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caro\OneDrive - Louisiana State University\PhD Research\9000-13 Research Experiments - Summer 2020\iDN1004\Datasets\"/>
    </mc:Choice>
  </mc:AlternateContent>
  <xr:revisionPtr revIDLastSave="122" documentId="13_ncr:1_{A5504D77-5AB6-4C71-916F-366D302A6663}" xr6:coauthVersionLast="45" xr6:coauthVersionMax="45" xr10:uidLastSave="{7A335915-C7EF-48D4-838B-12A0B2790787}"/>
  <bookViews>
    <workbookView xWindow="-110" yWindow="-110" windowWidth="22780" windowHeight="14660" tabRatio="658" activeTab="3" xr2:uid="{00000000-000D-0000-FFFF-FFFF00000000}"/>
  </bookViews>
  <sheets>
    <sheet name="Biomass equations" sheetId="2" r:id="rId1"/>
    <sheet name="Biomass molecular weight BG11" sheetId="3" r:id="rId2"/>
    <sheet name="Biomass molecular weight BG11o" sheetId="5" r:id="rId3"/>
    <sheet name="Vegetative cell" sheetId="6" r:id="rId4"/>
    <sheet name="Heterocys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6" i="7" l="1"/>
  <c r="S148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S147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S146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S145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S144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S141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S140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S139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S138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S137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S136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S135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S134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S133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S132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S131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S130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S129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S128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S127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S126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S125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S124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S123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S122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S121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S120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S119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S118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S117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S116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S115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S114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S113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S112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S111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S110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S109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S108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S107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S106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S105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S104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S103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S102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S101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S100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S99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S98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S97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S96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S95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S94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S93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S92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S91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S90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S89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S88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S87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S86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S85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S84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S83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S81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S80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S79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S78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S77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S76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S75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S74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S73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S72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S70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S69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S68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S67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S66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S65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S64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S63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S62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S61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S59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S58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S57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S56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S55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S54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S53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S52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S51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S50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S48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S47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S46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S45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S44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S43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S42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S41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S40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S39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S38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S37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S36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S35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S34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S33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S32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S31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S30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S28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S27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S26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S25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S24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S23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S22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S21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S20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S19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S18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S17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S16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S15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S14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S13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S12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S11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S10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S9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S8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S7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S6" i="7"/>
  <c r="AL5" i="7"/>
  <c r="AK5" i="7"/>
  <c r="AJ5" i="7"/>
  <c r="AI5" i="7"/>
  <c r="AH5" i="7"/>
  <c r="AH142" i="7" s="1"/>
  <c r="AG5" i="7"/>
  <c r="AF5" i="7"/>
  <c r="AE5" i="7"/>
  <c r="AD5" i="7"/>
  <c r="AD142" i="7" s="1"/>
  <c r="AC5" i="7"/>
  <c r="AB5" i="7"/>
  <c r="AA5" i="7"/>
  <c r="Z5" i="7"/>
  <c r="Z142" i="7" s="1"/>
  <c r="Y5" i="7"/>
  <c r="X5" i="7"/>
  <c r="W5" i="7"/>
  <c r="S5" i="7"/>
  <c r="AL4" i="7"/>
  <c r="AK4" i="7"/>
  <c r="AJ4" i="7"/>
  <c r="AJ142" i="7" s="1"/>
  <c r="AI4" i="7"/>
  <c r="AI142" i="7" s="1"/>
  <c r="AH4" i="7"/>
  <c r="AG4" i="7"/>
  <c r="AG142" i="7" s="1"/>
  <c r="AF4" i="7"/>
  <c r="AF142" i="7" s="1"/>
  <c r="AE4" i="7"/>
  <c r="AE142" i="7" s="1"/>
  <c r="AD4" i="7"/>
  <c r="AC4" i="7"/>
  <c r="AC142" i="7" s="1"/>
  <c r="AB4" i="7"/>
  <c r="AB142" i="7" s="1"/>
  <c r="AA4" i="7"/>
  <c r="AA142" i="7" s="1"/>
  <c r="Z4" i="7"/>
  <c r="Y4" i="7"/>
  <c r="Y142" i="7" s="1"/>
  <c r="X4" i="7"/>
  <c r="X142" i="7" s="1"/>
  <c r="W4" i="7"/>
  <c r="W142" i="7" s="1"/>
  <c r="S4" i="7"/>
  <c r="S148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S147" i="6"/>
  <c r="AL146" i="6"/>
  <c r="AK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S146" i="6"/>
  <c r="AL145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S145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S144" i="6"/>
  <c r="AL141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S141" i="6"/>
  <c r="AL140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S140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S139" i="6"/>
  <c r="AL138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S138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S137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S136" i="6"/>
  <c r="AL135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S135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S134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S133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S132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S131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S130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S129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S128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S127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S126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S125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S124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S123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S122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S121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S120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S119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S118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S117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S116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S115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S114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S113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S112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S111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S110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S109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S108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S107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S106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S105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S104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S103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S102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S101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S100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S99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S98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S97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S96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S95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S94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S93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S92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S91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S90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S89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S88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S87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S86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S85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S84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S83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S81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S80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S79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S78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S77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S76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S75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S74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S73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S72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S70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S69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S68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S67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S66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S65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S64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S63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S62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S61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S59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S58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S57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S56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S55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S54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S53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S52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S51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S50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S48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S47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S46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S45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S44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S43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S42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S41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S40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S39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S38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S37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S36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S35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S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S33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S32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S31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S30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S28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S27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S26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S25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S24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S23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S22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S21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S20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S19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S18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S17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S16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S15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S14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S13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S12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S11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S10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S9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S8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S7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S6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S5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S4" i="6"/>
  <c r="W148" i="7" l="1"/>
  <c r="AA148" i="7"/>
  <c r="AE148" i="7"/>
  <c r="AI148" i="7"/>
  <c r="Z148" i="7"/>
  <c r="AD148" i="7"/>
  <c r="AH148" i="7"/>
  <c r="X148" i="7"/>
  <c r="AB148" i="7"/>
  <c r="AF148" i="7"/>
  <c r="AJ148" i="7"/>
  <c r="Y148" i="7"/>
  <c r="AC148" i="7"/>
  <c r="AG148" i="7"/>
  <c r="AL142" i="7"/>
  <c r="AL148" i="7" s="1"/>
  <c r="AK142" i="7"/>
  <c r="AK148" i="7" s="1"/>
  <c r="W142" i="6"/>
  <c r="W148" i="6" s="1"/>
  <c r="AI142" i="6"/>
  <c r="AI148" i="6" s="1"/>
  <c r="Z142" i="6"/>
  <c r="Z148" i="6" s="1"/>
  <c r="AD142" i="6"/>
  <c r="AD148" i="6" s="1"/>
  <c r="AH142" i="6"/>
  <c r="AH148" i="6" s="1"/>
  <c r="AL142" i="6"/>
  <c r="AL148" i="6" s="1"/>
  <c r="AA142" i="6"/>
  <c r="AA148" i="6" s="1"/>
  <c r="X142" i="6"/>
  <c r="X148" i="6" s="1"/>
  <c r="AB142" i="6"/>
  <c r="AB148" i="6" s="1"/>
  <c r="AF142" i="6"/>
  <c r="AF148" i="6" s="1"/>
  <c r="AJ142" i="6"/>
  <c r="AJ148" i="6" s="1"/>
  <c r="AE142" i="6"/>
  <c r="AE148" i="6" s="1"/>
  <c r="Y142" i="6"/>
  <c r="Y148" i="6" s="1"/>
  <c r="AC142" i="6"/>
  <c r="AC148" i="6" s="1"/>
  <c r="AG142" i="6"/>
  <c r="AG148" i="6" s="1"/>
  <c r="AK142" i="6"/>
  <c r="AK148" i="6" s="1"/>
  <c r="AM148" i="7" l="1"/>
  <c r="AM148" i="6"/>
  <c r="P3" i="2" l="1"/>
  <c r="P4" i="2" s="1"/>
  <c r="K92" i="2"/>
  <c r="O144" i="2"/>
  <c r="O145" i="2"/>
  <c r="O146" i="2"/>
  <c r="O14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9" i="2"/>
  <c r="O50" i="2"/>
  <c r="O51" i="2"/>
  <c r="O52" i="2"/>
  <c r="O53" i="2"/>
  <c r="O54" i="2"/>
  <c r="O55" i="2"/>
  <c r="O56" i="2"/>
  <c r="O57" i="2"/>
  <c r="O58" i="2"/>
  <c r="O60" i="2"/>
  <c r="O61" i="2"/>
  <c r="O62" i="2"/>
  <c r="O63" i="2"/>
  <c r="O64" i="2"/>
  <c r="O65" i="2"/>
  <c r="O66" i="2"/>
  <c r="O67" i="2"/>
  <c r="O68" i="2"/>
  <c r="O69" i="2"/>
  <c r="O71" i="2"/>
  <c r="O72" i="2"/>
  <c r="O73" i="2"/>
  <c r="O74" i="2"/>
  <c r="O75" i="2"/>
  <c r="O76" i="2"/>
  <c r="O77" i="2"/>
  <c r="O78" i="2"/>
  <c r="O79" i="2"/>
  <c r="O80" i="2"/>
  <c r="O82" i="2"/>
  <c r="O83" i="2"/>
  <c r="O84" i="2"/>
  <c r="O85" i="2"/>
  <c r="O86" i="2"/>
  <c r="O87" i="2"/>
  <c r="O88" i="2"/>
  <c r="O89" i="2"/>
  <c r="O90" i="2"/>
  <c r="O91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3" i="2"/>
  <c r="M3" i="2"/>
  <c r="M4" i="2" s="1"/>
  <c r="L144" i="2"/>
  <c r="L145" i="2"/>
  <c r="L146" i="2"/>
  <c r="L143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82" i="2"/>
  <c r="L72" i="2"/>
  <c r="L73" i="2"/>
  <c r="L74" i="2"/>
  <c r="L75" i="2"/>
  <c r="L76" i="2"/>
  <c r="L77" i="2"/>
  <c r="L78" i="2"/>
  <c r="L79" i="2"/>
  <c r="L80" i="2"/>
  <c r="L71" i="2"/>
  <c r="L69" i="2"/>
  <c r="L68" i="2"/>
  <c r="L67" i="2"/>
  <c r="L66" i="2"/>
  <c r="L65" i="2"/>
  <c r="L64" i="2"/>
  <c r="L63" i="2"/>
  <c r="L62" i="2"/>
  <c r="L61" i="2"/>
  <c r="L60" i="2"/>
  <c r="L50" i="2"/>
  <c r="L51" i="2"/>
  <c r="L52" i="2"/>
  <c r="L53" i="2"/>
  <c r="L54" i="2"/>
  <c r="L55" i="2"/>
  <c r="L56" i="2"/>
  <c r="L57" i="2"/>
  <c r="L58" i="2"/>
  <c r="L4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3" i="2"/>
  <c r="S148" i="3" l="1"/>
  <c r="B156" i="5" l="1"/>
  <c r="S148" i="5" l="1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S147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S146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S145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S144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S141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S140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S139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S138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S137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S136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S135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S134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S133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S132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S131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S130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S129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S128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S127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S126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S125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S124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S123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S122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S121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S120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S119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S118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S117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S116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S115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S114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S113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S112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S111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S110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S109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S108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S107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S106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S105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S104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S103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S102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S101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S100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S99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S98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S97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S96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S95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S94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S93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S92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S91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S90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S89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S88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S87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S86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S85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S84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S83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S81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S80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S79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S78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S77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S76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S75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S74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S73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S72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S70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S69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S68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S67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S66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S65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S64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S63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S62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S61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S59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S58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S57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S56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S55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S54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S53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S52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S51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S50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S48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S47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S46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S45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S44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S43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S42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S41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S40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S39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S38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S37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S36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S35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S34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S33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S32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S31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S30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S28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S27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S26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S25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S24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S23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S22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S21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S20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S19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S18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S17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S16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S15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S14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S13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S12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S11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S10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S9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S8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S7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S6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S5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S4" i="5"/>
  <c r="AJ144" i="3"/>
  <c r="AK144" i="3"/>
  <c r="AL144" i="3"/>
  <c r="AJ145" i="3"/>
  <c r="AK145" i="3"/>
  <c r="AL145" i="3"/>
  <c r="AJ146" i="3"/>
  <c r="AK146" i="3"/>
  <c r="AL146" i="3"/>
  <c r="AJ147" i="3"/>
  <c r="AK147" i="3"/>
  <c r="AL147" i="3"/>
  <c r="AJ139" i="3"/>
  <c r="AK139" i="3"/>
  <c r="AL139" i="3"/>
  <c r="AJ140" i="3"/>
  <c r="AK140" i="3"/>
  <c r="AL140" i="3"/>
  <c r="AJ141" i="3"/>
  <c r="AK141" i="3"/>
  <c r="AL141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J114" i="3"/>
  <c r="AK114" i="3"/>
  <c r="AL114" i="3"/>
  <c r="AJ115" i="3"/>
  <c r="AK115" i="3"/>
  <c r="AL115" i="3"/>
  <c r="AJ116" i="3"/>
  <c r="AK116" i="3"/>
  <c r="AL116" i="3"/>
  <c r="AJ117" i="3"/>
  <c r="AK117" i="3"/>
  <c r="AL117" i="3"/>
  <c r="AJ118" i="3"/>
  <c r="AK118" i="3"/>
  <c r="AL118" i="3"/>
  <c r="AJ119" i="3"/>
  <c r="AK119" i="3"/>
  <c r="AL119" i="3"/>
  <c r="AJ120" i="3"/>
  <c r="AK120" i="3"/>
  <c r="AL120" i="3"/>
  <c r="AJ121" i="3"/>
  <c r="AK121" i="3"/>
  <c r="AL121" i="3"/>
  <c r="AJ122" i="3"/>
  <c r="AK122" i="3"/>
  <c r="AL122" i="3"/>
  <c r="AJ123" i="3"/>
  <c r="AK123" i="3"/>
  <c r="AL123" i="3"/>
  <c r="AJ124" i="3"/>
  <c r="AK124" i="3"/>
  <c r="AL124" i="3"/>
  <c r="AJ125" i="3"/>
  <c r="AK125" i="3"/>
  <c r="AL125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J96" i="3"/>
  <c r="AK96" i="3"/>
  <c r="AL96" i="3"/>
  <c r="AJ83" i="3"/>
  <c r="AK83" i="3"/>
  <c r="AL83" i="3"/>
  <c r="AJ84" i="3"/>
  <c r="AK84" i="3"/>
  <c r="AL84" i="3"/>
  <c r="AJ85" i="3"/>
  <c r="AK85" i="3"/>
  <c r="AL85" i="3"/>
  <c r="AJ86" i="3"/>
  <c r="AK86" i="3"/>
  <c r="AL86" i="3"/>
  <c r="AJ87" i="3"/>
  <c r="AK87" i="3"/>
  <c r="AL87" i="3"/>
  <c r="AJ88" i="3"/>
  <c r="AK88" i="3"/>
  <c r="AL88" i="3"/>
  <c r="AJ89" i="3"/>
  <c r="AK89" i="3"/>
  <c r="AL89" i="3"/>
  <c r="AJ90" i="3"/>
  <c r="AK90" i="3"/>
  <c r="AL90" i="3"/>
  <c r="AJ91" i="3"/>
  <c r="AK91" i="3"/>
  <c r="AL91" i="3"/>
  <c r="AJ92" i="3"/>
  <c r="AK92" i="3"/>
  <c r="AL92" i="3"/>
  <c r="AJ72" i="3"/>
  <c r="AK72" i="3"/>
  <c r="AL72" i="3"/>
  <c r="AJ73" i="3"/>
  <c r="AK73" i="3"/>
  <c r="AL73" i="3"/>
  <c r="AJ74" i="3"/>
  <c r="AK74" i="3"/>
  <c r="AL74" i="3"/>
  <c r="AJ75" i="3"/>
  <c r="AK75" i="3"/>
  <c r="AL75" i="3"/>
  <c r="AJ76" i="3"/>
  <c r="AK76" i="3"/>
  <c r="AL76" i="3"/>
  <c r="AJ77" i="3"/>
  <c r="AK77" i="3"/>
  <c r="AL77" i="3"/>
  <c r="AJ78" i="3"/>
  <c r="AK78" i="3"/>
  <c r="AL78" i="3"/>
  <c r="AJ79" i="3"/>
  <c r="AK79" i="3"/>
  <c r="AL79" i="3"/>
  <c r="AJ80" i="3"/>
  <c r="AK80" i="3"/>
  <c r="AL80" i="3"/>
  <c r="AJ81" i="3"/>
  <c r="AK81" i="3"/>
  <c r="AL81" i="3"/>
  <c r="AJ61" i="3"/>
  <c r="AK61" i="3"/>
  <c r="AL61" i="3"/>
  <c r="AJ62" i="3"/>
  <c r="AK62" i="3"/>
  <c r="AL62" i="3"/>
  <c r="AJ63" i="3"/>
  <c r="AK63" i="3"/>
  <c r="AL63" i="3"/>
  <c r="AJ64" i="3"/>
  <c r="AK64" i="3"/>
  <c r="AL64" i="3"/>
  <c r="AJ65" i="3"/>
  <c r="AK65" i="3"/>
  <c r="AL65" i="3"/>
  <c r="AJ66" i="3"/>
  <c r="AK66" i="3"/>
  <c r="AL66" i="3"/>
  <c r="AJ67" i="3"/>
  <c r="AK67" i="3"/>
  <c r="AL67" i="3"/>
  <c r="AJ68" i="3"/>
  <c r="AK68" i="3"/>
  <c r="AL68" i="3"/>
  <c r="AJ69" i="3"/>
  <c r="AK69" i="3"/>
  <c r="AL69" i="3"/>
  <c r="AJ70" i="3"/>
  <c r="AK70" i="3"/>
  <c r="AL70" i="3"/>
  <c r="AJ50" i="3"/>
  <c r="AK50" i="3"/>
  <c r="AL50" i="3"/>
  <c r="AJ51" i="3"/>
  <c r="AK51" i="3"/>
  <c r="AL51" i="3"/>
  <c r="AJ52" i="3"/>
  <c r="AK52" i="3"/>
  <c r="AL52" i="3"/>
  <c r="AJ53" i="3"/>
  <c r="AK53" i="3"/>
  <c r="AL53" i="3"/>
  <c r="AJ54" i="3"/>
  <c r="AK54" i="3"/>
  <c r="AL54" i="3"/>
  <c r="AJ55" i="3"/>
  <c r="AK55" i="3"/>
  <c r="AL55" i="3"/>
  <c r="AJ56" i="3"/>
  <c r="AK56" i="3"/>
  <c r="AL56" i="3"/>
  <c r="AJ57" i="3"/>
  <c r="AK57" i="3"/>
  <c r="AL57" i="3"/>
  <c r="AJ58" i="3"/>
  <c r="AK58" i="3"/>
  <c r="AL58" i="3"/>
  <c r="AJ59" i="3"/>
  <c r="AK59" i="3"/>
  <c r="AL59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J5" i="3"/>
  <c r="AK5" i="3"/>
  <c r="AL5" i="3"/>
  <c r="AJ6" i="3"/>
  <c r="AK6" i="3"/>
  <c r="AL6" i="3"/>
  <c r="AJ7" i="3"/>
  <c r="AK7" i="3"/>
  <c r="AL7" i="3"/>
  <c r="AJ8" i="3"/>
  <c r="AK8" i="3"/>
  <c r="AL8" i="3"/>
  <c r="AJ9" i="3"/>
  <c r="AK9" i="3"/>
  <c r="AL9" i="3"/>
  <c r="AJ10" i="3"/>
  <c r="AK10" i="3"/>
  <c r="AL10" i="3"/>
  <c r="AJ11" i="3"/>
  <c r="AK11" i="3"/>
  <c r="AL11" i="3"/>
  <c r="AJ12" i="3"/>
  <c r="AK12" i="3"/>
  <c r="AL12" i="3"/>
  <c r="AJ13" i="3"/>
  <c r="AK13" i="3"/>
  <c r="AL13" i="3"/>
  <c r="AJ14" i="3"/>
  <c r="AK14" i="3"/>
  <c r="AL14" i="3"/>
  <c r="AJ15" i="3"/>
  <c r="AK15" i="3"/>
  <c r="AL15" i="3"/>
  <c r="AJ16" i="3"/>
  <c r="AK16" i="3"/>
  <c r="AL16" i="3"/>
  <c r="AJ17" i="3"/>
  <c r="AK17" i="3"/>
  <c r="AL17" i="3"/>
  <c r="AJ18" i="3"/>
  <c r="AK18" i="3"/>
  <c r="AL18" i="3"/>
  <c r="AJ19" i="3"/>
  <c r="AK19" i="3"/>
  <c r="AL19" i="3"/>
  <c r="AJ20" i="3"/>
  <c r="AK20" i="3"/>
  <c r="AL20" i="3"/>
  <c r="AJ21" i="3"/>
  <c r="AK21" i="3"/>
  <c r="AL21" i="3"/>
  <c r="AJ22" i="3"/>
  <c r="AK22" i="3"/>
  <c r="AL22" i="3"/>
  <c r="AJ23" i="3"/>
  <c r="AK23" i="3"/>
  <c r="AL23" i="3"/>
  <c r="AJ24" i="3"/>
  <c r="AK24" i="3"/>
  <c r="AL24" i="3"/>
  <c r="AJ25" i="3"/>
  <c r="AK25" i="3"/>
  <c r="AL25" i="3"/>
  <c r="AJ26" i="3"/>
  <c r="AK26" i="3"/>
  <c r="AL26" i="3"/>
  <c r="AJ27" i="3"/>
  <c r="AK27" i="3"/>
  <c r="AL27" i="3"/>
  <c r="AJ28" i="3"/>
  <c r="AK28" i="3"/>
  <c r="AL28" i="3"/>
  <c r="AJ30" i="3"/>
  <c r="AK30" i="3"/>
  <c r="AL30" i="3"/>
  <c r="AJ31" i="3"/>
  <c r="AK31" i="3"/>
  <c r="AL31" i="3"/>
  <c r="AJ32" i="3"/>
  <c r="AK32" i="3"/>
  <c r="AL32" i="3"/>
  <c r="AJ33" i="3"/>
  <c r="AK33" i="3"/>
  <c r="AL33" i="3"/>
  <c r="AJ34" i="3"/>
  <c r="AK34" i="3"/>
  <c r="AL34" i="3"/>
  <c r="AJ35" i="3"/>
  <c r="AK35" i="3"/>
  <c r="AL35" i="3"/>
  <c r="AJ36" i="3"/>
  <c r="AK36" i="3"/>
  <c r="AL36" i="3"/>
  <c r="AJ37" i="3"/>
  <c r="AK37" i="3"/>
  <c r="AL37" i="3"/>
  <c r="AJ38" i="3"/>
  <c r="AK38" i="3"/>
  <c r="AL38" i="3"/>
  <c r="AJ39" i="3"/>
  <c r="AK39" i="3"/>
  <c r="AL39" i="3"/>
  <c r="AJ40" i="3"/>
  <c r="AK40" i="3"/>
  <c r="AL40" i="3"/>
  <c r="AJ41" i="3"/>
  <c r="AK41" i="3"/>
  <c r="AL41" i="3"/>
  <c r="AJ42" i="3"/>
  <c r="AK42" i="3"/>
  <c r="AL42" i="3"/>
  <c r="AJ43" i="3"/>
  <c r="AK43" i="3"/>
  <c r="AL43" i="3"/>
  <c r="AJ4" i="3"/>
  <c r="AK4" i="3"/>
  <c r="AK142" i="3" s="1"/>
  <c r="AL4" i="3"/>
  <c r="S134" i="3"/>
  <c r="S132" i="3"/>
  <c r="S133" i="3"/>
  <c r="S136" i="3"/>
  <c r="S126" i="3"/>
  <c r="S127" i="3"/>
  <c r="S128" i="3"/>
  <c r="S129" i="3"/>
  <c r="S130" i="3"/>
  <c r="S131" i="3"/>
  <c r="S135" i="3"/>
  <c r="S137" i="3"/>
  <c r="S138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93" i="3"/>
  <c r="S94" i="3"/>
  <c r="S44" i="3"/>
  <c r="S45" i="3"/>
  <c r="S46" i="3"/>
  <c r="S47" i="3"/>
  <c r="I131" i="2"/>
  <c r="I132" i="2"/>
  <c r="I133" i="2"/>
  <c r="I134" i="2"/>
  <c r="I135" i="2"/>
  <c r="I136" i="2"/>
  <c r="I137" i="2"/>
  <c r="I138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E131" i="2"/>
  <c r="E132" i="2"/>
  <c r="E133" i="2"/>
  <c r="E134" i="2"/>
  <c r="E135" i="2"/>
  <c r="E136" i="2"/>
  <c r="E137" i="2"/>
  <c r="E138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I43" i="2"/>
  <c r="I44" i="2"/>
  <c r="I45" i="2"/>
  <c r="I46" i="2"/>
  <c r="I92" i="2"/>
  <c r="E92" i="2"/>
  <c r="E43" i="2"/>
  <c r="E44" i="2"/>
  <c r="E45" i="2"/>
  <c r="E46" i="2"/>
  <c r="AG142" i="5" l="1"/>
  <c r="AK142" i="5"/>
  <c r="AJ142" i="3"/>
  <c r="AL142" i="3"/>
  <c r="AL148" i="3" s="1"/>
  <c r="AJ148" i="3"/>
  <c r="AG148" i="5"/>
  <c r="AK148" i="5"/>
  <c r="Y142" i="5"/>
  <c r="Y148" i="5" s="1"/>
  <c r="AC142" i="5"/>
  <c r="AC148" i="5" s="1"/>
  <c r="W142" i="5"/>
  <c r="W148" i="5" s="1"/>
  <c r="AA142" i="5"/>
  <c r="AA148" i="5" s="1"/>
  <c r="AE142" i="5"/>
  <c r="AE148" i="5" s="1"/>
  <c r="AI142" i="5"/>
  <c r="AI148" i="5" s="1"/>
  <c r="Z142" i="5"/>
  <c r="Z148" i="5" s="1"/>
  <c r="AD142" i="5"/>
  <c r="AD148" i="5" s="1"/>
  <c r="AH142" i="5"/>
  <c r="AH148" i="5" s="1"/>
  <c r="AL142" i="5"/>
  <c r="AL148" i="5" s="1"/>
  <c r="X142" i="5"/>
  <c r="X148" i="5" s="1"/>
  <c r="AB142" i="5"/>
  <c r="AB148" i="5" s="1"/>
  <c r="AF142" i="5"/>
  <c r="AF148" i="5" s="1"/>
  <c r="AJ142" i="5"/>
  <c r="AJ148" i="5" s="1"/>
  <c r="AK148" i="3"/>
  <c r="AM148" i="5" l="1"/>
  <c r="W34" i="3" l="1"/>
  <c r="X34" i="3"/>
  <c r="Y34" i="3"/>
  <c r="Z34" i="3"/>
  <c r="AA34" i="3"/>
  <c r="AB34" i="3"/>
  <c r="AC34" i="3"/>
  <c r="AD34" i="3"/>
  <c r="AE34" i="3"/>
  <c r="AF34" i="3"/>
  <c r="AG34" i="3"/>
  <c r="AH34" i="3"/>
  <c r="AI34" i="3"/>
  <c r="S34" i="3"/>
  <c r="I33" i="2"/>
  <c r="E33" i="2"/>
  <c r="W145" i="3" l="1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X4" i="3"/>
  <c r="Y4" i="3"/>
  <c r="Z4" i="3"/>
  <c r="AA4" i="3"/>
  <c r="AB4" i="3"/>
  <c r="AC4" i="3"/>
  <c r="AD4" i="3"/>
  <c r="AE4" i="3"/>
  <c r="AF4" i="3"/>
  <c r="AG4" i="3"/>
  <c r="AH4" i="3"/>
  <c r="AI4" i="3"/>
  <c r="W4" i="3"/>
  <c r="S145" i="3"/>
  <c r="S146" i="3"/>
  <c r="S147" i="3"/>
  <c r="S144" i="3"/>
  <c r="S50" i="3"/>
  <c r="S51" i="3"/>
  <c r="S52" i="3"/>
  <c r="S53" i="3"/>
  <c r="S54" i="3"/>
  <c r="S55" i="3"/>
  <c r="S56" i="3"/>
  <c r="S57" i="3"/>
  <c r="S58" i="3"/>
  <c r="S59" i="3"/>
  <c r="S61" i="3"/>
  <c r="S62" i="3"/>
  <c r="S63" i="3"/>
  <c r="S64" i="3"/>
  <c r="S65" i="3"/>
  <c r="S66" i="3"/>
  <c r="S67" i="3"/>
  <c r="S68" i="3"/>
  <c r="S69" i="3"/>
  <c r="S70" i="3"/>
  <c r="S72" i="3"/>
  <c r="S73" i="3"/>
  <c r="S74" i="3"/>
  <c r="S75" i="3"/>
  <c r="S76" i="3"/>
  <c r="S77" i="3"/>
  <c r="S78" i="3"/>
  <c r="S79" i="3"/>
  <c r="S80" i="3"/>
  <c r="S81" i="3"/>
  <c r="S83" i="3"/>
  <c r="S84" i="3"/>
  <c r="S85" i="3"/>
  <c r="S86" i="3"/>
  <c r="S87" i="3"/>
  <c r="S88" i="3"/>
  <c r="S89" i="3"/>
  <c r="S90" i="3"/>
  <c r="S91" i="3"/>
  <c r="S92" i="3"/>
  <c r="S95" i="3"/>
  <c r="S96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39" i="3"/>
  <c r="S140" i="3"/>
  <c r="S141" i="3"/>
  <c r="S30" i="3"/>
  <c r="S31" i="3"/>
  <c r="S32" i="3"/>
  <c r="S33" i="3"/>
  <c r="S35" i="3"/>
  <c r="S36" i="3"/>
  <c r="S37" i="3"/>
  <c r="S38" i="3"/>
  <c r="S39" i="3"/>
  <c r="S40" i="3"/>
  <c r="S41" i="3"/>
  <c r="S42" i="3"/>
  <c r="S43" i="3"/>
  <c r="S48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4" i="3"/>
  <c r="W142" i="3" l="1"/>
  <c r="W148" i="3" s="1"/>
  <c r="AF142" i="3"/>
  <c r="AF148" i="3" s="1"/>
  <c r="AB142" i="3"/>
  <c r="AB148" i="3" s="1"/>
  <c r="AI142" i="3"/>
  <c r="AI148" i="3" s="1"/>
  <c r="AE142" i="3"/>
  <c r="AE148" i="3" s="1"/>
  <c r="Y142" i="3"/>
  <c r="Y148" i="3" s="1"/>
  <c r="AH142" i="3"/>
  <c r="AH148" i="3" s="1"/>
  <c r="AD142" i="3"/>
  <c r="AD148" i="3" s="1"/>
  <c r="AG142" i="3"/>
  <c r="AG148" i="3" s="1"/>
  <c r="AC142" i="3"/>
  <c r="AC148" i="3" s="1"/>
  <c r="Z142" i="3"/>
  <c r="Z148" i="3" s="1"/>
  <c r="AA142" i="3"/>
  <c r="AA148" i="3" s="1"/>
  <c r="X142" i="3"/>
  <c r="X148" i="3" s="1"/>
  <c r="AM148" i="3" l="1"/>
  <c r="I146" i="2"/>
  <c r="I145" i="2"/>
  <c r="I144" i="2"/>
  <c r="I143" i="2"/>
  <c r="E144" i="2"/>
  <c r="E145" i="2"/>
  <c r="E146" i="2"/>
  <c r="E143" i="2"/>
  <c r="I140" i="2"/>
  <c r="I139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94" i="2"/>
  <c r="I93" i="2"/>
  <c r="I91" i="2"/>
  <c r="I90" i="2"/>
  <c r="I89" i="2"/>
  <c r="I88" i="2"/>
  <c r="I87" i="2"/>
  <c r="I86" i="2"/>
  <c r="I85" i="2"/>
  <c r="I84" i="2"/>
  <c r="I83" i="2"/>
  <c r="I82" i="2"/>
  <c r="I80" i="2"/>
  <c r="I79" i="2"/>
  <c r="I78" i="2"/>
  <c r="I77" i="2"/>
  <c r="I76" i="2"/>
  <c r="I75" i="2"/>
  <c r="I74" i="2"/>
  <c r="I73" i="2"/>
  <c r="I72" i="2"/>
  <c r="I71" i="2"/>
  <c r="I69" i="2"/>
  <c r="I68" i="2"/>
  <c r="I67" i="2"/>
  <c r="I66" i="2"/>
  <c r="I65" i="2"/>
  <c r="I64" i="2"/>
  <c r="I63" i="2"/>
  <c r="I62" i="2"/>
  <c r="I61" i="2"/>
  <c r="I60" i="2"/>
  <c r="I58" i="2"/>
  <c r="I57" i="2"/>
  <c r="I56" i="2"/>
  <c r="I55" i="2"/>
  <c r="I54" i="2"/>
  <c r="I53" i="2"/>
  <c r="I52" i="2"/>
  <c r="I51" i="2"/>
  <c r="I50" i="2"/>
  <c r="I49" i="2"/>
  <c r="I47" i="2"/>
  <c r="I42" i="2"/>
  <c r="I41" i="2"/>
  <c r="I40" i="2"/>
  <c r="I39" i="2"/>
  <c r="I38" i="2"/>
  <c r="I37" i="2"/>
  <c r="I36" i="2"/>
  <c r="I35" i="2"/>
  <c r="I34" i="2"/>
  <c r="I32" i="2"/>
  <c r="I31" i="2"/>
  <c r="I30" i="2"/>
  <c r="I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7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E63" i="2"/>
  <c r="E64" i="2"/>
  <c r="E65" i="2"/>
  <c r="E66" i="2"/>
  <c r="E67" i="2"/>
  <c r="E68" i="2"/>
  <c r="E69" i="2"/>
  <c r="E71" i="2"/>
  <c r="E72" i="2"/>
  <c r="E73" i="2"/>
  <c r="E74" i="2"/>
  <c r="E75" i="2"/>
  <c r="E76" i="2"/>
  <c r="E77" i="2"/>
  <c r="E78" i="2"/>
  <c r="E79" i="2"/>
  <c r="E80" i="2"/>
  <c r="E82" i="2"/>
  <c r="E83" i="2"/>
  <c r="E84" i="2"/>
  <c r="E85" i="2"/>
  <c r="E86" i="2"/>
  <c r="E87" i="2"/>
  <c r="E88" i="2"/>
  <c r="E89" i="2"/>
  <c r="E90" i="2"/>
  <c r="E91" i="2"/>
  <c r="E93" i="2"/>
  <c r="E94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9" i="2"/>
  <c r="E140" i="2"/>
  <c r="E3" i="2"/>
  <c r="J3" i="2" l="1"/>
  <c r="J4" i="2" s="1"/>
  <c r="F3" i="2"/>
  <c r="F4" i="2" s="1"/>
</calcChain>
</file>

<file path=xl/sharedStrings.xml><?xml version="1.0" encoding="utf-8"?>
<sst xmlns="http://schemas.openxmlformats.org/spreadsheetml/2006/main" count="1700" uniqueCount="534">
  <si>
    <t>L-Alanine</t>
  </si>
  <si>
    <t>L-Arginine</t>
  </si>
  <si>
    <t>L-Asparagine</t>
  </si>
  <si>
    <t>L-Aspartate</t>
  </si>
  <si>
    <t>L-Cysteine</t>
  </si>
  <si>
    <t>L-Glutamate</t>
  </si>
  <si>
    <t>L-Glutamine</t>
  </si>
  <si>
    <t>L-Glycine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</si>
  <si>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</si>
  <si>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</si>
  <si>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</si>
  <si>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</si>
  <si>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</si>
  <si>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</si>
  <si>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</si>
  <si>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</si>
  <si>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</si>
  <si>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</si>
  <si>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</si>
  <si>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</si>
  <si>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Cyanophycin</t>
  </si>
  <si>
    <t>dATP</t>
  </si>
  <si>
    <t>dCTP</t>
  </si>
  <si>
    <t>dGTP</t>
  </si>
  <si>
    <t>dTTP</t>
  </si>
  <si>
    <t>ATP</t>
  </si>
  <si>
    <t>CTP</t>
  </si>
  <si>
    <t>GTP</t>
  </si>
  <si>
    <t>UTP</t>
  </si>
  <si>
    <t>Chlorophyll-a</t>
  </si>
  <si>
    <t>Vitamin-K1</t>
  </si>
  <si>
    <t>beta-Carotene</t>
  </si>
  <si>
    <t>Canthaxanthin</t>
  </si>
  <si>
    <t>Echinenone</t>
  </si>
  <si>
    <t>Zeaxanthin</t>
  </si>
  <si>
    <t>mgdg60</t>
  </si>
  <si>
    <t>mgdg100</t>
  </si>
  <si>
    <t>mgdg120</t>
  </si>
  <si>
    <t>mgdg140</t>
  </si>
  <si>
    <t>mgdg160</t>
  </si>
  <si>
    <t>mgdg161</t>
  </si>
  <si>
    <t>mgdg180</t>
  </si>
  <si>
    <t>mgdg181_9</t>
  </si>
  <si>
    <t>mgdg182_9_12</t>
  </si>
  <si>
    <t>mgdg183_9_12_15</t>
  </si>
  <si>
    <t>dgdg60</t>
  </si>
  <si>
    <t>dgdg100</t>
  </si>
  <si>
    <t>dgdg120</t>
  </si>
  <si>
    <t>dgdg140</t>
  </si>
  <si>
    <t>dgdg160</t>
  </si>
  <si>
    <t>dgdg161</t>
  </si>
  <si>
    <t>dgdg180</t>
  </si>
  <si>
    <t>dgdg181_9</t>
  </si>
  <si>
    <t>dgdg182_9_12</t>
  </si>
  <si>
    <t>dgdg183_9_12_15</t>
  </si>
  <si>
    <t>sqdg60</t>
  </si>
  <si>
    <t>sqdg100</t>
  </si>
  <si>
    <t>sqdg120</t>
  </si>
  <si>
    <t>sqdg140</t>
  </si>
  <si>
    <t>sqdg160</t>
  </si>
  <si>
    <t>sqdg161</t>
  </si>
  <si>
    <t>sqdg180</t>
  </si>
  <si>
    <t>sqdg181_9</t>
  </si>
  <si>
    <t>sqdg182_9_12</t>
  </si>
  <si>
    <t>sqdg183_9_12_15</t>
  </si>
  <si>
    <t>pg60</t>
  </si>
  <si>
    <t>pg100</t>
  </si>
  <si>
    <t>pg120</t>
  </si>
  <si>
    <t>pg140</t>
  </si>
  <si>
    <t>pg160</t>
  </si>
  <si>
    <t>pg161</t>
  </si>
  <si>
    <t>pg180</t>
  </si>
  <si>
    <t>pg181_9</t>
  </si>
  <si>
    <t>pg182_9_12</t>
  </si>
  <si>
    <t>pg183_9_12_15</t>
  </si>
  <si>
    <t>Peptidoglycan</t>
  </si>
  <si>
    <t>K+</t>
  </si>
  <si>
    <t>Mg</t>
  </si>
  <si>
    <t>Ca2+</t>
  </si>
  <si>
    <t>Na+</t>
  </si>
  <si>
    <t>Fe2+</t>
  </si>
  <si>
    <t>Zn2+</t>
  </si>
  <si>
    <t>H2O</t>
  </si>
  <si>
    <t>ADP</t>
  </si>
  <si>
    <t>H+</t>
  </si>
  <si>
    <t>Phosphate</t>
  </si>
  <si>
    <t xml:space="preserve">PPi </t>
  </si>
  <si>
    <t>Biomass</t>
  </si>
  <si>
    <t>L-Alanine[c]</t>
  </si>
  <si>
    <t>L-Arginine[c]</t>
  </si>
  <si>
    <t>L-Tryptophan[c]</t>
  </si>
  <si>
    <t>L-Tyrosine[c]</t>
  </si>
  <si>
    <t>L-Valine[c]</t>
  </si>
  <si>
    <t>Cyanophycin[c]</t>
  </si>
  <si>
    <t>dATP[c]</t>
  </si>
  <si>
    <t>dCTP[c]</t>
  </si>
  <si>
    <t>dGTP[c]</t>
  </si>
  <si>
    <t>dTTP[c]</t>
  </si>
  <si>
    <t>ATP[c]</t>
  </si>
  <si>
    <t>CTP[c]</t>
  </si>
  <si>
    <t>GTP[c]</t>
  </si>
  <si>
    <t>UTP[c]</t>
  </si>
  <si>
    <t>L-Asparagine[c]</t>
  </si>
  <si>
    <t>L-Aspartate[c]</t>
  </si>
  <si>
    <t>L-Cysteine[c]</t>
  </si>
  <si>
    <t>L-Glutamate[c]</t>
  </si>
  <si>
    <t>L-Glutamine[c]</t>
  </si>
  <si>
    <t>L-Histidine[c]</t>
  </si>
  <si>
    <t>L-Isoleucine[c]</t>
  </si>
  <si>
    <t>L-Leucine[c]</t>
  </si>
  <si>
    <t>L-Lysine[c]</t>
  </si>
  <si>
    <t>L-Methionine[c]</t>
  </si>
  <si>
    <t>L-Phenylalanine[c]</t>
  </si>
  <si>
    <t>L-Proline[c]</t>
  </si>
  <si>
    <t>L-Serine[c]</t>
  </si>
  <si>
    <t>L-Threonine[c]</t>
  </si>
  <si>
    <t>Glycine[c]</t>
  </si>
  <si>
    <t>Metabolite</t>
  </si>
  <si>
    <t>Name</t>
  </si>
  <si>
    <t>1,2-Diacyl-3-beta-D-galactosyl-sn-glycerol-(n-C6-0)[c]</t>
  </si>
  <si>
    <t>1,2-Diacyl-3-beta-D-galactosyl-sn-glycerol-(n-C10-0)[c]</t>
  </si>
  <si>
    <t>1,2-Diacyl-3-beta-D-galactosyl-sn-glycerol-(n-C12-0)[c]</t>
  </si>
  <si>
    <t>1,2-Diacyl-3-beta-D-galactosyl-sn-glycerol-(n-C14-0)[c]</t>
  </si>
  <si>
    <t>1,2-Diacyl-3-beta-D-galactosyl-sn-glycerol-(n-C16-0)[c]</t>
  </si>
  <si>
    <t>1,2-Diacyl-3-beta-D-galactosyl-sn-glycerol-(n-C18-0)[c]</t>
  </si>
  <si>
    <t>1,2-Diacyl-3-beta-D-galactosyl-sn-glycerol-(n-C16-1)[c]</t>
  </si>
  <si>
    <t>1,2-Diacyl-3-beta-D-galactosyl-sn-glycerol-(n-C18-1)[c]</t>
  </si>
  <si>
    <t>1,2-Diacyl-3-beta-D-galactosyl-sn-glycerol-(n-C18-2)[c]</t>
  </si>
  <si>
    <t>1,2-Diacyl-3-beta-D-galactosyl-sn-glycerol-(n-C18-3)[c]</t>
  </si>
  <si>
    <t>Digalactosyl-diacylglycerol(n-C10-0)[c]</t>
  </si>
  <si>
    <t>Digalactosyl-diacylglycerol(n-C12-0)[c]</t>
  </si>
  <si>
    <t>Digalactosyl-diacylglycerol(n-C14-0)[c]</t>
  </si>
  <si>
    <t>Digalactosyl-diacylglycerol(n-C16-0)[c]</t>
  </si>
  <si>
    <t>Digalactosyl-diacylglycerol(n-C16-1)[c]</t>
  </si>
  <si>
    <t>Digalactosyl-diacylglycerol(n-C18-0)[c]</t>
  </si>
  <si>
    <t>Digalactosyl-diacylglycerol(n-C18-1)[c]</t>
  </si>
  <si>
    <t>Digalactosyl-diacylglycerol(n-C18-2)[c]</t>
  </si>
  <si>
    <t>Digalactosyl-diacylglycerol(n-C18-3)[c]</t>
  </si>
  <si>
    <t>Sulfoquinovosyldiacylglycerol(n-C6-0)[c]</t>
  </si>
  <si>
    <t>Sulfoquinovosyldiacylglycerol(n-C10-0)[c]</t>
  </si>
  <si>
    <t>Sulfoquinovosyldiacylglycerol(n-C12-0)[c]</t>
  </si>
  <si>
    <t>Sulfoquinovosyldiacylglycerol(n-C14-0)[c]</t>
  </si>
  <si>
    <t>Sulfoquinovosyldiacylglycerol(n-C16-0)[c]</t>
  </si>
  <si>
    <t>Sulfoquinovosyldiacylglycerol(n-C16-1)[c]</t>
  </si>
  <si>
    <t>Sulfoquinovosyldiacylglycerol(n-C18-0)[c]</t>
  </si>
  <si>
    <t>Sulfoquinovosyldiacylglycerol(n-C18-1)[c]</t>
  </si>
  <si>
    <t>Sulfoquinovosyldiacylglycerol(n-C18-2)[c]</t>
  </si>
  <si>
    <t>Sulfoquinovosyldiacylglycerol(n-C18-3)[c]</t>
  </si>
  <si>
    <t>Digalactosyl-diacylglycerol(n-C6-0)[c]</t>
  </si>
  <si>
    <t>Phosphatidylglycerol-dihexanoyl[c]</t>
  </si>
  <si>
    <t>Phosphatidylglycerol-didecanoyl[c]</t>
  </si>
  <si>
    <t>Phosphatidylglycerol-didodecanoyl[c]</t>
  </si>
  <si>
    <t>Phosphatidylglycerol-ditetradecanoyl[c]</t>
  </si>
  <si>
    <t>Phosphatidylglycerol-dihexadecanoyl[c]</t>
  </si>
  <si>
    <t>Phosphatidylglycerol-dihexadec-9-enoyl[c]</t>
  </si>
  <si>
    <t>Phosphatidylglycerol-dioctadecanoyl[c]</t>
  </si>
  <si>
    <t>Phosphatidylglycerol-dioctadec-9-enoyl[c]</t>
  </si>
  <si>
    <t>Phosphatidylglycerol-dioctadec-9-12-dienoyl[c]</t>
  </si>
  <si>
    <t>Phosphatidylglycerol-dioctadec-9-12-15-trienoyl[c]</t>
  </si>
  <si>
    <t>H2O[c]</t>
  </si>
  <si>
    <t>ADP[c]</t>
  </si>
  <si>
    <t>H+[c]</t>
  </si>
  <si>
    <t>Phosphate[c]</t>
  </si>
  <si>
    <t>PPi[c]</t>
  </si>
  <si>
    <t>Biomass[c]</t>
  </si>
  <si>
    <t>Coefficient</t>
  </si>
  <si>
    <t>NaNO3</t>
  </si>
  <si>
    <t>N2</t>
  </si>
  <si>
    <t>Biomass non-diazotrophic</t>
  </si>
  <si>
    <t>Compound</t>
  </si>
  <si>
    <t>C</t>
  </si>
  <si>
    <t>H</t>
  </si>
  <si>
    <t>N</t>
  </si>
  <si>
    <t>O</t>
  </si>
  <si>
    <t>P</t>
  </si>
  <si>
    <t>S</t>
  </si>
  <si>
    <t>Co</t>
  </si>
  <si>
    <t>K</t>
  </si>
  <si>
    <t>Ca</t>
  </si>
  <si>
    <t>Na</t>
  </si>
  <si>
    <t>Fe</t>
  </si>
  <si>
    <t>Zn</t>
  </si>
  <si>
    <t>MW (mg/mmol)</t>
  </si>
  <si>
    <t>Total precursors</t>
  </si>
  <si>
    <t>Total products</t>
  </si>
  <si>
    <t>Biomass Diazotrophic</t>
  </si>
  <si>
    <t>Phycoerythrocyanin</t>
  </si>
  <si>
    <t>C-Phycocyanin</t>
  </si>
  <si>
    <t>Allophycocyanin</t>
  </si>
  <si>
    <t>phycoerythrocyanin[c]</t>
  </si>
  <si>
    <t>c-phycocyanin[c]</t>
  </si>
  <si>
    <t>allophycocyanin[c]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</si>
  <si>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-tocopherol</t>
    </r>
  </si>
  <si>
    <r>
      <rPr>
        <sz val="11"/>
        <color theme="1"/>
        <rFont val="Calibri"/>
        <family val="2"/>
      </rPr>
      <t>β</t>
    </r>
    <r>
      <rPr>
        <sz val="9.35"/>
        <color theme="1"/>
        <rFont val="Calibri"/>
        <family val="2"/>
      </rPr>
      <t>-tocopherol</t>
    </r>
  </si>
  <si>
    <r>
      <t>γ</t>
    </r>
    <r>
      <rPr>
        <sz val="9.35"/>
        <color theme="1"/>
        <rFont val="Calibri"/>
        <family val="2"/>
      </rPr>
      <t>-tocopherol</t>
    </r>
  </si>
  <si>
    <r>
      <t>δ</t>
    </r>
    <r>
      <rPr>
        <sz val="9.35"/>
        <color theme="1"/>
        <rFont val="Calibri"/>
        <family val="2"/>
      </rPr>
      <t>-tocopherol</t>
    </r>
  </si>
  <si>
    <t>(3S,2'S)-4-Ketomyxol 2'-alpha-L-fucoside</t>
  </si>
  <si>
    <t>(3R,2'S)-Myxol 2'-alpha-L-fucoside</t>
  </si>
  <si>
    <t>α-tocopherol</t>
  </si>
  <si>
    <t>β-tocopherol</t>
  </si>
  <si>
    <t>γ-tocopherol</t>
  </si>
  <si>
    <t>δ-tocopherol</t>
  </si>
  <si>
    <t>cholphya[c]</t>
  </si>
  <si>
    <t>caro[c]</t>
  </si>
  <si>
    <t>zeax[c]</t>
  </si>
  <si>
    <t>echin[c]</t>
  </si>
  <si>
    <t>gtocophe[c]</t>
  </si>
  <si>
    <t>dtocophe[c]</t>
  </si>
  <si>
    <t>cantxan[c]</t>
  </si>
  <si>
    <t>phllqne[c]</t>
  </si>
  <si>
    <t>kmyxlfuc[c]</t>
  </si>
  <si>
    <t>myxlfuc[c]</t>
  </si>
  <si>
    <t>ala__L[c]</t>
  </si>
  <si>
    <t>arg__L[c]</t>
  </si>
  <si>
    <t>asn__L[c]</t>
  </si>
  <si>
    <t>asp__L[c]</t>
  </si>
  <si>
    <t>cys__L[c]</t>
  </si>
  <si>
    <t>glu__L[c]</t>
  </si>
  <si>
    <t>gln__L[c]</t>
  </si>
  <si>
    <t>gly[c]</t>
  </si>
  <si>
    <t>his__L[c]</t>
  </si>
  <si>
    <t>ile__L[c]</t>
  </si>
  <si>
    <t>leu__L[c]</t>
  </si>
  <si>
    <t>lys__L[c]</t>
  </si>
  <si>
    <t>met__L[c]</t>
  </si>
  <si>
    <t>phe__L[c]</t>
  </si>
  <si>
    <t>pro__L[c]</t>
  </si>
  <si>
    <t>ser__L[c]</t>
  </si>
  <si>
    <t>thr__L[c]</t>
  </si>
  <si>
    <t>trp__L[c]</t>
  </si>
  <si>
    <t>tyr__L[c]</t>
  </si>
  <si>
    <t>val__L[c]</t>
  </si>
  <si>
    <t>cyanphy[c]</t>
  </si>
  <si>
    <t>datp[c]</t>
  </si>
  <si>
    <t>dctp[c]</t>
  </si>
  <si>
    <t>dgtp[c]</t>
  </si>
  <si>
    <t>dttp[c]</t>
  </si>
  <si>
    <t>ctp[c]</t>
  </si>
  <si>
    <t>gtp[c]</t>
  </si>
  <si>
    <t>utp[c]</t>
  </si>
  <si>
    <t>pecpbp[c]</t>
  </si>
  <si>
    <t>cpcpbp[c]</t>
  </si>
  <si>
    <t>apcpbp[c]</t>
  </si>
  <si>
    <t>Glycogen</t>
  </si>
  <si>
    <t>Lipid-IV(A) - Lipopolysaccharide</t>
  </si>
  <si>
    <t>mgdg60[c]</t>
  </si>
  <si>
    <t>mgdg100[c]</t>
  </si>
  <si>
    <t>mgdg120[c]</t>
  </si>
  <si>
    <t>mgdg140[c]</t>
  </si>
  <si>
    <t>mgdg160[c]</t>
  </si>
  <si>
    <t>mgdg161[c]</t>
  </si>
  <si>
    <t>mgdg180[c]</t>
  </si>
  <si>
    <t>mgdg181_9[c]</t>
  </si>
  <si>
    <t>mgdg182_9_12[c]</t>
  </si>
  <si>
    <t>mgdg183_9_12_15[c]</t>
  </si>
  <si>
    <t>dgdg60[c]</t>
  </si>
  <si>
    <t>dgdg100[c]</t>
  </si>
  <si>
    <t>dgdg120[c]</t>
  </si>
  <si>
    <t>dgdg140[c]</t>
  </si>
  <si>
    <t>dgdg160[c]</t>
  </si>
  <si>
    <t>dgdg161[c]</t>
  </si>
  <si>
    <t>dgdg180[c]</t>
  </si>
  <si>
    <t>dgdg181_9[c]</t>
  </si>
  <si>
    <t>dgdg182_9_12[c]</t>
  </si>
  <si>
    <t>dgdg183_9_12_15[c]</t>
  </si>
  <si>
    <t>sqdg60[c]</t>
  </si>
  <si>
    <t>sqdg100[c]</t>
  </si>
  <si>
    <t>sqdg120[c]</t>
  </si>
  <si>
    <t>sqdg140[c]</t>
  </si>
  <si>
    <t>sqdg160[c]</t>
  </si>
  <si>
    <t>sqdg161[c]</t>
  </si>
  <si>
    <t>sqdg180[c]</t>
  </si>
  <si>
    <t>sqdg181_9[c]</t>
  </si>
  <si>
    <t>sqdg182_9_12[c]</t>
  </si>
  <si>
    <t>sqdg183_9_12_15[c]</t>
  </si>
  <si>
    <t>pg60[c]</t>
  </si>
  <si>
    <t>pg100[c]</t>
  </si>
  <si>
    <t>pg120[c]</t>
  </si>
  <si>
    <t>pg140[c]</t>
  </si>
  <si>
    <t>pg160[c]</t>
  </si>
  <si>
    <t>pg161[c]</t>
  </si>
  <si>
    <t>pg180[c]</t>
  </si>
  <si>
    <t>pg181_9[c]</t>
  </si>
  <si>
    <t>pg182_9_12[c]</t>
  </si>
  <si>
    <t>pg183_9_12_15[c]</t>
  </si>
  <si>
    <t>glycogen[c]</t>
  </si>
  <si>
    <t>peptido_ana[c]</t>
  </si>
  <si>
    <t>lipidA[c]</t>
  </si>
  <si>
    <t>10fthf[c]</t>
  </si>
  <si>
    <t>5mthf[c]</t>
  </si>
  <si>
    <t>accoa[c]</t>
  </si>
  <si>
    <t>adocbl[c]</t>
  </si>
  <si>
    <t>amet[c]</t>
  </si>
  <si>
    <t>btn[c]</t>
  </si>
  <si>
    <t>chor[c]</t>
  </si>
  <si>
    <t>coa[c]</t>
  </si>
  <si>
    <t>fad[c]</t>
  </si>
  <si>
    <t>fol[c]</t>
  </si>
  <si>
    <t>gthrd[c]</t>
  </si>
  <si>
    <t>hemeO[c]</t>
  </si>
  <si>
    <t>malcoa[c]</t>
  </si>
  <si>
    <t>mlthf[c]</t>
  </si>
  <si>
    <t>nac[c]</t>
  </si>
  <si>
    <t>nad[c]</t>
  </si>
  <si>
    <t>nadh[c]</t>
  </si>
  <si>
    <t>nadp[c]</t>
  </si>
  <si>
    <t>nadph[c]</t>
  </si>
  <si>
    <t>pnto__R[c]</t>
  </si>
  <si>
    <t>pheme[c]</t>
  </si>
  <si>
    <t>ptrc[c]</t>
  </si>
  <si>
    <t>pydx5p[c]</t>
  </si>
  <si>
    <t>ribflv[c]</t>
  </si>
  <si>
    <t>spm[c]</t>
  </si>
  <si>
    <t>spmd[c]</t>
  </si>
  <si>
    <t>succoa[c]</t>
  </si>
  <si>
    <t>thf[c]</t>
  </si>
  <si>
    <t>thm[c]</t>
  </si>
  <si>
    <t>udcpdp[c]</t>
  </si>
  <si>
    <t>10-Formyltetrahydrofolate</t>
  </si>
  <si>
    <t>5-Methyltetrahydrofolate</t>
  </si>
  <si>
    <t>Acetyl-CoA</t>
  </si>
  <si>
    <t>Adenosylcobalamin (B12)</t>
  </si>
  <si>
    <t>S-Adenosyl-L-methionine</t>
  </si>
  <si>
    <t>Biotin (B7)</t>
  </si>
  <si>
    <t>Chorismate</t>
  </si>
  <si>
    <t>Coenzyme A</t>
  </si>
  <si>
    <t>Flavin adenine dinucleotide oxidized</t>
  </si>
  <si>
    <t>Folate (B9)</t>
  </si>
  <si>
    <t>Reduced glutathione</t>
  </si>
  <si>
    <t>Heme O</t>
  </si>
  <si>
    <t xml:space="preserve">Malonyl CoA </t>
  </si>
  <si>
    <t>5,10-Methylenetetrahydrofolate</t>
  </si>
  <si>
    <t>Nicotinate (B3)</t>
  </si>
  <si>
    <t>Nicotinamide adenine dinucleotide</t>
  </si>
  <si>
    <t>Nicotinamide adenine dinucleotide - reduced</t>
  </si>
  <si>
    <t>Nicotinamide adenine dinucleotide phosphate</t>
  </si>
  <si>
    <t>Nicotinamide adenine dinucleotide phosphate - reduced</t>
  </si>
  <si>
    <t>(R)-Pantothenate (B5)</t>
  </si>
  <si>
    <t>Protoheme</t>
  </si>
  <si>
    <t>Putrescine</t>
  </si>
  <si>
    <t>Pyridoxal 5'-phosphate (B6)</t>
  </si>
  <si>
    <t>Riboflavin (B2)</t>
  </si>
  <si>
    <t>Spermine</t>
  </si>
  <si>
    <t>Spermidine</t>
  </si>
  <si>
    <t>Succinyl-CoA</t>
  </si>
  <si>
    <t>5,6,7,8-Tetrahydrofolate</t>
  </si>
  <si>
    <t>Thiamin (B1)</t>
  </si>
  <si>
    <t>Undecaprenyl diphosphate</t>
  </si>
  <si>
    <t>NH4+</t>
  </si>
  <si>
    <t>Mg2+</t>
  </si>
  <si>
    <t>Fe3+</t>
  </si>
  <si>
    <t>Cu2+</t>
  </si>
  <si>
    <t>Mn2+</t>
  </si>
  <si>
    <t>Molybdate</t>
  </si>
  <si>
    <t>Co2+</t>
  </si>
  <si>
    <t>SO4</t>
  </si>
  <si>
    <t>Pi</t>
  </si>
  <si>
    <t>k[c]</t>
  </si>
  <si>
    <t>nh4[c]</t>
  </si>
  <si>
    <t>mg2[c]</t>
  </si>
  <si>
    <t>ca2[c]</t>
  </si>
  <si>
    <t>fe2[c]</t>
  </si>
  <si>
    <t>cu2[c]</t>
  </si>
  <si>
    <t>mn2[c]</t>
  </si>
  <si>
    <t>mobd[c]</t>
  </si>
  <si>
    <t>cobalt2[c]</t>
  </si>
  <si>
    <t>zn2[c]</t>
  </si>
  <si>
    <t>so4[c]</t>
  </si>
  <si>
    <t>pi[c]</t>
  </si>
  <si>
    <t>na1[c]</t>
  </si>
  <si>
    <t>atp[c]</t>
  </si>
  <si>
    <t>h2o[c]</t>
  </si>
  <si>
    <t>adp[c]</t>
  </si>
  <si>
    <t>h[c]</t>
  </si>
  <si>
    <t>ppi[c]</t>
  </si>
  <si>
    <t>biomass_ana[c]</t>
  </si>
  <si>
    <t>fe3[c]</t>
  </si>
  <si>
    <t>Cu</t>
  </si>
  <si>
    <t>Mn</t>
  </si>
  <si>
    <t>Mo</t>
  </si>
  <si>
    <t>avite1[c]</t>
  </si>
  <si>
    <t>bvite[c]</t>
  </si>
  <si>
    <t>Biomass Equation (Photoautotrophic)</t>
  </si>
  <si>
    <t>Biomass Equation (Photodiazotrophic)</t>
  </si>
  <si>
    <t>sucr[c]</t>
  </si>
  <si>
    <t>Sucrose</t>
  </si>
  <si>
    <t>0.343545571378618 ala__L[c] + 0.251585205023803 arg__L[c] + 0.161756832847017 asn__L[c] + 0.184719160175941 asp__L[c] + 0.0351879588535387 cys__L[c] + 0.282487290254007 glu__L[c] + 0.20618761787305 gln__L[c] + 0.26909068712621 gly[c] + 0.0659140486345752 his__L[c] + 0.242358896751124 ile__L[c] + 0.382587601380897 leu__L[c] + 0.211587552051987 lys__L[c] + 0.0980995860884037 met__L[c] + 0.137922918976174 phe__L[c] + 0.161777862296098 pro__L[c] + 0.248188294076941 ser__L[c] + 0.223924116421026 thr__L[c] + 0.0477269816304533 trp__L[c] + 0.119881515630401 tyr__L[c] + 0.275164331238067 val__L[c] + 0.00579899682604259 cyanphy[c] + 0.00453383150196182 datp[c] + 0.00318395641259673 dctp[c] + 0.00318442074456638 dgtp[c] + 0.0045294235579181 dttp[c] + 0.0194264344704913 ctp[c] + 0.0260469595905486 gtp[c] + 0.0182090321453034 utp[c] + 3.66611080635934E-05 pecpbp[c] + 0.00285363017217725 cpcpbp[c] + 0.000822095099355652 apcpbp[c] + 0.00152531301762978 cholphya[c] + 0.00241876055914424 caro[c] + 0.000114076735760436 zeax[c] + 0.00175204140622158 echin[c] + 0.000563210670916585 avite1[c] + 2.55134255843932E-05 bvite[c] + 2.55134255843932E-05 gtocophe[c] + 0.000408034009524621 dtocophe[c] + 0.000164515117290348 cantxan[c] + 0.000499632619312097 phllqne[c] + 0.000412089921440229 kmyxlfuc[c] + 0.00038582823799093 myxlfuc[c] + 0.00576245345786342 mgdg60[c] + 0.013067449039366 mgdg100[c] + 0.000403587578124703 mgdg120[c] + 0.00333039785032683 mgdg140[c] + 0.0207291405893151 mgdg160[c] + 0.0114155215588366 mgdg161[c] + 0.000650058696358575 mgdg180[c] + 0.00441935133472286 mgdg181_9[c] + 0.00885568891760284 mgdg182_9_12[c] + 0.0133903276624423 mgdg183_9_12_15[c] + 0.00381338831770373 dgdg60[c] + 0.00864757657016868 dgdg100[c] + 0.000267080014935465 dgdg120[c] + 0.00220393975389275 dgdg140[c] + 0.013717813625282 dgdg160[c] + 0.00755438926687714 dgdg161[c] + 0.000430185902001998 dgdg180[c] + 0.00292457073621366 dgdg181_9[c] + 0.00586038237194305 dgdg182_9_12[c] + 0.00886124624720446 dgdg183_9_12_15[c] + 0.0033049365420099 sqdg60[c] + 0.00749456636081286 sqdg100[c] + 0.000231469346277403 sqdg120[c] + 0.00191008112004039 sqdg140[c] + 0.0118887718085778 sqdg160[c] + 0.00654713736462685 sqdg161[c] + 0.000372827781735065 sqdg180[c] + 0.00253462797138517 sqdg181_9[c] + 0.00507899805568398 sqdg182_9_12[c] + 0.0076797467475772 sqdg183_9_12_15[c] + 0.00406761420555065 pg60[c] + 0.00922408167484659 pg100[c] + 0.000284885349264496 pg120[c] + 0.00235086907081894 pg140[c] + 0.0146323345336342 pg160[c] + 0.00805801521800228 pg161[c] + 0.000458864962135465 pg180[c] + 0.0031195421186279 pg181_9[c] + 0.00625107453007259 pg182_9_12[c] + 0.00945199599701809 pg183_9_12_15[c] + 0.0951139494952908 sucr[c] + 0.067554452966744 glycogen[c] + 0.0233758330568044 lipidA[c] + 0.0780222028826332 peptido_ana[c] + 0.000214926258600788 10fthf[c] + 0.000215371822978115 5mthf[c] + 0.000268462958797713 accoa[c] + 9.1659435664868E-07 adocbl[c] + 0.000216391413108053 amet[c] + 7.12051719824053E-07 btn[c] + 0.000213921507968711 chor[c] + 0.00016103361853518 coa[c] + 0.000215291427819844 fad[c] + 0.000032843101393284 fol[c] + 0.000215137408743943 gthrd[c] + 0.000215349764281768 hemeO[c] + 3.00399259107229E-05 malcoa[c] + 0.000214894113496053 mlthf[c] + 0.000612331935428076 nac[c] + 0.00172152362350439 nad[c] + 4.30382889943805E-05 nadh[c] + 0.000107338135659093 nadp[c] + 0.00032201677832255 nadph[c] + 0.000387934128153945 pnto__R[c] + 0.000241798625667692 pheme[c] + 0.000386577738616482 ptrc[c] + 2.73740396698289E-05 pydx5p[c] + 2.97874489127873E-05 ribflv[c] + 0.000193288810486435 spm[c] + 0.000773155579499096 spmd[c] + 9.44202617543905E-05 succoa[c] + 0.000214868463558524 thf[c] + 0.00002112418998997 thm[c] + 5.33222601422945E-05 udcpdp[c] + 0.235572283876166 k[c] + 0.0109791264990248 nh4[c] + 0.152694982094824 mg2[c] + 0.0757203780428822 ca2[c] + 0.0102626511023355 fe2[c] + 0.00659808050293102 fe3[c] + 0.00292776706640663 cu2[c] + 0.00292776472155156 mn2[c] + 0.00292765723807457 mobd[c] + 0.00292776731480374 cobalt2[c] + 0.000240952731861566 zn2[c] + 0.00365970883300828 so4[c] + 0.00365970883300828 pi[c] + 0.0979513621699711 na1[c] + 54.0254881147118 atp[c] + 50.0527371090162 h2o[c] --&gt; 54.0024311377245 adp[c] + 54.0024311377245 h[c] + 54.0024311377245 pi[c] + 0.102171035410607 ppi[c] + biomass_ana[c]</t>
  </si>
  <si>
    <t>0.387233097346666 ala__L[c] + 0.284639965500961 arg__L[c] + 0.180676981018473 asn__L[c] + 0.215325214437279 asp__L[c] + 0.0419644093150285 cys__L[c] + 0.32701562206501 glu__L[c] + 0.219972930778798 gln__L[c] + 0.317705787722262 gly[c] + 0.0751751780758606 his__L[c] + 0.275919833758181 ile__L[c] + 0.425479435719102 leu__L[c] + 0.255569237784526 lys__L[c] + 0.105492535056774 met__L[c] + 0.147737528729876 phe__L[c] + 0.187181760244793 pro__L[c] + 0.255548199696005 ser__L[c] + 0.25778253486385 thr__L[c] + 0.0505647875482449 trp__L[c] + 0.123855285896274 tyr__L[c] + 0.320467991370355 val__L[c] + 0.00246761284046439 cyanphy[c] + 0.0034386432740462 datp[c] + 0.00241484278767187 dctp[c] + 0.00241519495603183 dgtp[c] + 0.0034353001089701 dttp[c] + 0.0139084752680253 ctp[c] + 0.0186484809563325 gtp[c] + 0.0130368685840076 utp[c] + 0.000127970448363211 pecpbp[c] + 0.00105400004072789 cpcpbp[c] + 0.000243001897194655 apcpbp[c] + 0.0106460093638088 cholphya[c] + 0.00297013498598748 caro[c] + 0.000140081374606669 zeax[c] + 0.00215143225229311 echin[c] + 0.000550877784895961 avite1[c] + 2.49547462376118E-05 bvite[c] + 2.49547462376118E-05 gtocophe[c] + 0.000399099099033995 dtocophe[c] + 0.000202017559671461 cantxan[c] + 0.000488691931458769 phllqne[c] + 0.000506028878474641 kmyxlfuc[c] + 0.000473780649310823 myxlfuc[c] + 0.000430346162280911 mgdg60[c] + 0.0155835200970487 mgdg100[c] + 0.000481296320014625 mgdg120[c] + 0.003971649070556 mgdg140[c] + 0.0247204315084753 mgdg160[c] + 0.0091793817258235 mgdg161[c] + 0.000775224202401528 mgdg180[c] + 0.0031344596435818 mgdg181_9[c] + 0.0105608069183923 mgdg182_9_12[c] + 0.0159685673619325 mgdg183_9_12_15[c] + 0.000284787901509427 dgdg60[c] + 0.0103126235936351 dgdg100[c] + 0.000318504917656737 dgdg120[c] + 0.00262829717904441 dgdg140[c] + 0.016359109086491 dgdg160[c] + 0.00607459084797144 dgdg161[c] + 0.000513016016295128 dgdg180[c] + 0.00207427476413501 dgdg181_9[c] + 0.00698876928423019 dgdg182_9_12[c] + 0.0105674342836318 dgdg183_9_12_15[c] + 0.00024681618130817 sqdg60[c] + 0.00893760711448379 sqdg100[c] + 0.000276037595302506 sqdg120[c] + 0.00227785755517182 sqdg140[c] + 0.0141778945416255 sqdg160[c] + 0.00526464540157524 sqdg161[c] + 0.000444613880789111 sqdg180[c] + 0.00179770479558368 sqdg181_9[c] + 0.00605693337966616 sqdg182_9_12[c] + 0.00915844304581424 sqdg183_9_12_15[c] + 0.000303773761610055 pg60[c] + 0.0110001318332108 pg100[c] + 0.000339738578833853 pg120[c] + 0.0028035169909807 pg140[c] + 0.0174497163589237 pg160[c] + 0.00647956357116953 pg161[c] + 0.000547217084048137 pg180[c] + 0.00221255974841068 pg181_9[c] + 0.0074546872365122 pg182_9_12[c] + 0.0112719299025406 pg183_9_12_15[c] + 0.165439084053188 sucr[c] + 0.0660751816893221 glycogen[c] + 0.022863961567833 lipidA[c] + 0.0782215572769755 peptido_ana[c] + 0.000210219918350081 10fthf[c] + 0.000210655725996997 5mthf[c] + 0.000262584300521897 accoa[c] + 8.96523263696378E-07 adocbl[c] + 0.00021165298968763 amet[c] + 6.96459592126813E-07 btn[c] + 0.000209237169209922 chor[c] + 0.00015750739049044 coa[c] + 0.0002105770912889 fad[c] + 3.21239207261493E-05 fol[c] + 0.000210426444840341 gthrd[c] + 0.000210634150330184 hemeO[c] + 2.93821276809379E-05 malcoa[c] + 0.000210188477141655 mlthf[c] + 0.000598923418231247 nac[c] + 0.00168382662000845 nad[c] + 4.20958595623768E-05 nadh[c] + 0.000104987702577639 nadp[c] + 0.00031496542715174 nadph[c] + 0.000379439354114514 pnto__R[c] + 0.000236503848696493 pheme[c] + 0.000378112666069634 ptrc[c] + 2.67746175910131E-05 pydx5p[c] + 2.91351792892578E-05 ribflv[c] + 0.000189056275501059 spm[c] + 0.000756225432166032 spmd[c] + 9.23526973661674E-05 succoa[c] + 0.000210163388872738 thf[c] + 2.06616237765133E-05 thm[c] + 5.21546378108022E-05 udcpdp[c] + 0.230413848007161 k[c] + 0.0107387114594836 nh4[c] + 0.14935134905067 mg2[c] + 0.0740622937059472 ca2[c] + 0.0100379250578013 fe2[c] + 0.00645359926527066 fe3[c] + 0.00286365638919562 cu2[c] + 0.00286365409568693 mn2[c] + 0.00286354896582563 mobd[c] + 0.00286365663215346 cobalt2[c] + 0.00023567647782048 zn2[c] + 0.00357957048649452 so4[c] + 0.00357957048649452 pi[c] + 0.0958064756335687 na1[c] + 54.0189389222421 atp[c] + 49.5471228207962 h2o[c] --&gt; 54.0024311377245 adp[c] + 54.0024311377245 h[c] + 54.0024311377245 pi[c] + 0.0738055904525844 ppi[c] + biomass_ana[c]</t>
  </si>
  <si>
    <t>N2 - Vegetative cell</t>
  </si>
  <si>
    <t>vegetative_cell[c]</t>
  </si>
  <si>
    <t>Biomass Equation (Photodiazotrophic) - Vegetative cell</t>
  </si>
  <si>
    <t>N2 - Heterocyst</t>
  </si>
  <si>
    <t>ala__L[d]</t>
  </si>
  <si>
    <t>arg__L[d]</t>
  </si>
  <si>
    <t>asn__L[d]</t>
  </si>
  <si>
    <t>asp__L[d]</t>
  </si>
  <si>
    <t>cys__L[d]</t>
  </si>
  <si>
    <t>glu__L[d]</t>
  </si>
  <si>
    <t>gln__L[d]</t>
  </si>
  <si>
    <t>gly[d]</t>
  </si>
  <si>
    <t>his__L[d]</t>
  </si>
  <si>
    <t>ile__L[d]</t>
  </si>
  <si>
    <t>leu__L[d]</t>
  </si>
  <si>
    <t>lys__L[d]</t>
  </si>
  <si>
    <t>met__L[d]</t>
  </si>
  <si>
    <t>phe__L[d]</t>
  </si>
  <si>
    <t>pro__L[d]</t>
  </si>
  <si>
    <t>ser__L[d]</t>
  </si>
  <si>
    <t>thr__L[d]</t>
  </si>
  <si>
    <t>trp__L[d]</t>
  </si>
  <si>
    <t>tyr__L[d]</t>
  </si>
  <si>
    <t>val__L[d]</t>
  </si>
  <si>
    <t>cyanphy[d]</t>
  </si>
  <si>
    <t>datp[d]</t>
  </si>
  <si>
    <t>dctp[d]</t>
  </si>
  <si>
    <t>dgtp[d]</t>
  </si>
  <si>
    <t>dttp[d]</t>
  </si>
  <si>
    <t>ctp[d]</t>
  </si>
  <si>
    <t>gtp[d]</t>
  </si>
  <si>
    <t>utp[d]</t>
  </si>
  <si>
    <t>pecpbp[d]</t>
  </si>
  <si>
    <t>cpcpbp[d]</t>
  </si>
  <si>
    <t>apcpbp[d]</t>
  </si>
  <si>
    <t>cholphya[d]</t>
  </si>
  <si>
    <t>caro[d]</t>
  </si>
  <si>
    <t>zeax[d]</t>
  </si>
  <si>
    <t>echin[d]</t>
  </si>
  <si>
    <t>avite1[d]</t>
  </si>
  <si>
    <t>bvite[d]</t>
  </si>
  <si>
    <t>gtocophe[d]</t>
  </si>
  <si>
    <t>dtocophe[d]</t>
  </si>
  <si>
    <t>cantxan[d]</t>
  </si>
  <si>
    <t>phllqne[d]</t>
  </si>
  <si>
    <t>kmyxlfuc[d]</t>
  </si>
  <si>
    <t>myxlfuc[d]</t>
  </si>
  <si>
    <t>mgdg60[d]</t>
  </si>
  <si>
    <t>mgdg100[d]</t>
  </si>
  <si>
    <t>mgdg120[d]</t>
  </si>
  <si>
    <t>mgdg140[d]</t>
  </si>
  <si>
    <t>mgdg160[d]</t>
  </si>
  <si>
    <t>mgdg161[d]</t>
  </si>
  <si>
    <t>mgdg180[d]</t>
  </si>
  <si>
    <t>mgdg181_9[d]</t>
  </si>
  <si>
    <t>mgdg182_9_12[d]</t>
  </si>
  <si>
    <t>mgdg183_9_12_15[d]</t>
  </si>
  <si>
    <t>dgdg60[d]</t>
  </si>
  <si>
    <t>dgdg100[d]</t>
  </si>
  <si>
    <t>dgdg120[d]</t>
  </si>
  <si>
    <t>dgdg140[d]</t>
  </si>
  <si>
    <t>dgdg160[d]</t>
  </si>
  <si>
    <t>dgdg161[d]</t>
  </si>
  <si>
    <t>dgdg180[d]</t>
  </si>
  <si>
    <t>dgdg181_9[d]</t>
  </si>
  <si>
    <t>dgdg182_9_12[d]</t>
  </si>
  <si>
    <t>dgdg183_9_12_15[d]</t>
  </si>
  <si>
    <t>sqdg60[d]</t>
  </si>
  <si>
    <t>sqdg100[d]</t>
  </si>
  <si>
    <t>sqdg120[d]</t>
  </si>
  <si>
    <t>sqdg140[d]</t>
  </si>
  <si>
    <t>sqdg160[d]</t>
  </si>
  <si>
    <t>sqdg161[d]</t>
  </si>
  <si>
    <t>sqdg180[d]</t>
  </si>
  <si>
    <t>sqdg181_9[d]</t>
  </si>
  <si>
    <t>sqdg182_9_12[d]</t>
  </si>
  <si>
    <t>sqdg183_9_12_15[d]</t>
  </si>
  <si>
    <t>pg60[d]</t>
  </si>
  <si>
    <t>pg100[d]</t>
  </si>
  <si>
    <t>pg120[d]</t>
  </si>
  <si>
    <t>pg140[d]</t>
  </si>
  <si>
    <t>pg160[d]</t>
  </si>
  <si>
    <t>pg161[d]</t>
  </si>
  <si>
    <t>pg180[d]</t>
  </si>
  <si>
    <t>pg181_9[d]</t>
  </si>
  <si>
    <t>pg182_9_12[d]</t>
  </si>
  <si>
    <t>pg183_9_12_15[d]</t>
  </si>
  <si>
    <t>sucr[d]</t>
  </si>
  <si>
    <t>lipidA[d]</t>
  </si>
  <si>
    <t>peptido_ana[d]</t>
  </si>
  <si>
    <t>10fthf[d]</t>
  </si>
  <si>
    <t>5mthf[d]</t>
  </si>
  <si>
    <t>accoa[d]</t>
  </si>
  <si>
    <t>adocbl[d]</t>
  </si>
  <si>
    <t>amet[d]</t>
  </si>
  <si>
    <t>btn[d]</t>
  </si>
  <si>
    <t>chor[d]</t>
  </si>
  <si>
    <t>coa[d]</t>
  </si>
  <si>
    <t>fad[d]</t>
  </si>
  <si>
    <t>fol[d]</t>
  </si>
  <si>
    <t>gthrd[d]</t>
  </si>
  <si>
    <t>hemeO[d]</t>
  </si>
  <si>
    <t>malcoa[d]</t>
  </si>
  <si>
    <t>mlthf[d]</t>
  </si>
  <si>
    <t>nac[d]</t>
  </si>
  <si>
    <t>nad[d]</t>
  </si>
  <si>
    <t>nadh[d]</t>
  </si>
  <si>
    <t>nadp[d]</t>
  </si>
  <si>
    <t>nadph[d]</t>
  </si>
  <si>
    <t>pnto__R[d]</t>
  </si>
  <si>
    <t>pheme[d]</t>
  </si>
  <si>
    <t>ptrc[d]</t>
  </si>
  <si>
    <t>pydx5p[d]</t>
  </si>
  <si>
    <t>ribflv[d]</t>
  </si>
  <si>
    <t>spm[d]</t>
  </si>
  <si>
    <t>spmd[d]</t>
  </si>
  <si>
    <t>succoa[d]</t>
  </si>
  <si>
    <t>thf[d]</t>
  </si>
  <si>
    <t>thm[d]</t>
  </si>
  <si>
    <t>udcpdp[d]</t>
  </si>
  <si>
    <t>k[d]</t>
  </si>
  <si>
    <t>nh4[d]</t>
  </si>
  <si>
    <t>mg2[d]</t>
  </si>
  <si>
    <t>ca2[d]</t>
  </si>
  <si>
    <t>fe2[d]</t>
  </si>
  <si>
    <t>fe3[d]</t>
  </si>
  <si>
    <t>cu2[d]</t>
  </si>
  <si>
    <t>mn2[d]</t>
  </si>
  <si>
    <t>mobd[d]</t>
  </si>
  <si>
    <t>cobalt2[d]</t>
  </si>
  <si>
    <t>zn2[d]</t>
  </si>
  <si>
    <t>so4[d]</t>
  </si>
  <si>
    <t>pi[d]</t>
  </si>
  <si>
    <t>na1[d]</t>
  </si>
  <si>
    <t>atp[d]</t>
  </si>
  <si>
    <t>h2o[d]</t>
  </si>
  <si>
    <t>adp[d]</t>
  </si>
  <si>
    <t>h[d]</t>
  </si>
  <si>
    <t>ppi[d]</t>
  </si>
  <si>
    <t>biomass_ana[d]</t>
  </si>
  <si>
    <t>heterocyst[d]</t>
  </si>
  <si>
    <t>Biomass Equation (Photodiazotrophic) - Heterocyst</t>
  </si>
  <si>
    <t>Biomass equation (Photodiazotrophic)</t>
  </si>
  <si>
    <t>vegetative_cell[c] + heterocyst[d] --&gt; biomass_ana[c]</t>
  </si>
  <si>
    <t>0.329148132744667 ala__L[c] + 0.241943970675817 arg__L[c] + 0.153575433865702 asn__L[c] + 0.183026432271687 asp__L[c] + 0.0356697479177743 cys__L[c] + 0.277963278755258 glu__L[c] + 0.186976991161978 gln__L[c] + 0.270049919563922 gly[c] + 0.0638989013644815 his__L[c] + 0.234531858694454 ile__L[c] + 0.361657520361237 leu__L[c] + 0.217233852116847 lys__L[c] + 0.089668654798258 met__L[c] + 0.125576899420394 phe__L[c] + 0.159104496208074 pro__L[c] + 0.217215969741604 ser__L[c] + 0.219115154634272 thr__L[c] + 0.0429800694160081 trp__L[c] + 0.105276993011833 tyr__L[c] + 0.272397792664802 val__L[c] + 0.00209747091439473 cyanphy[c] + 0.00292284678293927 datp[c] + 0.00205261636952109 dctp[c] + 0.00205291571262705 dgtp[c] + 0.00292000509262458 dttp[c] + 0.0118222039778215 ctp[c] + 0.0158512088128827 gtp[c] + 0.0110813382964064 utp[c] + 0.000108774881108729 pecpbp[c] + 0.000895900034618704 cpcpbp[c] + 0.000206551612615456 apcpbp[c] + 0.0090491079592375 cholphya[c] + 0.00252461473808936 caro[c] + 0.000119069168415669 zeax[c] + 0.00182871741444914 echin[c] + 0.000468246117161567 avite1[c] + 2.12115343019701E-05 bvite[c] + 2.12115343019701E-05 gtocophe[c] + 0.000339234234178896 dtocophe[c] + 0.000171714925720741 cantxan[c] + 0.000415388141739954 phllqne[c] + 0.000430124546703445 kmyxlfuc[c] + 0.000402713551914199 myxlfuc[c] + 0.000365794237938774 mgdg60[c] + 0.0132459920824914 mgdg100[c] + 0.000409101872012431 mgdg120[c] + 0.0033759017099726 mgdg140[c] + 0.021012366782204 mgdg160[c] + 0.00780247446694998 mgdg161[c] + 0.000658940572041298 mgdg180[c] + 0.00266429069704453 mgdg181_9[c] + 0.00897668588063344 mgdg182_9_12[c] + 0.0135732822576426 mgdg183_9_12_15[c] + 0.000242069716283013 dgdg60[c] + 0.00876573005458987 dgdg100[c] + 0.000270729180008227 dgdg120[c] + 0.00223405260218775 dgdg140[c] + 0.0139052427235174 dgdg160[c] + 0.00516340222077572 dgdg161[c] + 0.000436063613850859 dgdg180[c] + 0.00176313354951476 dgdg181_9[c] + 0.00594045389159566 dgdg182_9_12[c] + 0.00898231914108704 dgdg183_9_12_15[c] + 0.000209793754111944 sqdg60[c] + 0.00759696604731122 sqdg100[c] + 0.00023463195600713 sqdg120[c] + 0.00193617892189605 sqdg140[c] + 0.0120512103603817 sqdg160[c] + 0.00447494859133896 sqdg161[c] + 0.000377921798670745 sqdg180[c] + 0.00152804907624613 sqdg181_9[c] + 0.00514839337271624 sqdg182_9_12[c] + 0.0077846765889421 sqdg183_9_12_15[c] + 0.000258207697368547 pg60[c] + 0.0093501120582292 pg100[c] + 0.000288777792008775 pg120[c] + 0.0023829894423336 pg140[c] + 0.0148322589050852 pg160[c] + 0.0055076290354941 pg161[c] + 0.000465134521440917 pg180[c] + 0.00188067578614908 pg181_9[c] + 0.00633648415103537 pg182_9_12[c] + 0.00958114041715951 pg183_9_12_15[c] + 0.140623221445209 sucr[c] + 0.0660751816893221 glycogen[c] + 0.019434367332658 lipidA[c] + 0.0664883236854292 peptido_ana[c] + 0.000178686930597569 10fthf[c] + 0.000179057367097448 5mthf[c] + 0.000223196655443613 accoa[c] + 7.62044774141921E-07 adocbl[c] + 0.000179905041234486 amet[c] + 5.91990653307791E-07 btn[c] + 0.000177851593828434 chor[c] + 0.000133881281916874 coa[c] + 0.000178990527595565 fad[c] + 2.73053326172269E-05 fol[c] + 0.00017886247811429 gthrd[c] + 0.000179039027780656 hemeO[c] + 2.49748085287972E-05 malcoa[c] + 0.000178660205570407 mlthf[c] + 0.00050908490549656 nac[c] + 0.00143125262700718 nad[c] + 3.57814806280203E-05 nadh[c] + 8.92395471909934E-05 nadp[c] + 0.000267720613078979 nadph[c] + 0.000322523450997337 pnto__R[c] + 0.000201028271392019 pheme[c] + 0.000321395766159189 ptrc[c] + 2.27584249523612E-05 pydx5p[c] + 2.47649023958692E-05 ribflv[c] + 0.0001606978341759 spm[c] + 0.000642791617341127 spmd[c] + 7.84997927612423E-05 succoa[c] + 0.000178638880541828 thf[c] + 1.75623802100363E-05 thm[c] + 4.43314421391819E-05 udcpdp[c] + 0.195851770806086 k[c] + 0.00912790474056102 nh4[c] + 0.126948646693069 mg2[c] + 0.0629529496500552 ca2[c] + 0.00853223629913108 fe2[c] + 0.00548555937548006 fe3[c] + 0.00243410793081627 cu2[c] + 0.00243410598133389 mn2[c] + 0.00243401662095179 mobd[c] + 0.00243410813733044 cobalt2[c] + 0.000200325006147408 zn2[c] + 0.00304263491352034 so4[c] + 0.00304263491352034 pi[c] + 0.0814355042885334 na1[c] + 45.9160980839057 atp[c] + 42.1150543976768 h2o[c] --&gt; 45.9020664670659 adp[c] + 45.9020664670659 h[c] + 45.9020664670659 pi[c] + 0.0627347518846967 ppi[c] + vegetative_cell[c]</t>
  </si>
  <si>
    <t>0.058084964602 ala__L[d] + 0.0426959948251441 arg__L[d] + 0.0271015471527709 asn__L[d] + 0.0322987821655919 asp__L[d] + 0.00629466139725428 cys__L[d] + 0.0490523433097515 glu__L[d] + 0.0329959396168197 gln__L[d] + 0.0476558681583392 gly[d] + 0.0112762767113791 his__L[d] + 0.0413879750637271 ile__L[d] + 0.0638219153578653 leu__L[d] + 0.0383353856676788 lys__L[d] + 0.0158238802585161 met__L[d] + 0.0221606293094813 phe__L[d] + 0.0280772640367189 pro__L[d] + 0.0383322299544007 ser__L[d] + 0.0386673802295775 thr__L[d] + 0.00758471813223673 trp__L[d] + 0.0185782928844412 tyr__L[d] + 0.0480701987055533 val__L[d] + 0.000370141926069659 cyanphy[d] + 0.00051579649110693 datp[d] + 0.00036222641815078 dctp[d] + 0.000362279243404774 dgtp[d] + 0.000515295016345514 dttp[d] + 0.00208627129020379 ctp[d] + 0.00279727214344988 gtp[d] + 0.00195553028760114 utp[d] + 1.91955672544817E-05 pecpbp[d] + 0.000158100006109183 cpcpbp[d] + 3.64502845791982E-05 apcpbp[d] + 0.00159690140457132 cholphya[d] + 0.000445520247898122 caro[d] + 2.10122061910003E-05 zeax[d] + 0.000322714837843966 echin[d] + 8.26316677343941E-05 avite1[d] + 3.74321193564178E-06 bvite[d] + 3.74321193564178E-06 gtocophe[d] + 5.98648648550993E-05 dtocophe[d] + 3.03026339507191E-05 cantxan[d] + 7.33037897188154E-05 phllqne[d] + 7.59043317711962E-05 kmyxlfuc[d] + 7.10670973966234E-05 myxlfuc[d] + 6.45519243421367E-05 mgdg60[d] + 0.0023375280145573 mgdg100[d] + 7.21944480021938E-05 mgdg120[d] + 0.000595747360583399 mgdg140[d] + 0.0037080647262713 mgdg160[d] + 0.00137690725887353 mgdg161[d] + 0.000116283630360229 mgdg180[d] + 0.00047016894653727 mgdg181_9[d] + 0.00158412103775884 mgdg182_9_12[d] + 0.00239528510428988 mgdg183_9_12_15[d] + 0.000042718185226414 dgdg60[d] + 0.00154689353904527 dgdg100[d] + 4.77757376485106E-05 dgdg120[d] + 0.000394244576856661 dgdg140[d] + 0.00245386636297365 dgdg160[d] + 0.000911188627195715 dgdg161[d] + 7.69524024442693E-05 dgdg180[d] + 0.000311141214620252 dgdg181_9[d] + 0.00104831539263453 dgdg182_9_12[d] + 0.00158511514254477 dgdg183_9_12_15[d] + 3.70224271962254E-05 sqdg60[d] + 0.00134064106717257 sqdg100[d] + 4.14056392953759E-05 sqdg120[d] + 0.000341678633275773 sqdg140[d] + 0.00212668418124383 sqdg160[d] + 0.000789696810236287 sqdg161[d] + 6.66920821183667E-05 sqdg180[d] + 0.000269655719337552 sqdg181_9[d] + 0.000908540006949924 sqdg182_9_12[d] + 0.00137376645687214 sqdg183_9_12_15[d] + 4.55660642415082E-05 pg60[d] + 0.00165001977498162 pg100[d] + 0.000050960786825078 pg120[d] + 0.000420527548647105 pg140[d] + 0.00261745745383856 pg160[d] + 0.000971934535675429 pg161[d] + 8.20825626072206E-05 pg180[d] + 0.000331883962261602 pg181_9[d] + 0.00111820308547683 pg182_9_12[d] + 0.00169078948538109 pg183_9_12_15[d] + 0.0248158626079781 sucr[d] + 0.00342959423517494 lipidA[d] + 0.0117332335915463 peptido_ana[d] + 3.15329877525121E-05 10fthf[d] + 3.15983588995496E-05 5mthf[d] + 3.93876450782846E-05 accoa[d] + 1.34478489554457E-07 adocbl[d] + 3.17479484531445E-05 amet[d] + 1.04468938819022E-07 btn[d] + 3.13855753814883E-05 chor[d] + 0.000023626108573566 coa[d] + 0.000031586563693335 fad[d] + 4.81858810892239E-06 fol[d] + 3.15639667260511E-05 gthrd[d] + 3.15951225495276E-05 hemeO[d] + 4.40731915214069E-06 malcoa[d] + 3.15282715712482E-05 mlthf[d] + 0.000089838512734687 nac[d] + 0.000252573993001268 nad[d] + 6.31437893435652E-06 nadh[d] + 1.57481553866459E-05 nadp[d] + 4.72448140727609E-05 nadph[d] + 5.69159031171772E-05 pnto__R[d] + 3.54755773044739E-05 pheme[d] + 5.67168999104451E-05 ptrc[d] + 4.01619263865197E-06 pydx5p[d] + 4.37027689338867E-06 ribflv[d] + 2.83584413251589E-05 spm[d] + 0.000113433814824905 spmd[d] + 1.38529046049251E-05 succoa[d] + 3.15245083309107E-05 thf[d] + 3.09924356647699E-06 thm[d] + 7.82319567162033E-06 udcpdp[d] + 0.0345620772010741 k[d] + 0.00161080671892253 nh4[d] + 0.0224027023576005 mg2[d] + 0.0111093440558921 ca2[d] + 0.00150568875867019 fe2[d] + 0.000968039889790599 fe3[d] + 0.000429548458379342 cu2[d] + 0.000429548114353039 mn2[d] + 0.000429532344873845 mobd[d] + 0.000429548494823019 cobalt2[d] + 0.000035351471673072 zn2[d] + 0.000536935572974178 so4[d] + 0.000536935572974178 pi[d] + 0.0143709713450353 na1[d] + 8.10284083833631 atp[d] + 7.43206842311943 h2o[d] --&gt; 8.10036467065868 adp[d] + 8.10036467065868 h[d] + 8.10036467065868 pi[d] + 0.0110708385678877 ppi[d] + heterocyst[d]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</si>
</sst>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/>
    <xf numFmtId="0" fontId="0" fillId="0" borderId="0" xfId="0" applyAlignment="1"/>
    <xf numFmtId="0" fontId="0" fillId="0" borderId="0" xfId="0" quotePrefix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0" fillId="0" borderId="0" xfId="0" applyNumberFormat="1"/>
    <xf numFmtId="165" fontId="0" fillId="0" borderId="0" xfId="0" applyNumberFormat="1"/>
    <xf numFmtId="0" fontId="0" fillId="0" borderId="0" xfId="0" applyFont="1" applyFill="1"/>
    <xf numFmtId="0" fontId="0" fillId="11" borderId="0" xfId="0" applyFill="1" applyBorder="1"/>
    <xf numFmtId="0" fontId="2" fillId="11" borderId="0" xfId="0" applyFont="1" applyFill="1" applyBorder="1"/>
    <xf numFmtId="0" fontId="0" fillId="11" borderId="0" xfId="0" applyFill="1" applyBorder="1" applyAlignment="1">
      <alignment wrapText="1"/>
    </xf>
    <xf numFmtId="0" fontId="0" fillId="0" borderId="0" xfId="0" applyAlignment="1">
      <alignment vertical="top"/>
    </xf>
    <xf numFmtId="0" fontId="0" fillId="12" borderId="0" xfId="0" applyFill="1" applyBorder="1"/>
    <xf numFmtId="0" fontId="0" fillId="6" borderId="0" xfId="0" applyFill="1" applyBorder="1"/>
    <xf numFmtId="0" fontId="0" fillId="8" borderId="0" xfId="0" applyFill="1" applyBorder="1"/>
    <xf numFmtId="0" fontId="4" fillId="0" borderId="0" xfId="0" applyFont="1"/>
    <xf numFmtId="166" fontId="0" fillId="0" borderId="0" xfId="0" applyNumberFormat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  <color rgb="FFFF7C80"/>
      <color rgb="FFFF5050"/>
      <color rgb="FFCCFF66"/>
      <color rgb="FFFF66FF"/>
      <color rgb="FFFFFF66"/>
      <color rgb="FF66FF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8"/>
  <sheetViews>
    <sheetView topLeftCell="I1" zoomScaleNormal="100" workbookViewId="0">
      <selection activeCell="J15" sqref="J15"/>
    </sheetView>
  </sheetViews>
  <sheetFormatPr defaultRowHeight="14.5" x14ac:dyDescent="0.35"/>
  <cols>
    <col min="1" max="1" width="22.453125" customWidth="1"/>
    <col min="2" max="2" width="26.7265625" customWidth="1"/>
    <col min="3" max="3" width="26.54296875" customWidth="1"/>
    <col min="4" max="4" width="14.81640625" customWidth="1"/>
    <col min="5" max="5" width="39" customWidth="1"/>
    <col min="6" max="6" width="18.81640625" customWidth="1"/>
    <col min="7" max="7" width="27.54296875" customWidth="1"/>
    <col min="8" max="8" width="12.81640625" customWidth="1"/>
    <col min="9" max="9" width="43.7265625" customWidth="1"/>
    <col min="10" max="10" width="51" customWidth="1"/>
    <col min="11" max="11" width="23.1796875" customWidth="1"/>
    <col min="13" max="13" width="86.54296875" customWidth="1"/>
    <col min="14" max="14" width="11.81640625" customWidth="1"/>
  </cols>
  <sheetData>
    <row r="1" spans="1:22" x14ac:dyDescent="0.35">
      <c r="D1" s="5" t="s">
        <v>166</v>
      </c>
      <c r="H1" s="5" t="s">
        <v>167</v>
      </c>
      <c r="K1" s="5" t="s">
        <v>388</v>
      </c>
      <c r="N1" s="5" t="s">
        <v>391</v>
      </c>
    </row>
    <row r="2" spans="1:22" ht="15" customHeight="1" x14ac:dyDescent="0.35">
      <c r="A2" s="5" t="s">
        <v>117</v>
      </c>
      <c r="B2" s="5" t="s">
        <v>118</v>
      </c>
      <c r="C2" s="5"/>
      <c r="D2" s="5" t="s">
        <v>165</v>
      </c>
      <c r="F2" s="5" t="s">
        <v>382</v>
      </c>
      <c r="H2" s="5" t="s">
        <v>165</v>
      </c>
      <c r="J2" s="5" t="s">
        <v>383</v>
      </c>
      <c r="K2" s="28" t="s">
        <v>165</v>
      </c>
      <c r="M2" s="5" t="s">
        <v>390</v>
      </c>
      <c r="N2" s="28" t="s">
        <v>165</v>
      </c>
      <c r="O2" s="4"/>
      <c r="P2" s="5" t="s">
        <v>529</v>
      </c>
      <c r="V2" s="5" t="s">
        <v>530</v>
      </c>
    </row>
    <row r="3" spans="1:22" x14ac:dyDescent="0.35">
      <c r="A3" t="s">
        <v>0</v>
      </c>
      <c r="B3" s="2" t="s">
        <v>212</v>
      </c>
      <c r="C3" s="2" t="s">
        <v>392</v>
      </c>
      <c r="D3">
        <v>0.34354557137861819</v>
      </c>
      <c r="E3" t="str">
        <f>CONCATENATE(D3," ",$B3)</f>
        <v>0.343545571378618 ala__L[c]</v>
      </c>
      <c r="F3" s="3" t="str">
        <f>CONCATENATE(E3," + ",E4," + ",E5," + ",E6," + ",E7," + ",E8," + ",E9," + ",E10," + ",E11," + ",E12," + ",E13," + ",E14," + ",E15," + ",E16," + ",E17," + ",E18," + ",E19," + ",E20," + ",E21," + ",E22," + ",E23," + ",E24," + ",E25," + ",E26," + ",E27," + ",E29," + ",E30," + ",E31," + ",E32," + ",E33," + ",E34," + ",E35," + ",E36," + ",E37," + ",E38," + ",E39," + ",E40," + ",E41," + ",E42," + ",E43," + ",E44," + ",E45," + ",E46," + ",E47," + ",E49," + ",E50," + ",E51," + ",E52," + ",E53," + ",E54," + ",E55," + ",E56," + ",E57," + ",E58," + ",E60," + ",E61," + ",E62," + ",E63," + ",E64," + ",E65," + ",E66," + ",E67," + ",E68," + ",E69," + ",E71," + ",E72," + ",E73," + ",E74," + ",E75," + ",E76," + ",E77," + ",E78," + ",E79," + ",E80," + ",E82," + ",E83," + ",E84," + ",E85," + ",E86," + ",E87," + ",E88," + ",E89," + ",E90," + ",E91," + ",E92," + ",E93," + ",E94," + ",E95," + ",E96," + ",E97," + ",E98," + ",E99," + ",E100," + ",E101," + ",E102," + ",E103," + ",E104," + ",E105," + ",E106," + ",E107," + ",E108," + ",E109," + ",E110," + ",E111," + ",E112," + ",E113," + ",E114," + ",E115)</f>
        <v>0.343545571378618 ala__L[c] + 0.251585205023803 arg__L[c] + 0.161756832847017 asn__L[c] + 0.184719160175941 asp__L[c] + 0.0351879588535387 cys__L[c] + 0.282487290254007 glu__L[c] + 0.20618761787305 gln__L[c] + 0.26909068712621 gly[c] + 0.0659140486345752 his__L[c] + 0.242358896751124 ile__L[c] + 0.382587601380897 leu__L[c] + 0.211587552051987 lys__L[c] + 0.0980995860884037 met__L[c] + 0.137922918976174 phe__L[c] + 0.161777862296098 pro__L[c] + 0.248188294076941 ser__L[c] + 0.223924116421026 thr__L[c] + 0.0477269816304533 trp__L[c] + 0.119881515630401 tyr__L[c] + 0.275164331238067 val__L[c] + 0.00579899682604259 cyanphy[c] + 0.00453383150196182 datp[c] + 0.00318395641259673 dctp[c] + 0.00318442074456638 dgtp[c] + 0.0045294235579181 dttp[c] + 0.0194264344704913 ctp[c] + 0.0260469595905486 gtp[c] + 0.0182090321453034 utp[c] + 3.66611080635934E-05 pecpbp[c] + 0.00285363017217725 cpcpbp[c] + 0.000822095099355652 apcpbp[c] + 0.00152531301762978 cholphya[c] + 0.00241876055914424 caro[c] + 0.000114076735760436 zeax[c] + 0.00175204140622158 echin[c] + 0.000563210670916585 avite1[c] + 2.55134255843932E-05 bvite[c] + 2.55134255843932E-05 gtocophe[c] + 0.000408034009524621 dtocophe[c] + 0.000164515117290348 cantxan[c] + 0.000499632619312097 phllqne[c] + 0.000412089921440229 kmyxlfuc[c] + 0.00038582823799093 myxlfuc[c] + 0.00576245345786342 mgdg60[c] + 0.013067449039366 mgdg100[c] + 0.000403587578124703 mgdg120[c] + 0.00333039785032683 mgdg140[c] + 0.0207291405893151 mgdg160[c] + 0.0114155215588366 mgdg161[c] + 0.000650058696358575 mgdg180[c] + 0.00441935133472286 mgdg181_9[c] + 0.00885568891760284 mgdg182_9_12[c] + 0.0133903276624423 mgdg183_9_12_15[c] + 0.00381338831770373 dgdg60[c] + 0.00864757657016868 dgdg100[c] + 0.000267080014935465 dgdg120[c] + 0.00220393975389275 dgdg140[c] + 0.013717813625282 dgdg160[c] + 0.00755438926687714 dgdg161[c] + 0.000430185902001998 dgdg180[c] + 0.00292457073621366 dgdg181_9[c] + 0.00586038237194305 dgdg182_9_12[c] + 0.00886124624720446 dgdg183_9_12_15[c] + 0.0033049365420099 sqdg60[c] + 0.00749456636081286 sqdg100[c] + 0.000231469346277403 sqdg120[c] + 0.00191008112004039 sqdg140[c] + 0.0118887718085778 sqdg160[c] + 0.00654713736462685 sqdg161[c] + 0.000372827781735065 sqdg180[c] + 0.00253462797138517 sqdg181_9[c] + 0.00507899805568398 sqdg182_9_12[c] + 0.0076797467475772 sqdg183_9_12_15[c] + 0.00406761420555065 pg60[c] + 0.00922408167484659 pg100[c] + 0.000284885349264496 pg120[c] + 0.00235086907081894 pg140[c] + 0.0146323345336342 pg160[c] + 0.00805801521800228 pg161[c] + 0.000458864962135465 pg180[c] + 0.0031195421186279 pg181_9[c] + 0.00625107453007259 pg182_9_12[c] + 0.00945199599701809 pg183_9_12_15[c] + 0.0951139494952908 sucr[c] + 0.067554452966744 glycogen[c] + 0.0233758330568044 lipidA[c] + 0.0780222028826332 peptido_ana[c] + 0.000214926258600788 10fthf[c] + 0.000215371822978115 5mthf[c] + 0.000268462958797713 accoa[c] + 9.1659435664868E-07 adocbl[c] + 0.000216391413108053 amet[c] + 7.12051719824053E-07 btn[c] + 0.000213921507968711 chor[c] + 0.00016103361853518 coa[c] + 0.000215291427819844 fad[c] + 0.000032843101393284 fol[c] + 0.000215137408743943 gthrd[c] + 0.000215349764281768 hemeO[c] + 3.00399259107229E-05 malcoa[c] + 0.000214894113496053 mlthf[c] + 0.000612331935428076 nac[c] + 0.00172152362350439 nad[c] + 4.30382889943805E-05 nadh[c] + 0.000107338135659093 nadp[c] + 0.00032201677832255 nadph[c] + 0.000387934128153945 pnto__R[c] + 0.000241798625667692 pheme[c]</v>
      </c>
      <c r="G3" s="3"/>
      <c r="H3">
        <v>0.3872330973466665</v>
      </c>
      <c r="I3" t="str">
        <f>CONCATENATE(H3," ",$B3)</f>
        <v>0.387233097346666 ala__L[c]</v>
      </c>
      <c r="J3" s="3" t="str">
        <f>CONCATENATE(I3," + ",I4," + ",I5," + ",I6," + ",I7," + ",I8," + ",I9," + ",I10," + ",I11," + ",I12," + ",I13," + ",I14," + ",I15," + ",I16," + ",I17," + ",I18," + ",I19," + ",I20," + ",I21," + ",I22," + ",I23," + ",I24," + ",I25," + ",I26," + ",I27," + ",I29," + ",I30," + ",I31," + ",I32," + ",I33," + ",I34," + ",I35," + ",I36," + ",I37," + ",I38," + ",I39," + ",I40," + ",I41," + ",I42," + ",I43," + ",I44," + ",I45," + ",I46," + ",I47," + ",I49," + ",I50," + ",I51," + ",I52," + ",I53," + ",I54," + ",I55," + ",I56," + ",I57," + ",I58," + ",I60," + ",I61," + ",I62," + ",I63," + ",I64," + ",I65," + ",I66," + ",I67," + ",I68," + ",I69," + ",I71," + ",I72," + ",I73," + ",I74," + ",I75," + ",I76," + ",I77," + ",I78," + ",I79," + ",I80," + ",I82," + ",I83," + ",I84," + ",I85," + ",I86," + ",I87," + ",I88," + ",I89," + ",I90," + ",I91," + ",I92," + ",I93," + ",I94," + ",I95," + ",I96," + ",I97," + ",I98," + ",I99," + ",I100," + ",I101," + ",I102," + ",I103," + ",I104," + ",I105," + ",I106," + ",I107," + ",I108," + ",I109," + ",I110," + ",I111," + ",I112," + ",I113," + ",I114," + ",I115)</f>
        <v>0.387233097346666 ala__L[c] + 0.284639965500961 arg__L[c] + 0.180676981018473 asn__L[c] + 0.215325214437279 asp__L[c] + 0.0419644093150285 cys__L[c] + 0.32701562206501 glu__L[c] + 0.219972930778798 gln__L[c] + 0.317705787722262 gly[c] + 0.0751751780758606 his__L[c] + 0.275919833758181 ile__L[c] + 0.425479435719102 leu__L[c] + 0.255569237784526 lys__L[c] + 0.105492535056774 met__L[c] + 0.147737528729876 phe__L[c] + 0.187181760244793 pro__L[c] + 0.255548199696005 ser__L[c] + 0.25778253486385 thr__L[c] + 0.0505647875482449 trp__L[c] + 0.123855285896274 tyr__L[c] + 0.320467991370355 val__L[c] + 0.00246761284046439 cyanphy[c] + 0.0034386432740462 datp[c] + 0.00241484278767187 dctp[c] + 0.00241519495603183 dgtp[c] + 0.0034353001089701 dttp[c] + 0.0139084752680253 ctp[c] + 0.0186484809563325 gtp[c] + 0.0130368685840076 utp[c] + 0.000127970448363211 pecpbp[c] + 0.00105400004072789 cpcpbp[c] + 0.000243001897194655 apcpbp[c] + 0.0106460093638088 cholphya[c] + 0.00297013498598748 caro[c] + 0.000140081374606669 zeax[c] + 0.00215143225229311 echin[c] + 0.000550877784895961 avite1[c] + 2.49547462376118E-05 bvite[c] + 2.49547462376118E-05 gtocophe[c] + 0.000399099099033995 dtocophe[c] + 0.000202017559671461 cantxan[c] + 0.000488691931458769 phllqne[c] + 0.000506028878474641 kmyxlfuc[c] + 0.000473780649310823 myxlfuc[c] + 0.000430346162280911 mgdg60[c] + 0.0155835200970487 mgdg100[c] + 0.000481296320014625 mgdg120[c] + 0.003971649070556 mgdg140[c] + 0.0247204315084753 mgdg160[c] + 0.0091793817258235 mgdg161[c] + 0.000775224202401528 mgdg180[c] + 0.0031344596435818 mgdg181_9[c] + 0.0105608069183923 mgdg182_9_12[c] + 0.0159685673619325 mgdg183_9_12_15[c] + 0.000284787901509427 dgdg60[c] + 0.0103126235936351 dgdg100[c] + 0.000318504917656737 dgdg120[c] + 0.00262829717904441 dgdg140[c] + 0.016359109086491 dgdg160[c] + 0.00607459084797144 dgdg161[c] + 0.000513016016295128 dgdg180[c] + 0.00207427476413501 dgdg181_9[c] + 0.00698876928423019 dgdg182_9_12[c] + 0.0105674342836318 dgdg183_9_12_15[c] + 0.00024681618130817 sqdg60[c] + 0.00893760711448379 sqdg100[c] + 0.000276037595302506 sqdg120[c] + 0.00227785755517182 sqdg140[c] + 0.0141778945416255 sqdg160[c] + 0.00526464540157524 sqdg161[c] + 0.000444613880789111 sqdg180[c] + 0.00179770479558368 sqdg181_9[c] + 0.00605693337966616 sqdg182_9_12[c] + 0.00915844304581424 sqdg183_9_12_15[c] + 0.000303773761610055 pg60[c] + 0.0110001318332108 pg100[c] + 0.000339738578833853 pg120[c] + 0.0028035169909807 pg140[c] + 0.0174497163589237 pg160[c] + 0.00647956357116953 pg161[c] + 0.000547217084048137 pg180[c] + 0.00221255974841068 pg181_9[c] + 0.0074546872365122 pg182_9_12[c] + 0.0112719299025406 pg183_9_12_15[c] + 0.165439084053188 sucr[c] + 0.0660751816893221 glycogen[c] + 0.022863961567833 lipidA[c] + 0.0782215572769755 peptido_ana[c] + 0.000210219918350081 10fthf[c] + 0.000210655725996997 5mthf[c] + 0.000262584300521897 accoa[c] + 8.96523263696378E-07 adocbl[c] + 0.00021165298968763 amet[c] + 6.96459592126813E-07 btn[c] + 0.000209237169209922 chor[c] + 0.00015750739049044 coa[c] + 0.0002105770912889 fad[c] + 3.21239207261493E-05 fol[c] + 0.000210426444840341 gthrd[c] + 0.000210634150330184 hemeO[c] + 2.93821276809379E-05 malcoa[c] + 0.000210188477141655 mlthf[c] + 0.000598923418231247 nac[c] + 0.00168382662000845 nad[c] + 4.20958595623768E-05 nadh[c] + 0.000104987702577639 nadp[c] + 0.00031496542715174 nadph[c] + 0.000379439354114514 pnto__R[c] + 0.000236503848696493 pheme[c]</v>
      </c>
      <c r="K3" s="3">
        <v>0.32914813274466653</v>
      </c>
      <c r="L3" t="str">
        <f>CONCATENATE(K3," ",$B3)</f>
        <v>0.329148132744667 ala__L[c]</v>
      </c>
      <c r="M3" s="3" t="str">
        <f>CONCATENATE(L3," + ",L4," + ",L5," + ",L6," + ",L7," + ",L8," + ",L9," + ",L10," + ",L11," + ",L12," + ",L13," + ",L14," + ",L15," + ",L16," + ",L17," + ",L18," + ",L19," + ",L20," + ",L21," + ",L22," + ",L23," + ",L24," + ",L25," + ",L26," + ",L27," + ",L29," + ",L30," + ",L31," + ",L32," + ",L33," + ",L34," + ",L35," + ",L36," + ",L37," + ",L38," + ",L39," + ",L40," + ",L41," + ",L42," + ",L43," + ",L44," + ",L45," + ",L46," + ",L47," + ",L49," + ",L50," + ",L51," + ",L52," + ",L53," + ",L54," + ",L55," + ",L56," + ",L57," + ",L58," + ",L60," + ",L61," + ",L62," + ",L63," + ",L64," + ",L65," + ",L66," + ",L67," + ",L68," + ",L69," + ",L71," + ",L72," + ",L73," + ",L74," + ",L75," + ",L76," + ",L77," + ",L78," + ",L79," + ",L80," + ",L82," + ",L83," + ",L84," + ",L85," + ",L86," + ",L87," + ",L88," + ",L89," + ",L90," + ",L91," + ",L92," + ",L93," + ",L94," + ",L95," + ",L96," + ",L97," + ",L98," + ",L99," + ",L100," + ",L101," + ",L102," + ",L103," + ",L104," + ",L105," + ",L106," + ",L107," + ",L108," + ",L109," + ",L110," + ",L111," + ",L112," + ",L113," + ",L114," + ",L115)</f>
        <v>0.329148132744667 ala__L[c] + 0.241943970675817 arg__L[c] + 0.153575433865702 asn__L[c] + 0.183026432271687 asp__L[c] + 0.0356697479177743 cys__L[c] + 0.277963278755258 glu__L[c] + 0.186976991161978 gln__L[c] + 0.270049919563922 gly[c] + 0.0638989013644815 his__L[c] + 0.234531858694454 ile__L[c] + 0.361657520361237 leu__L[c] + 0.217233852116847 lys__L[c] + 0.089668654798258 met__L[c] + 0.125576899420394 phe__L[c] + 0.159104496208074 pro__L[c] + 0.217215969741604 ser__L[c] + 0.219115154634272 thr__L[c] + 0.0429800694160081 trp__L[c] + 0.105276993011833 tyr__L[c] + 0.272397792664802 val__L[c] + 0.00209747091439473 cyanphy[c] + 0.00292284678293927 datp[c] + 0.00205261636952109 dctp[c] + 0.00205291571262705 dgtp[c] + 0.00292000509262458 dttp[c] + 0.0118222039778215 ctp[c] + 0.0158512088128827 gtp[c] + 0.0110813382964064 utp[c] + 0.000108774881108729 pecpbp[c] + 0.000895900034618704 cpcpbp[c] + 0.000206551612615456 apcpbp[c] + 0.0090491079592375 cholphya[c] + 0.00252461473808936 caro[c] + 0.000119069168415669 zeax[c] + 0.00182871741444914 echin[c] + 0.000468246117161567 avite1[c] + 2.12115343019701E-05 bvite[c] + 2.12115343019701E-05 gtocophe[c] + 0.000339234234178896 dtocophe[c] + 0.000171714925720741 cantxan[c] + 0.000415388141739954 phllqne[c] + 0.000430124546703445 kmyxlfuc[c] + 0.000402713551914199 myxlfuc[c] + 0.000365794237938774 mgdg60[c] + 0.0132459920824914 mgdg100[c] + 0.000409101872012431 mgdg120[c] + 0.0033759017099726 mgdg140[c] + 0.021012366782204 mgdg160[c] + 0.00780247446694998 mgdg161[c] + 0.000658940572041298 mgdg180[c] + 0.00266429069704453 mgdg181_9[c] + 0.00897668588063344 mgdg182_9_12[c] + 0.0135732822576426 mgdg183_9_12_15[c] + 0.000242069716283013 dgdg60[c] + 0.00876573005458987 dgdg100[c] + 0.000270729180008227 dgdg120[c] + 0.00223405260218775 dgdg140[c] + 0.0139052427235174 dgdg160[c] + 0.00516340222077572 dgdg161[c] + 0.000436063613850859 dgdg180[c] + 0.00176313354951476 dgdg181_9[c] + 0.00594045389159566 dgdg182_9_12[c] + 0.00898231914108704 dgdg183_9_12_15[c] + 0.000209793754111944 sqdg60[c] + 0.00759696604731122 sqdg100[c] + 0.00023463195600713 sqdg120[c] + 0.00193617892189605 sqdg140[c] + 0.0120512103603817 sqdg160[c] + 0.00447494859133896 sqdg161[c] + 0.000377921798670745 sqdg180[c] + 0.00152804907624613 sqdg181_9[c] + 0.00514839337271624 sqdg182_9_12[c] + 0.0077846765889421 sqdg183_9_12_15[c] + 0.000258207697368547 pg60[c] + 0.0093501120582292 pg100[c] + 0.000288777792008775 pg120[c] + 0.0023829894423336 pg140[c] + 0.0148322589050852 pg160[c] + 0.0055076290354941 pg161[c] + 0.000465134521440917 pg180[c] + 0.00188067578614908 pg181_9[c] + 0.00633648415103537 pg182_9_12[c] + 0.00958114041715951 pg183_9_12_15[c] + 0.140623221445209 sucr[c] + 0.0660751816893221 glycogen[c] + 0.019434367332658 lipidA[c] + 0.0664883236854292 peptido_ana[c] + 0.000178686930597569 10fthf[c] + 0.000179057367097448 5mthf[c] + 0.000223196655443613 accoa[c] + 7.62044774141921E-07 adocbl[c] + 0.000179905041234486 amet[c] + 5.91990653307791E-07 btn[c] + 0.000177851593828434 chor[c] + 0.000133881281916874 coa[c] + 0.000178990527595565 fad[c] + 2.73053326172269E-05 fol[c] + 0.00017886247811429 gthrd[c] + 0.000179039027780656 hemeO[c] + 2.49748085287972E-05 malcoa[c] + 0.000178660205570407 mlthf[c] + 0.00050908490549656 nac[c] + 0.00143125262700718 nad[c] + 3.57814806280203E-05 nadh[c] + 8.92395471909934E-05 nadp[c] + 0.000267720613078979 nadph[c] + 0.000322523450997337 pnto__R[c] + 0.000201028271392019 pheme[c]</v>
      </c>
      <c r="N3">
        <v>5.8084964601999974E-2</v>
      </c>
      <c r="O3" t="str">
        <f>CONCATENATE(N3," ",$C3)</f>
        <v>0.058084964602 ala__L[d]</v>
      </c>
      <c r="P3" s="3" t="str">
        <f>CONCATENATE(O3," + ",O4," + ",O5," + ",O6," + ",O7," + ",O8," + ",O9," + ",O10," + ",O11," + ",O12," + ",O13," + ",O14," + ",O15," + ",O16," + ",O17," + ",O18," + ",O19," + ",O20," + ",O21," + ",O22," + ",O23," + ",O24," + ",O25," + ",O26," + ",O27," + ",O29," + ",O30," + ",O31," + ",O32," + ",O33," + ",O34," + ",O35," + ",O36," + ",O37," + ",O38," + ",O39," + ",O40," + ",O41," + ",O42," + ",O43," + ",O44," + ",O45," + ",O46," + ",O47," + ",O49," + ",O50," + ",O51," + ",O52," + ",O53," + ",O54," + ",O55," + ",O56," + ",O57," + ",O58," + ",O60," + ",O61," + ",O62," + ",O63," + ",O64," + ",O65," + ",O66," + ",O67," + ",O68," + ",O69," + ",O71," + ",O72," + ",O73," + ",O74," + ",O75," + ",O76," + ",O77," + ",O78," + ",O79," + ",O80," + ",O82," + ",O83," + ",O84," + ",O85," + ",O86," + ",O87," + ",O88," + ",O89," + ",O90," + ",O91," + ",O93," + ",O94," + ",O95," + ",O96," + ",O97," + ",O98," + ",O99," + ",O100," + ",O101," + ",O102," + ",O103," + ",O104," + ",O105," + ",O106," + ",O107," + ",O108," + ",O109," + ",O110," + ",O111," + ",O112," + ",O113," + ",O114," + ",O115)</f>
        <v>0.058084964602 ala__L[d] + 0.0426959948251441 arg__L[d] + 0.0271015471527709 asn__L[d] + 0.0322987821655919 asp__L[d] + 0.00629466139725428 cys__L[d] + 0.0490523433097515 glu__L[d] + 0.0329959396168197 gln__L[d] + 0.0476558681583392 gly[d] + 0.0112762767113791 his__L[d] + 0.0413879750637271 ile__L[d] + 0.0638219153578653 leu__L[d] + 0.0383353856676788 lys__L[d] + 0.0158238802585161 met__L[d] + 0.0221606293094813 phe__L[d] + 0.0280772640367189 pro__L[d] + 0.0383322299544007 ser__L[d] + 0.0386673802295775 thr__L[d] + 0.00758471813223673 trp__L[d] + 0.0185782928844412 tyr__L[d] + 0.0480701987055533 val__L[d] + 0.000370141926069659 cyanphy[d] + 0.00051579649110693 datp[d] + 0.00036222641815078 dctp[d] + 0.000362279243404774 dgtp[d] + 0.000515295016345514 dttp[d] + 0.00208627129020379 ctp[d] + 0.00279727214344988 gtp[d] + 0.00195553028760114 utp[d] + 1.91955672544817E-05 pecpbp[d] + 0.000158100006109183 cpcpbp[d] + 3.64502845791982E-05 apcpbp[d] + 0.00159690140457132 cholphya[d] + 0.000445520247898122 caro[d] + 2.10122061910003E-05 zeax[d] + 0.000322714837843966 echin[d] + 8.26316677343941E-05 avite1[d] + 3.74321193564178E-06 bvite[d] + 3.74321193564178E-06 gtocophe[d] + 5.98648648550993E-05 dtocophe[d] + 3.03026339507191E-05 cantxan[d] + 7.33037897188154E-05 phllqne[d] + 7.59043317711962E-05 kmyxlfuc[d] + 7.10670973966234E-05 myxlfuc[d] + 6.45519243421367E-05 mgdg60[d] + 0.0023375280145573 mgdg100[d] + 7.21944480021938E-05 mgdg120[d] + 0.000595747360583399 mgdg140[d] + 0.0037080647262713 mgdg160[d] + 0.00137690725887353 mgdg161[d] + 0.000116283630360229 mgdg180[d] + 0.00047016894653727 mgdg181_9[d] + 0.00158412103775884 mgdg182_9_12[d] + 0.00239528510428988 mgdg183_9_12_15[d] + 0.000042718185226414 dgdg60[d] + 0.00154689353904527 dgdg100[d] + 4.77757376485106E-05 dgdg120[d] + 0.000394244576856661 dgdg140[d] + 0.00245386636297365 dgdg160[d] + 0.000911188627195715 dgdg161[d] + 7.69524024442693E-05 dgdg180[d] + 0.000311141214620252 dgdg181_9[d] + 0.00104831539263453 dgdg182_9_12[d] + 0.00158511514254477 dgdg183_9_12_15[d] + 3.70224271962254E-05 sqdg60[d] + 0.00134064106717257 sqdg100[d] + 4.14056392953759E-05 sqdg120[d] + 0.000341678633275773 sqdg140[d] + 0.00212668418124383 sqdg160[d] + 0.000789696810236287 sqdg161[d] + 6.66920821183667E-05 sqdg180[d] + 0.000269655719337552 sqdg181_9[d] + 0.000908540006949924 sqdg182_9_12[d] + 0.00137376645687214 sqdg183_9_12_15[d] + 4.55660642415082E-05 pg60[d] + 0.00165001977498162 pg100[d] + 0.000050960786825078 pg120[d] + 0.000420527548647105 pg140[d] + 0.00261745745383856 pg160[d] + 0.000971934535675429 pg161[d] + 8.20825626072206E-05 pg180[d] + 0.000331883962261602 pg181_9[d] + 0.00111820308547683 pg182_9_12[d] + 0.00169078948538109 pg183_9_12_15[d] + 0.0248158626079781 sucr[d] + 0.00342959423517494 lipidA[d] + 0.0117332335915463 peptido_ana[d] + 3.15329877525121E-05 10fthf[d] + 3.15983588995496E-05 5mthf[d] + 3.93876450782846E-05 accoa[d] + 1.34478489554457E-07 adocbl[d] + 3.17479484531445E-05 amet[d] + 1.04468938819022E-07 btn[d] + 3.13855753814883E-05 chor[d] + 0.000023626108573566 coa[d] + 0.000031586563693335 fad[d] + 4.81858810892239E-06 fol[d] + 3.15639667260511E-05 gthrd[d] + 3.15951225495276E-05 hemeO[d] + 4.40731915214069E-06 malcoa[d] + 3.15282715712482E-05 mlthf[d] + 0.000089838512734687 nac[d] + 0.000252573993001268 nad[d] + 6.31437893435652E-06 nadh[d] + 1.57481553866459E-05 nadp[d] + 4.72448140727609E-05 nadph[d] + 5.69159031171772E-05 pnto__R[d] + 3.54755773044739E-05 pheme[d]</v>
      </c>
      <c r="V3" t="s">
        <v>389</v>
      </c>
    </row>
    <row r="4" spans="1:22" ht="15" customHeight="1" x14ac:dyDescent="0.35">
      <c r="A4" t="s">
        <v>1</v>
      </c>
      <c r="B4" t="s">
        <v>213</v>
      </c>
      <c r="C4" s="2" t="s">
        <v>393</v>
      </c>
      <c r="D4">
        <v>0.25158520502380266</v>
      </c>
      <c r="E4" t="str">
        <f t="shared" ref="E4:E76" si="0">CONCATENATE(D4," ",$B4)</f>
        <v>0.251585205023803 arg__L[c]</v>
      </c>
      <c r="F4" s="22" t="str">
        <f>CONCATENATE(F3," + ",E116," + ",E117," + ",E118," + ",E119," + ",E120," + ",E121," + ",E122," + ",E123," + ",E124," + ",E125," + ",E126," + ",E127," + ",E128," + ",E129," + ",E130," + ",E131," + ",E132," + ",E133," + ",E134," + ",E135," + ",E136," + ",E137," + ",E138," + ",E139," + ",E140, " --&gt; ",E143," + ",E144," + ",E145," + ",E146," + ",E147)</f>
        <v>0.343545571378618 ala__L[c] + 0.251585205023803 arg__L[c] + 0.161756832847017 asn__L[c] + 0.184719160175941 asp__L[c] + 0.0351879588535387 cys__L[c] + 0.282487290254007 glu__L[c] + 0.20618761787305 gln__L[c] + 0.26909068712621 gly[c] + 0.0659140486345752 his__L[c] + 0.242358896751124 ile__L[c] + 0.382587601380897 leu__L[c] + 0.211587552051987 lys__L[c] + 0.0980995860884037 met__L[c] + 0.137922918976174 phe__L[c] + 0.161777862296098 pro__L[c] + 0.248188294076941 ser__L[c] + 0.223924116421026 thr__L[c] + 0.0477269816304533 trp__L[c] + 0.119881515630401 tyr__L[c] + 0.275164331238067 val__L[c] + 0.00579899682604259 cyanphy[c] + 0.00453383150196182 datp[c] + 0.00318395641259673 dctp[c] + 0.00318442074456638 dgtp[c] + 0.0045294235579181 dttp[c] + 0.0194264344704913 ctp[c] + 0.0260469595905486 gtp[c] + 0.0182090321453034 utp[c] + 3.66611080635934E-05 pecpbp[c] + 0.00285363017217725 cpcpbp[c] + 0.000822095099355652 apcpbp[c] + 0.00152531301762978 cholphya[c] + 0.00241876055914424 caro[c] + 0.000114076735760436 zeax[c] + 0.00175204140622158 echin[c] + 0.000563210670916585 avite1[c] + 2.55134255843932E-05 bvite[c] + 2.55134255843932E-05 gtocophe[c] + 0.000408034009524621 dtocophe[c] + 0.000164515117290348 cantxan[c] + 0.000499632619312097 phllqne[c] + 0.000412089921440229 kmyxlfuc[c] + 0.00038582823799093 myxlfuc[c] + 0.00576245345786342 mgdg60[c] + 0.013067449039366 mgdg100[c] + 0.000403587578124703 mgdg120[c] + 0.00333039785032683 mgdg140[c] + 0.0207291405893151 mgdg160[c] + 0.0114155215588366 mgdg161[c] + 0.000650058696358575 mgdg180[c] + 0.00441935133472286 mgdg181_9[c] + 0.00885568891760284 mgdg182_9_12[c] + 0.0133903276624423 mgdg183_9_12_15[c] + 0.00381338831770373 dgdg60[c] + 0.00864757657016868 dgdg100[c] + 0.000267080014935465 dgdg120[c] + 0.00220393975389275 dgdg140[c] + 0.013717813625282 dgdg160[c] + 0.00755438926687714 dgdg161[c] + 0.000430185902001998 dgdg180[c] + 0.00292457073621366 dgdg181_9[c] + 0.00586038237194305 dgdg182_9_12[c] + 0.00886124624720446 dgdg183_9_12_15[c] + 0.0033049365420099 sqdg60[c] + 0.00749456636081286 sqdg100[c] + 0.000231469346277403 sqdg120[c] + 0.00191008112004039 sqdg140[c] + 0.0118887718085778 sqdg160[c] + 0.00654713736462685 sqdg161[c] + 0.000372827781735065 sqdg180[c] + 0.00253462797138517 sqdg181_9[c] + 0.00507899805568398 sqdg182_9_12[c] + 0.0076797467475772 sqdg183_9_12_15[c] + 0.00406761420555065 pg60[c] + 0.00922408167484659 pg100[c] + 0.000284885349264496 pg120[c] + 0.00235086907081894 pg140[c] + 0.0146323345336342 pg160[c] + 0.00805801521800228 pg161[c] + 0.000458864962135465 pg180[c] + 0.0031195421186279 pg181_9[c] + 0.00625107453007259 pg182_9_12[c] + 0.00945199599701809 pg183_9_12_15[c] + 0.0951139494952908 sucr[c] + 0.067554452966744 glycogen[c] + 0.0233758330568044 lipidA[c] + 0.0780222028826332 peptido_ana[c] + 0.000214926258600788 10fthf[c] + 0.000215371822978115 5mthf[c] + 0.000268462958797713 accoa[c] + 9.1659435664868E-07 adocbl[c] + 0.000216391413108053 amet[c] + 7.12051719824053E-07 btn[c] + 0.000213921507968711 chor[c] + 0.00016103361853518 coa[c] + 0.000215291427819844 fad[c] + 0.000032843101393284 fol[c] + 0.000215137408743943 gthrd[c] + 0.000215349764281768 hemeO[c] + 3.00399259107229E-05 malcoa[c] + 0.000214894113496053 mlthf[c] + 0.000612331935428076 nac[c] + 0.00172152362350439 nad[c] + 4.30382889943805E-05 nadh[c] + 0.000107338135659093 nadp[c] + 0.00032201677832255 nadph[c] + 0.000387934128153945 pnto__R[c] + 0.000241798625667692 pheme[c] + 0.000386577738616482 ptrc[c] + 2.73740396698289E-05 pydx5p[c] + 2.97874489127873E-05 ribflv[c] + 0.000193288810486435 spm[c] + 0.000773155579499096 spmd[c] + 9.44202617543905E-05 succoa[c] + 0.000214868463558524 thf[c] + 0.00002112418998997 thm[c] + 5.33222601422945E-05 udcpdp[c] + 0.235572283876166 k[c] + 0.0109791264990248 nh4[c] + 0.152694982094824 mg2[c] + 0.0757203780428822 ca2[c] + 0.0102626511023355 fe2[c] + 0.00659808050293102 fe3[c] + 0.00292776706640663 cu2[c] + 0.00292776472155156 mn2[c] + 0.00292765723807457 mobd[c] + 0.00292776731480374 cobalt2[c] + 0.000240952731861566 zn2[c] + 0.00365970883300828 so4[c] + 0.00365970883300828 pi[c] + 0.0979513621699711 na1[c] + 54.0254881147118 atp[c] + 50.0527371090162 h2o[c] --&gt; 54.0024311377245 adp[c] + 54.0024311377245 h[c] + 54.0024311377245 pi[c] + 0.102171035410607 ppi[c] + biomass_ana[c]</v>
      </c>
      <c r="G4" s="3"/>
      <c r="H4">
        <v>0.28463996550096077</v>
      </c>
      <c r="I4" t="str">
        <f t="shared" ref="I4:I76" si="1">CONCATENATE(H4," ",$B4)</f>
        <v>0.284639965500961 arg__L[c]</v>
      </c>
      <c r="J4" s="22" t="str">
        <f>CONCATENATE(J3," + ",I116," + ",I117," + ",I118," + ",I119," + ",I120," + ",I121," + ",I122," + ",I123," + ",I124," + ",I125," + ",I126," + ",I127," + ",I128," + ",I129," + ",I130," + ",I131," + ",I132," + ",I133," + ",I134," + ",I135," + ",I136," + ",I137," + ",I138," + ",I139," + ",I140, " --&gt; ",I143," + ",I144," + ",I145," + ",I146," + ",I147)</f>
        <v>0.387233097346666 ala__L[c] + 0.284639965500961 arg__L[c] + 0.180676981018473 asn__L[c] + 0.215325214437279 asp__L[c] + 0.0419644093150285 cys__L[c] + 0.32701562206501 glu__L[c] + 0.219972930778798 gln__L[c] + 0.317705787722262 gly[c] + 0.0751751780758606 his__L[c] + 0.275919833758181 ile__L[c] + 0.425479435719102 leu__L[c] + 0.255569237784526 lys__L[c] + 0.105492535056774 met__L[c] + 0.147737528729876 phe__L[c] + 0.187181760244793 pro__L[c] + 0.255548199696005 ser__L[c] + 0.25778253486385 thr__L[c] + 0.0505647875482449 trp__L[c] + 0.123855285896274 tyr__L[c] + 0.320467991370355 val__L[c] + 0.00246761284046439 cyanphy[c] + 0.0034386432740462 datp[c] + 0.00241484278767187 dctp[c] + 0.00241519495603183 dgtp[c] + 0.0034353001089701 dttp[c] + 0.0139084752680253 ctp[c] + 0.0186484809563325 gtp[c] + 0.0130368685840076 utp[c] + 0.000127970448363211 pecpbp[c] + 0.00105400004072789 cpcpbp[c] + 0.000243001897194655 apcpbp[c] + 0.0106460093638088 cholphya[c] + 0.00297013498598748 caro[c] + 0.000140081374606669 zeax[c] + 0.00215143225229311 echin[c] + 0.000550877784895961 avite1[c] + 2.49547462376118E-05 bvite[c] + 2.49547462376118E-05 gtocophe[c] + 0.000399099099033995 dtocophe[c] + 0.000202017559671461 cantxan[c] + 0.000488691931458769 phllqne[c] + 0.000506028878474641 kmyxlfuc[c] + 0.000473780649310823 myxlfuc[c] + 0.000430346162280911 mgdg60[c] + 0.0155835200970487 mgdg100[c] + 0.000481296320014625 mgdg120[c] + 0.003971649070556 mgdg140[c] + 0.0247204315084753 mgdg160[c] + 0.0091793817258235 mgdg161[c] + 0.000775224202401528 mgdg180[c] + 0.0031344596435818 mgdg181_9[c] + 0.0105608069183923 mgdg182_9_12[c] + 0.0159685673619325 mgdg183_9_12_15[c] + 0.000284787901509427 dgdg60[c] + 0.0103126235936351 dgdg100[c] + 0.000318504917656737 dgdg120[c] + 0.00262829717904441 dgdg140[c] + 0.016359109086491 dgdg160[c] + 0.00607459084797144 dgdg161[c] + 0.000513016016295128 dgdg180[c] + 0.00207427476413501 dgdg181_9[c] + 0.00698876928423019 dgdg182_9_12[c] + 0.0105674342836318 dgdg183_9_12_15[c] + 0.00024681618130817 sqdg60[c] + 0.00893760711448379 sqdg100[c] + 0.000276037595302506 sqdg120[c] + 0.00227785755517182 sqdg140[c] + 0.0141778945416255 sqdg160[c] + 0.00526464540157524 sqdg161[c] + 0.000444613880789111 sqdg180[c] + 0.00179770479558368 sqdg181_9[c] + 0.00605693337966616 sqdg182_9_12[c] + 0.00915844304581424 sqdg183_9_12_15[c] + 0.000303773761610055 pg60[c] + 0.0110001318332108 pg100[c] + 0.000339738578833853 pg120[c] + 0.0028035169909807 pg140[c] + 0.0174497163589237 pg160[c] + 0.00647956357116953 pg161[c] + 0.000547217084048137 pg180[c] + 0.00221255974841068 pg181_9[c] + 0.0074546872365122 pg182_9_12[c] + 0.0112719299025406 pg183_9_12_15[c] + 0.165439084053188 sucr[c] + 0.0660751816893221 glycogen[c] + 0.022863961567833 lipidA[c] + 0.0782215572769755 peptido_ana[c] + 0.000210219918350081 10fthf[c] + 0.000210655725996997 5mthf[c] + 0.000262584300521897 accoa[c] + 8.96523263696378E-07 adocbl[c] + 0.00021165298968763 amet[c] + 6.96459592126813E-07 btn[c] + 0.000209237169209922 chor[c] + 0.00015750739049044 coa[c] + 0.0002105770912889 fad[c] + 3.21239207261493E-05 fol[c] + 0.000210426444840341 gthrd[c] + 0.000210634150330184 hemeO[c] + 2.93821276809379E-05 malcoa[c] + 0.000210188477141655 mlthf[c] + 0.000598923418231247 nac[c] + 0.00168382662000845 nad[c] + 4.20958595623768E-05 nadh[c] + 0.000104987702577639 nadp[c] + 0.00031496542715174 nadph[c] + 0.000379439354114514 pnto__R[c] + 0.000236503848696493 pheme[c] + 0.000378112666069634 ptrc[c] + 2.67746175910131E-05 pydx5p[c] + 2.91351792892578E-05 ribflv[c] + 0.000189056275501059 spm[c] + 0.000756225432166032 spmd[c] + 9.23526973661674E-05 succoa[c] + 0.000210163388872738 thf[c] + 2.06616237765133E-05 thm[c] + 5.21546378108022E-05 udcpdp[c] + 0.230413848007161 k[c] + 0.0107387114594836 nh4[c] + 0.14935134905067 mg2[c] + 0.0740622937059472 ca2[c] + 0.0100379250578013 fe2[c] + 0.00645359926527066 fe3[c] + 0.00286365638919562 cu2[c] + 0.00286365409568693 mn2[c] + 0.00286354896582563 mobd[c] + 0.00286365663215346 cobalt2[c] + 0.00023567647782048 zn2[c] + 0.00357957048649452 so4[c] + 0.00357957048649452 pi[c] + 0.0958064756335687 na1[c] + 54.0189389222421 atp[c] + 49.5471228207962 h2o[c] --&gt; 54.0024311377245 adp[c] + 54.0024311377245 h[c] + 54.0024311377245 pi[c] + 0.0738055904525844 ppi[c] + biomass_ana[c]</v>
      </c>
      <c r="K4" s="3">
        <v>0.24194397067581663</v>
      </c>
      <c r="L4" t="str">
        <f t="shared" ref="L4:L67" si="2">CONCATENATE(K4," ",$B4)</f>
        <v>0.241943970675817 arg__L[c]</v>
      </c>
      <c r="M4" s="22" t="str">
        <f>CONCATENATE(M3," + ",L116," + ",L117," + ",L118," + ",L119," + ",L120," + ",L121," + ",L122," + ",L123," + ",L124," + ",L125," + ",L126," + ",L127," + ",L128," + ",L129," + ",L130," + ",L131," + ",L132," + ",L133," + ",L134," + ",L135," + ",L136," + ",L137," + ",L138," + ",L139," + ",L140, " --&gt; ",L143," + ",L144," + ",L145," + ",L146," + ",L147)</f>
        <v>0.329148132744667 ala__L[c] + 0.241943970675817 arg__L[c] + 0.153575433865702 asn__L[c] + 0.183026432271687 asp__L[c] + 0.0356697479177743 cys__L[c] + 0.277963278755258 glu__L[c] + 0.186976991161978 gln__L[c] + 0.270049919563922 gly[c] + 0.0638989013644815 his__L[c] + 0.234531858694454 ile__L[c] + 0.361657520361237 leu__L[c] + 0.217233852116847 lys__L[c] + 0.089668654798258 met__L[c] + 0.125576899420394 phe__L[c] + 0.159104496208074 pro__L[c] + 0.217215969741604 ser__L[c] + 0.219115154634272 thr__L[c] + 0.0429800694160081 trp__L[c] + 0.105276993011833 tyr__L[c] + 0.272397792664802 val__L[c] + 0.00209747091439473 cyanphy[c] + 0.00292284678293927 datp[c] + 0.00205261636952109 dctp[c] + 0.00205291571262705 dgtp[c] + 0.00292000509262458 dttp[c] + 0.0118222039778215 ctp[c] + 0.0158512088128827 gtp[c] + 0.0110813382964064 utp[c] + 0.000108774881108729 pecpbp[c] + 0.000895900034618704 cpcpbp[c] + 0.000206551612615456 apcpbp[c] + 0.0090491079592375 cholphya[c] + 0.00252461473808936 caro[c] + 0.000119069168415669 zeax[c] + 0.00182871741444914 echin[c] + 0.000468246117161567 avite1[c] + 2.12115343019701E-05 bvite[c] + 2.12115343019701E-05 gtocophe[c] + 0.000339234234178896 dtocophe[c] + 0.000171714925720741 cantxan[c] + 0.000415388141739954 phllqne[c] + 0.000430124546703445 kmyxlfuc[c] + 0.000402713551914199 myxlfuc[c] + 0.000365794237938774 mgdg60[c] + 0.0132459920824914 mgdg100[c] + 0.000409101872012431 mgdg120[c] + 0.0033759017099726 mgdg140[c] + 0.021012366782204 mgdg160[c] + 0.00780247446694998 mgdg161[c] + 0.000658940572041298 mgdg180[c] + 0.00266429069704453 mgdg181_9[c] + 0.00897668588063344 mgdg182_9_12[c] + 0.0135732822576426 mgdg183_9_12_15[c] + 0.000242069716283013 dgdg60[c] + 0.00876573005458987 dgdg100[c] + 0.000270729180008227 dgdg120[c] + 0.00223405260218775 dgdg140[c] + 0.0139052427235174 dgdg160[c] + 0.00516340222077572 dgdg161[c] + 0.000436063613850859 dgdg180[c] + 0.00176313354951476 dgdg181_9[c] + 0.00594045389159566 dgdg182_9_12[c] + 0.00898231914108704 dgdg183_9_12_15[c] + 0.000209793754111944 sqdg60[c] + 0.00759696604731122 sqdg100[c] + 0.00023463195600713 sqdg120[c] + 0.00193617892189605 sqdg140[c] + 0.0120512103603817 sqdg160[c] + 0.00447494859133896 sqdg161[c] + 0.000377921798670745 sqdg180[c] + 0.00152804907624613 sqdg181_9[c] + 0.00514839337271624 sqdg182_9_12[c] + 0.0077846765889421 sqdg183_9_12_15[c] + 0.000258207697368547 pg60[c] + 0.0093501120582292 pg100[c] + 0.000288777792008775 pg120[c] + 0.0023829894423336 pg140[c] + 0.0148322589050852 pg160[c] + 0.0055076290354941 pg161[c] + 0.000465134521440917 pg180[c] + 0.00188067578614908 pg181_9[c] + 0.00633648415103537 pg182_9_12[c] + 0.00958114041715951 pg183_9_12_15[c] + 0.140623221445209 sucr[c] + 0.0660751816893221 glycogen[c] + 0.019434367332658 lipidA[c] + 0.0664883236854292 peptido_ana[c] + 0.000178686930597569 10fthf[c] + 0.000179057367097448 5mthf[c] + 0.000223196655443613 accoa[c] + 7.62044774141921E-07 adocbl[c] + 0.000179905041234486 amet[c] + 5.91990653307791E-07 btn[c] + 0.000177851593828434 chor[c] + 0.000133881281916874 coa[c] + 0.000178990527595565 fad[c] + 2.73053326172269E-05 fol[c] + 0.00017886247811429 gthrd[c] + 0.000179039027780656 hemeO[c] + 2.49748085287972E-05 malcoa[c] + 0.000178660205570407 mlthf[c] + 0.00050908490549656 nac[c] + 0.00143125262700718 nad[c] + 3.57814806280203E-05 nadh[c] + 8.92395471909934E-05 nadp[c] + 0.000267720613078979 nadph[c] + 0.000322523450997337 pnto__R[c] + 0.000201028271392019 pheme[c] + 0.000321395766159189 ptrc[c] + 2.27584249523612E-05 pydx5p[c] + 2.47649023958692E-05 ribflv[c] + 0.0001606978341759 spm[c] + 0.000642791617341127 spmd[c] + 7.84997927612423E-05 succoa[c] + 0.000178638880541828 thf[c] + 1.75623802100363E-05 thm[c] + 4.43314421391819E-05 udcpdp[c] + 0.195851770806086 k[c] + 0.00912790474056102 nh4[c] + 0.126948646693069 mg2[c] + 0.0629529496500552 ca2[c] + 0.00853223629913108 fe2[c] + 0.00548555937548006 fe3[c] + 0.00243410793081627 cu2[c] + 0.00243410598133389 mn2[c] + 0.00243401662095179 mobd[c] + 0.00243410813733044 cobalt2[c] + 0.000200325006147408 zn2[c] + 0.00304263491352034 so4[c] + 0.00304263491352034 pi[c] + 0.0814355042885334 na1[c] + 45.9160980839057 atp[c] + 42.1150543976768 h2o[c] --&gt; 45.9020664670659 adp[c] + 45.9020664670659 h[c] + 45.9020664670659 pi[c] + 0.0627347518846967 ppi[c] + vegetative_cell[c]</v>
      </c>
      <c r="N4">
        <v>4.2695994825144114E-2</v>
      </c>
      <c r="O4" t="str">
        <f t="shared" ref="O4:O67" si="3">CONCATENATE(N4," ",$C4)</f>
        <v>0.0426959948251441 arg__L[d]</v>
      </c>
      <c r="P4" s="22" t="str">
        <f>CONCATENATE(P3," + ",O116," + ",O117," + ",O118," + ",O119," + ",O120," + ",O121," + ",O122," + ",O123," + ",O124," + ",O125," + ",O126," + ",O127," + ",O128," + ",O129," + ",O130," + ",O131," + ",O132," + ",O133," + ",O134," + ",O135," + ",O136," + ",O137," + ",O138," + ",O139," + ",O140, " --&gt; ",O143," + ",O144," + ",O145," + ",O146," + ",O147)</f>
        <v>0.058084964602 ala__L[d] + 0.0426959948251441 arg__L[d] + 0.0271015471527709 asn__L[d] + 0.0322987821655919 asp__L[d] + 0.00629466139725428 cys__L[d] + 0.0490523433097515 glu__L[d] + 0.0329959396168197 gln__L[d] + 0.0476558681583392 gly[d] + 0.0112762767113791 his__L[d] + 0.0413879750637271 ile__L[d] + 0.0638219153578653 leu__L[d] + 0.0383353856676788 lys__L[d] + 0.0158238802585161 met__L[d] + 0.0221606293094813 phe__L[d] + 0.0280772640367189 pro__L[d] + 0.0383322299544007 ser__L[d] + 0.0386673802295775 thr__L[d] + 0.00758471813223673 trp__L[d] + 0.0185782928844412 tyr__L[d] + 0.0480701987055533 val__L[d] + 0.000370141926069659 cyanphy[d] + 0.00051579649110693 datp[d] + 0.00036222641815078 dctp[d] + 0.000362279243404774 dgtp[d] + 0.000515295016345514 dttp[d] + 0.00208627129020379 ctp[d] + 0.00279727214344988 gtp[d] + 0.00195553028760114 utp[d] + 1.91955672544817E-05 pecpbp[d] + 0.000158100006109183 cpcpbp[d] + 3.64502845791982E-05 apcpbp[d] + 0.00159690140457132 cholphya[d] + 0.000445520247898122 caro[d] + 2.10122061910003E-05 zeax[d] + 0.000322714837843966 echin[d] + 8.26316677343941E-05 avite1[d] + 3.74321193564178E-06 bvite[d] + 3.74321193564178E-06 gtocophe[d] + 5.98648648550993E-05 dtocophe[d] + 3.03026339507191E-05 cantxan[d] + 7.33037897188154E-05 phllqne[d] + 7.59043317711962E-05 kmyxlfuc[d] + 7.10670973966234E-05 myxlfuc[d] + 6.45519243421367E-05 mgdg60[d] + 0.0023375280145573 mgdg100[d] + 7.21944480021938E-05 mgdg120[d] + 0.000595747360583399 mgdg140[d] + 0.0037080647262713 mgdg160[d] + 0.00137690725887353 mgdg161[d] + 0.000116283630360229 mgdg180[d] + 0.00047016894653727 mgdg181_9[d] + 0.00158412103775884 mgdg182_9_12[d] + 0.00239528510428988 mgdg183_9_12_15[d] + 0.000042718185226414 dgdg60[d] + 0.00154689353904527 dgdg100[d] + 4.77757376485106E-05 dgdg120[d] + 0.000394244576856661 dgdg140[d] + 0.00245386636297365 dgdg160[d] + 0.000911188627195715 dgdg161[d] + 7.69524024442693E-05 dgdg180[d] + 0.000311141214620252 dgdg181_9[d] + 0.00104831539263453 dgdg182_9_12[d] + 0.00158511514254477 dgdg183_9_12_15[d] + 3.70224271962254E-05 sqdg60[d] + 0.00134064106717257 sqdg100[d] + 4.14056392953759E-05 sqdg120[d] + 0.000341678633275773 sqdg140[d] + 0.00212668418124383 sqdg160[d] + 0.000789696810236287 sqdg161[d] + 6.66920821183667E-05 sqdg180[d] + 0.000269655719337552 sqdg181_9[d] + 0.000908540006949924 sqdg182_9_12[d] + 0.00137376645687214 sqdg183_9_12_15[d] + 4.55660642415082E-05 pg60[d] + 0.00165001977498162 pg100[d] + 0.000050960786825078 pg120[d] + 0.000420527548647105 pg140[d] + 0.00261745745383856 pg160[d] + 0.000971934535675429 pg161[d] + 8.20825626072206E-05 pg180[d] + 0.000331883962261602 pg181_9[d] + 0.00111820308547683 pg182_9_12[d] + 0.00169078948538109 pg183_9_12_15[d] + 0.0248158626079781 sucr[d] + 0.00342959423517494 lipidA[d] + 0.0117332335915463 peptido_ana[d] + 3.15329877525121E-05 10fthf[d] + 3.15983588995496E-05 5mthf[d] + 3.93876450782846E-05 accoa[d] + 1.34478489554457E-07 adocbl[d] + 3.17479484531445E-05 amet[d] + 1.04468938819022E-07 btn[d] + 3.13855753814883E-05 chor[d] + 0.000023626108573566 coa[d] + 0.000031586563693335 fad[d] + 4.81858810892239E-06 fol[d] + 3.15639667260511E-05 gthrd[d] + 3.15951225495276E-05 hemeO[d] + 4.40731915214069E-06 malcoa[d] + 3.15282715712482E-05 mlthf[d] + 0.000089838512734687 nac[d] + 0.000252573993001268 nad[d] + 6.31437893435652E-06 nadh[d] + 1.57481553866459E-05 nadp[d] + 4.72448140727609E-05 nadph[d] + 5.69159031171772E-05 pnto__R[d] + 3.54755773044739E-05 pheme[d] + 5.67168999104451E-05 ptrc[d] + 4.01619263865197E-06 pydx5p[d] + 4.37027689338867E-06 ribflv[d] + 2.83584413251589E-05 spm[d] + 0.000113433814824905 spmd[d] + 1.38529046049251E-05 succoa[d] + 3.15245083309107E-05 thf[d] + 3.09924356647699E-06 thm[d] + 7.82319567162033E-06 udcpdp[d] + 0.0345620772010741 k[d] + 0.00161080671892253 nh4[d] + 0.0224027023576005 mg2[d] + 0.0111093440558921 ca2[d] + 0.00150568875867019 fe2[d] + 0.000968039889790599 fe3[d] + 0.000429548458379342 cu2[d] + 0.000429548114353039 mn2[d] + 0.000429532344873845 mobd[d] + 0.000429548494823019 cobalt2[d] + 0.000035351471673072 zn2[d] + 0.000536935572974178 so4[d] + 0.000536935572974178 pi[d] + 0.0143709713450353 na1[d] + 8.10284083833631 atp[d] + 7.43206842311943 h2o[d] --&gt; 8.10036467065868 adp[d] + 8.10036467065868 h[d] + 8.10036467065868 pi[d] + 0.0110708385678877 ppi[d] + heterocyst[d]</v>
      </c>
      <c r="V4" t="s">
        <v>528</v>
      </c>
    </row>
    <row r="5" spans="1:22" x14ac:dyDescent="0.35">
      <c r="A5" t="s">
        <v>2</v>
      </c>
      <c r="B5" t="s">
        <v>214</v>
      </c>
      <c r="C5" s="2" t="s">
        <v>394</v>
      </c>
      <c r="D5">
        <v>0.1617568328470167</v>
      </c>
      <c r="E5" t="str">
        <f t="shared" si="0"/>
        <v>0.161756832847017 asn__L[c]</v>
      </c>
      <c r="F5" s="22" t="s">
        <v>386</v>
      </c>
      <c r="G5" s="3"/>
      <c r="H5">
        <v>0.18067698101847279</v>
      </c>
      <c r="I5" t="str">
        <f t="shared" si="1"/>
        <v>0.180676981018473 asn__L[c]</v>
      </c>
      <c r="J5" s="22" t="s">
        <v>387</v>
      </c>
      <c r="K5" s="3">
        <v>0.15357543386570188</v>
      </c>
      <c r="L5" t="str">
        <f t="shared" si="2"/>
        <v>0.153575433865702 asn__L[c]</v>
      </c>
      <c r="M5" s="22" t="s">
        <v>532</v>
      </c>
      <c r="N5">
        <v>2.7101547152770918E-2</v>
      </c>
      <c r="O5" t="str">
        <f t="shared" si="3"/>
        <v>0.0271015471527709 asn__L[d]</v>
      </c>
      <c r="P5" t="s">
        <v>533</v>
      </c>
      <c r="V5" t="s">
        <v>375</v>
      </c>
    </row>
    <row r="6" spans="1:22" x14ac:dyDescent="0.35">
      <c r="A6" t="s">
        <v>3</v>
      </c>
      <c r="B6" t="s">
        <v>215</v>
      </c>
      <c r="C6" s="2" t="s">
        <v>395</v>
      </c>
      <c r="D6">
        <v>0.18471916017594112</v>
      </c>
      <c r="E6" t="str">
        <f t="shared" si="0"/>
        <v>0.184719160175941 asp__L[c]</v>
      </c>
      <c r="F6" s="1"/>
      <c r="G6" s="3"/>
      <c r="H6">
        <v>0.21532521443727909</v>
      </c>
      <c r="I6" t="str">
        <f t="shared" si="1"/>
        <v>0.215325214437279 asp__L[c]</v>
      </c>
      <c r="J6" s="1"/>
      <c r="K6" s="3">
        <v>0.18302643227168722</v>
      </c>
      <c r="L6" t="str">
        <f t="shared" si="2"/>
        <v>0.183026432271687 asp__L[c]</v>
      </c>
      <c r="M6" s="1"/>
      <c r="N6">
        <v>3.2298782165591865E-2</v>
      </c>
      <c r="O6" t="str">
        <f t="shared" si="3"/>
        <v>0.0322987821655919 asp__L[d]</v>
      </c>
    </row>
    <row r="7" spans="1:22" x14ac:dyDescent="0.35">
      <c r="A7" t="s">
        <v>4</v>
      </c>
      <c r="B7" t="s">
        <v>216</v>
      </c>
      <c r="C7" s="2" t="s">
        <v>396</v>
      </c>
      <c r="D7">
        <v>3.5187958853538689E-2</v>
      </c>
      <c r="E7" t="str">
        <f t="shared" si="0"/>
        <v>0.0351879588535387 cys__L[c]</v>
      </c>
      <c r="F7" s="1"/>
      <c r="G7" s="3"/>
      <c r="H7">
        <v>4.1964409315028546E-2</v>
      </c>
      <c r="I7" t="str">
        <f t="shared" si="1"/>
        <v>0.0419644093150285 cys__L[c]</v>
      </c>
      <c r="J7" s="1"/>
      <c r="K7" s="3">
        <v>3.5669747917774261E-2</v>
      </c>
      <c r="L7" t="str">
        <f t="shared" si="2"/>
        <v>0.0356697479177743 cys__L[c]</v>
      </c>
      <c r="M7" s="1"/>
      <c r="N7">
        <v>6.2946613972542816E-3</v>
      </c>
      <c r="O7" t="str">
        <f t="shared" si="3"/>
        <v>0.00629466139725428 cys__L[d]</v>
      </c>
      <c r="V7" t="s">
        <v>531</v>
      </c>
    </row>
    <row r="8" spans="1:22" x14ac:dyDescent="0.35">
      <c r="A8" t="s">
        <v>5</v>
      </c>
      <c r="B8" t="s">
        <v>217</v>
      </c>
      <c r="C8" s="2" t="s">
        <v>397</v>
      </c>
      <c r="D8">
        <v>0.28248729025400676</v>
      </c>
      <c r="E8" t="str">
        <f t="shared" si="0"/>
        <v>0.282487290254007 glu__L[c]</v>
      </c>
      <c r="F8" s="1"/>
      <c r="G8" s="3"/>
      <c r="H8">
        <v>0.32701562206500984</v>
      </c>
      <c r="I8" t="str">
        <f t="shared" si="1"/>
        <v>0.32701562206501 glu__L[c]</v>
      </c>
      <c r="J8" s="1"/>
      <c r="K8" s="3">
        <v>0.27796327875525834</v>
      </c>
      <c r="L8" t="str">
        <f t="shared" si="2"/>
        <v>0.277963278755258 glu__L[c]</v>
      </c>
      <c r="M8" s="1"/>
      <c r="N8">
        <v>4.9052343309751473E-2</v>
      </c>
      <c r="O8" t="str">
        <f t="shared" si="3"/>
        <v>0.0490523433097515 glu__L[d]</v>
      </c>
    </row>
    <row r="9" spans="1:22" x14ac:dyDescent="0.35">
      <c r="A9" t="s">
        <v>6</v>
      </c>
      <c r="B9" t="s">
        <v>218</v>
      </c>
      <c r="C9" s="2" t="s">
        <v>398</v>
      </c>
      <c r="D9">
        <v>0.20618761787305026</v>
      </c>
      <c r="E9" t="str">
        <f t="shared" si="0"/>
        <v>0.20618761787305 gln__L[c]</v>
      </c>
      <c r="F9" s="1"/>
      <c r="G9" s="3"/>
      <c r="H9">
        <v>0.21997293077879776</v>
      </c>
      <c r="I9" t="str">
        <f t="shared" si="1"/>
        <v>0.219972930778798 gln__L[c]</v>
      </c>
      <c r="J9" s="1"/>
      <c r="K9" s="3">
        <v>0.18697699116197808</v>
      </c>
      <c r="L9" t="str">
        <f t="shared" si="2"/>
        <v>0.186976991161978 gln__L[c]</v>
      </c>
      <c r="M9" s="1"/>
      <c r="N9">
        <v>3.299593961681966E-2</v>
      </c>
      <c r="O9" t="str">
        <f t="shared" si="3"/>
        <v>0.0329959396168197 gln__L[d]</v>
      </c>
    </row>
    <row r="10" spans="1:22" x14ac:dyDescent="0.35">
      <c r="A10" t="s">
        <v>7</v>
      </c>
      <c r="B10" t="s">
        <v>219</v>
      </c>
      <c r="C10" s="2" t="s">
        <v>399</v>
      </c>
      <c r="D10">
        <v>0.26909068712620976</v>
      </c>
      <c r="E10" t="str">
        <f t="shared" si="0"/>
        <v>0.26909068712621 gly[c]</v>
      </c>
      <c r="F10" s="1"/>
      <c r="G10" s="3"/>
      <c r="H10">
        <v>0.3177057877222616</v>
      </c>
      <c r="I10" t="str">
        <f t="shared" si="1"/>
        <v>0.317705787722262 gly[c]</v>
      </c>
      <c r="J10" s="1"/>
      <c r="K10" s="3">
        <v>0.27004991956392238</v>
      </c>
      <c r="L10" t="str">
        <f t="shared" si="2"/>
        <v>0.270049919563922 gly[c]</v>
      </c>
      <c r="M10" s="1"/>
      <c r="N10">
        <v>4.7655868158339242E-2</v>
      </c>
      <c r="O10" t="str">
        <f t="shared" si="3"/>
        <v>0.0476558681583392 gly[d]</v>
      </c>
    </row>
    <row r="11" spans="1:22" x14ac:dyDescent="0.35">
      <c r="A11" t="s">
        <v>8</v>
      </c>
      <c r="B11" t="s">
        <v>220</v>
      </c>
      <c r="C11" s="2" t="s">
        <v>400</v>
      </c>
      <c r="D11">
        <v>6.5914048634575187E-2</v>
      </c>
      <c r="E11" t="str">
        <f t="shared" si="0"/>
        <v>0.0659140486345752 his__L[c]</v>
      </c>
      <c r="F11" s="1"/>
      <c r="G11" s="3"/>
      <c r="H11">
        <v>7.5175178075860577E-2</v>
      </c>
      <c r="I11" t="str">
        <f t="shared" si="1"/>
        <v>0.0751751780758606 his__L[c]</v>
      </c>
      <c r="J11" s="1"/>
      <c r="K11" s="3">
        <v>6.3898901364481495E-2</v>
      </c>
      <c r="L11" t="str">
        <f t="shared" si="2"/>
        <v>0.0638989013644815 his__L[c]</v>
      </c>
      <c r="M11" s="1"/>
      <c r="N11">
        <v>1.1276276711379086E-2</v>
      </c>
      <c r="O11" t="str">
        <f t="shared" si="3"/>
        <v>0.0112762767113791 his__L[d]</v>
      </c>
    </row>
    <row r="12" spans="1:22" x14ac:dyDescent="0.35">
      <c r="A12" t="s">
        <v>9</v>
      </c>
      <c r="B12" t="s">
        <v>221</v>
      </c>
      <c r="C12" s="2" t="s">
        <v>401</v>
      </c>
      <c r="D12">
        <v>0.24235889675112357</v>
      </c>
      <c r="E12" t="str">
        <f t="shared" si="0"/>
        <v>0.242358896751124 ile__L[c]</v>
      </c>
      <c r="F12" s="1"/>
      <c r="G12" s="3"/>
      <c r="H12">
        <v>0.27591983375818069</v>
      </c>
      <c r="I12" t="str">
        <f t="shared" si="1"/>
        <v>0.275919833758181 ile__L[c]</v>
      </c>
      <c r="J12" s="1"/>
      <c r="K12" s="3">
        <v>0.23453185869445359</v>
      </c>
      <c r="L12" t="str">
        <f t="shared" si="2"/>
        <v>0.234531858694454 ile__L[c]</v>
      </c>
      <c r="M12" s="1"/>
      <c r="N12">
        <v>4.13879750637271E-2</v>
      </c>
      <c r="O12" t="str">
        <f t="shared" si="3"/>
        <v>0.0413879750637271 ile__L[d]</v>
      </c>
    </row>
    <row r="13" spans="1:22" x14ac:dyDescent="0.35">
      <c r="A13" t="s">
        <v>10</v>
      </c>
      <c r="B13" t="s">
        <v>222</v>
      </c>
      <c r="C13" s="2" t="s">
        <v>402</v>
      </c>
      <c r="D13">
        <v>0.38258760138089726</v>
      </c>
      <c r="E13" t="str">
        <f t="shared" si="0"/>
        <v>0.382587601380897 leu__L[c]</v>
      </c>
      <c r="F13" s="1"/>
      <c r="G13" s="3"/>
      <c r="H13">
        <v>0.42547943571910191</v>
      </c>
      <c r="I13" t="str">
        <f t="shared" si="1"/>
        <v>0.425479435719102 leu__L[c]</v>
      </c>
      <c r="J13" s="1"/>
      <c r="K13" s="3">
        <v>0.36165752036123661</v>
      </c>
      <c r="L13" t="str">
        <f t="shared" si="2"/>
        <v>0.361657520361237 leu__L[c]</v>
      </c>
      <c r="M13" s="1"/>
      <c r="N13">
        <v>6.3821915357865286E-2</v>
      </c>
      <c r="O13" t="str">
        <f t="shared" si="3"/>
        <v>0.0638219153578653 leu__L[d]</v>
      </c>
    </row>
    <row r="14" spans="1:22" x14ac:dyDescent="0.35">
      <c r="A14" t="s">
        <v>11</v>
      </c>
      <c r="B14" t="s">
        <v>223</v>
      </c>
      <c r="C14" s="2" t="s">
        <v>403</v>
      </c>
      <c r="D14">
        <v>0.21158755205198657</v>
      </c>
      <c r="E14" t="str">
        <f t="shared" si="0"/>
        <v>0.211587552051987 lys__L[c]</v>
      </c>
      <c r="F14" s="1"/>
      <c r="G14" s="3"/>
      <c r="H14">
        <v>0.2555692377845255</v>
      </c>
      <c r="I14" t="str">
        <f t="shared" si="1"/>
        <v>0.255569237784526 lys__L[c]</v>
      </c>
      <c r="J14" s="1"/>
      <c r="K14" s="3">
        <v>0.21723385211684668</v>
      </c>
      <c r="L14" t="str">
        <f t="shared" si="2"/>
        <v>0.217233852116847 lys__L[c]</v>
      </c>
      <c r="M14" s="1"/>
      <c r="N14">
        <v>3.8335385667678822E-2</v>
      </c>
      <c r="O14" t="str">
        <f t="shared" si="3"/>
        <v>0.0383353856676788 lys__L[d]</v>
      </c>
    </row>
    <row r="15" spans="1:22" x14ac:dyDescent="0.35">
      <c r="A15" t="s">
        <v>12</v>
      </c>
      <c r="B15" s="18" t="s">
        <v>224</v>
      </c>
      <c r="C15" s="2" t="s">
        <v>404</v>
      </c>
      <c r="D15">
        <v>9.8099586088403717E-2</v>
      </c>
      <c r="E15" t="str">
        <f t="shared" si="0"/>
        <v>0.0980995860884037 met__L[c]</v>
      </c>
      <c r="F15" s="1"/>
      <c r="G15" s="3"/>
      <c r="H15">
        <v>0.10549253505677407</v>
      </c>
      <c r="I15" t="str">
        <f t="shared" si="1"/>
        <v>0.105492535056774 met__L[c]</v>
      </c>
      <c r="J15" s="1"/>
      <c r="K15" s="3">
        <v>8.966865479825796E-2</v>
      </c>
      <c r="L15" t="str">
        <f t="shared" si="2"/>
        <v>0.089668654798258 met__L[c]</v>
      </c>
      <c r="M15" s="1"/>
      <c r="N15">
        <v>1.582388025851611E-2</v>
      </c>
      <c r="O15" t="str">
        <f t="shared" si="3"/>
        <v>0.0158238802585161 met__L[d]</v>
      </c>
    </row>
    <row r="16" spans="1:22" x14ac:dyDescent="0.35">
      <c r="A16" t="s">
        <v>13</v>
      </c>
      <c r="B16" t="s">
        <v>225</v>
      </c>
      <c r="C16" s="2" t="s">
        <v>405</v>
      </c>
      <c r="D16">
        <v>0.13792291897617384</v>
      </c>
      <c r="E16" t="str">
        <f t="shared" si="0"/>
        <v>0.137922918976174 phe__L[c]</v>
      </c>
      <c r="F16" s="1"/>
      <c r="G16" s="3"/>
      <c r="H16">
        <v>0.14773752872987558</v>
      </c>
      <c r="I16" t="str">
        <f t="shared" si="1"/>
        <v>0.147737528729876 phe__L[c]</v>
      </c>
      <c r="J16" s="1"/>
      <c r="K16" s="3">
        <v>0.12557689942039424</v>
      </c>
      <c r="L16" t="str">
        <f t="shared" si="2"/>
        <v>0.125576899420394 phe__L[c]</v>
      </c>
      <c r="M16" s="1"/>
      <c r="N16">
        <v>2.2160629309481338E-2</v>
      </c>
      <c r="O16" t="str">
        <f t="shared" si="3"/>
        <v>0.0221606293094813 phe__L[d]</v>
      </c>
    </row>
    <row r="17" spans="1:15" x14ac:dyDescent="0.35">
      <c r="A17" t="s">
        <v>14</v>
      </c>
      <c r="B17" t="s">
        <v>226</v>
      </c>
      <c r="C17" s="2" t="s">
        <v>406</v>
      </c>
      <c r="D17">
        <v>0.16177786229609797</v>
      </c>
      <c r="E17" t="str">
        <f t="shared" si="0"/>
        <v>0.161777862296098 pro__L[c]</v>
      </c>
      <c r="F17" s="1"/>
      <c r="G17" s="3"/>
      <c r="H17">
        <v>0.18718176024479269</v>
      </c>
      <c r="I17" t="str">
        <f t="shared" si="1"/>
        <v>0.187181760244793 pro__L[c]</v>
      </c>
      <c r="J17" s="1"/>
      <c r="K17" s="3">
        <v>0.15910449620807379</v>
      </c>
      <c r="L17" t="str">
        <f t="shared" si="2"/>
        <v>0.159104496208074 pro__L[c]</v>
      </c>
      <c r="M17" s="1"/>
      <c r="N17">
        <v>2.8077264036718903E-2</v>
      </c>
      <c r="O17" t="str">
        <f t="shared" si="3"/>
        <v>0.0280772640367189 pro__L[d]</v>
      </c>
    </row>
    <row r="18" spans="1:15" x14ac:dyDescent="0.35">
      <c r="A18" t="s">
        <v>15</v>
      </c>
      <c r="B18" t="s">
        <v>227</v>
      </c>
      <c r="C18" s="2" t="s">
        <v>407</v>
      </c>
      <c r="D18">
        <v>0.24818829407694135</v>
      </c>
      <c r="E18" t="str">
        <f t="shared" si="0"/>
        <v>0.248188294076941 ser__L[c]</v>
      </c>
      <c r="F18" s="1"/>
      <c r="G18" s="3"/>
      <c r="H18">
        <v>0.25554819969600479</v>
      </c>
      <c r="I18" t="str">
        <f t="shared" si="1"/>
        <v>0.255548199696005 ser__L[c]</v>
      </c>
      <c r="J18" s="1"/>
      <c r="K18" s="3">
        <v>0.21721596974160406</v>
      </c>
      <c r="L18" t="str">
        <f t="shared" si="2"/>
        <v>0.217215969741604 ser__L[c]</v>
      </c>
      <c r="M18" s="1"/>
      <c r="N18">
        <v>3.8332229954400714E-2</v>
      </c>
      <c r="O18" t="str">
        <f t="shared" si="3"/>
        <v>0.0383322299544007 ser__L[d]</v>
      </c>
    </row>
    <row r="19" spans="1:15" x14ac:dyDescent="0.35">
      <c r="A19" t="s">
        <v>16</v>
      </c>
      <c r="B19" t="s">
        <v>228</v>
      </c>
      <c r="C19" s="2" t="s">
        <v>408</v>
      </c>
      <c r="D19">
        <v>0.2239241164210265</v>
      </c>
      <c r="E19" t="str">
        <f t="shared" si="0"/>
        <v>0.223924116421026 thr__L[c]</v>
      </c>
      <c r="F19" s="1"/>
      <c r="G19" s="3"/>
      <c r="H19">
        <v>0.25778253486384978</v>
      </c>
      <c r="I19" t="str">
        <f t="shared" si="1"/>
        <v>0.25778253486385 thr__L[c]</v>
      </c>
      <c r="J19" s="1"/>
      <c r="K19" s="3">
        <v>0.21911515463427231</v>
      </c>
      <c r="L19" t="str">
        <f t="shared" si="2"/>
        <v>0.219115154634272 thr__L[c]</v>
      </c>
      <c r="M19" s="1"/>
      <c r="N19">
        <v>3.8667380229577462E-2</v>
      </c>
      <c r="O19" t="str">
        <f t="shared" si="3"/>
        <v>0.0386673802295775 thr__L[d]</v>
      </c>
    </row>
    <row r="20" spans="1:15" x14ac:dyDescent="0.35">
      <c r="A20" t="s">
        <v>17</v>
      </c>
      <c r="B20" t="s">
        <v>229</v>
      </c>
      <c r="C20" s="2" t="s">
        <v>409</v>
      </c>
      <c r="D20">
        <v>4.7726981630453282E-2</v>
      </c>
      <c r="E20" t="str">
        <f t="shared" si="0"/>
        <v>0.0477269816304533 trp__L[c]</v>
      </c>
      <c r="F20" s="1"/>
      <c r="G20" s="3"/>
      <c r="H20">
        <v>5.056478754824488E-2</v>
      </c>
      <c r="I20" t="str">
        <f t="shared" si="1"/>
        <v>0.0505647875482449 trp__L[c]</v>
      </c>
      <c r="J20" s="1"/>
      <c r="K20" s="3">
        <v>4.2980069416008147E-2</v>
      </c>
      <c r="L20" t="str">
        <f t="shared" si="2"/>
        <v>0.0429800694160081 trp__L[c]</v>
      </c>
      <c r="M20" s="1"/>
      <c r="N20">
        <v>7.5847181322367318E-3</v>
      </c>
      <c r="O20" t="str">
        <f t="shared" si="3"/>
        <v>0.00758471813223673 trp__L[d]</v>
      </c>
    </row>
    <row r="21" spans="1:15" x14ac:dyDescent="0.35">
      <c r="A21" t="s">
        <v>18</v>
      </c>
      <c r="B21" t="s">
        <v>230</v>
      </c>
      <c r="C21" s="2" t="s">
        <v>410</v>
      </c>
      <c r="D21">
        <v>0.11988151563040129</v>
      </c>
      <c r="E21" t="str">
        <f t="shared" si="0"/>
        <v>0.119881515630401 tyr__L[c]</v>
      </c>
      <c r="F21" s="1"/>
      <c r="G21" s="3"/>
      <c r="H21">
        <v>0.12385528589627443</v>
      </c>
      <c r="I21" t="str">
        <f t="shared" si="1"/>
        <v>0.123855285896274 tyr__L[c]</v>
      </c>
      <c r="J21" s="1"/>
      <c r="K21" s="3">
        <v>0.10527699301183326</v>
      </c>
      <c r="L21" t="str">
        <f t="shared" si="2"/>
        <v>0.105276993011833 tyr__L[c]</v>
      </c>
      <c r="M21" s="1"/>
      <c r="N21">
        <v>1.8578292884441162E-2</v>
      </c>
      <c r="O21" t="str">
        <f t="shared" si="3"/>
        <v>0.0185782928844412 tyr__L[d]</v>
      </c>
    </row>
    <row r="22" spans="1:15" x14ac:dyDescent="0.35">
      <c r="A22" t="s">
        <v>19</v>
      </c>
      <c r="B22" t="s">
        <v>231</v>
      </c>
      <c r="C22" s="2" t="s">
        <v>411</v>
      </c>
      <c r="D22">
        <v>0.27516433123806711</v>
      </c>
      <c r="E22" t="str">
        <f t="shared" si="0"/>
        <v>0.275164331238067 val__L[c]</v>
      </c>
      <c r="F22" s="1"/>
      <c r="G22" s="3"/>
      <c r="H22">
        <v>0.32046799137035537</v>
      </c>
      <c r="I22" t="str">
        <f t="shared" si="1"/>
        <v>0.320467991370355 val__L[c]</v>
      </c>
      <c r="J22" s="1"/>
      <c r="K22" s="3">
        <v>0.27239779266480207</v>
      </c>
      <c r="L22" t="str">
        <f t="shared" si="2"/>
        <v>0.272397792664802 val__L[c]</v>
      </c>
      <c r="M22" s="1"/>
      <c r="N22">
        <v>4.8070198705553305E-2</v>
      </c>
      <c r="O22" t="str">
        <f t="shared" si="3"/>
        <v>0.0480701987055533 val__L[d]</v>
      </c>
    </row>
    <row r="23" spans="1:15" x14ac:dyDescent="0.35">
      <c r="A23" t="s">
        <v>20</v>
      </c>
      <c r="B23" t="s">
        <v>232</v>
      </c>
      <c r="C23" s="2" t="s">
        <v>412</v>
      </c>
      <c r="D23">
        <v>5.7989968260425944E-3</v>
      </c>
      <c r="E23" t="str">
        <f t="shared" si="0"/>
        <v>0.00579899682604259 cyanphy[c]</v>
      </c>
      <c r="F23" s="1"/>
      <c r="G23" s="3"/>
      <c r="H23">
        <v>2.4676128404643935E-3</v>
      </c>
      <c r="I23" t="str">
        <f t="shared" si="1"/>
        <v>0.00246761284046439 cyanphy[c]</v>
      </c>
      <c r="J23" s="1"/>
      <c r="K23" s="3">
        <v>2.0974709143947346E-3</v>
      </c>
      <c r="L23" t="str">
        <f t="shared" si="2"/>
        <v>0.00209747091439473 cyanphy[c]</v>
      </c>
      <c r="M23" s="1"/>
      <c r="N23">
        <v>3.7014192606965899E-4</v>
      </c>
      <c r="O23" t="str">
        <f t="shared" si="3"/>
        <v>0.000370141926069659 cyanphy[d]</v>
      </c>
    </row>
    <row r="24" spans="1:15" x14ac:dyDescent="0.35">
      <c r="A24" t="s">
        <v>21</v>
      </c>
      <c r="B24" t="s">
        <v>233</v>
      </c>
      <c r="C24" s="2" t="s">
        <v>413</v>
      </c>
      <c r="D24">
        <v>4.533831501961817E-3</v>
      </c>
      <c r="E24" t="str">
        <f t="shared" si="0"/>
        <v>0.00453383150196182 datp[c]</v>
      </c>
      <c r="F24" s="1"/>
      <c r="G24" s="3"/>
      <c r="H24">
        <v>3.4386432740462014E-3</v>
      </c>
      <c r="I24" t="str">
        <f t="shared" si="1"/>
        <v>0.0034386432740462 datp[c]</v>
      </c>
      <c r="J24" s="1"/>
      <c r="K24" s="3">
        <v>2.9228467829392714E-3</v>
      </c>
      <c r="L24" t="str">
        <f t="shared" si="2"/>
        <v>0.00292284678293927 datp[c]</v>
      </c>
      <c r="M24" s="1"/>
      <c r="N24">
        <v>5.1579649110693019E-4</v>
      </c>
      <c r="O24" t="str">
        <f t="shared" si="3"/>
        <v>0.00051579649110693 datp[d]</v>
      </c>
    </row>
    <row r="25" spans="1:15" x14ac:dyDescent="0.35">
      <c r="A25" t="s">
        <v>22</v>
      </c>
      <c r="B25" t="s">
        <v>234</v>
      </c>
      <c r="C25" s="2" t="s">
        <v>414</v>
      </c>
      <c r="D25">
        <v>3.1839564125967284E-3</v>
      </c>
      <c r="E25" t="str">
        <f t="shared" si="0"/>
        <v>0.00318395641259673 dctp[c]</v>
      </c>
      <c r="F25" s="1"/>
      <c r="G25" s="3"/>
      <c r="H25">
        <v>2.4148427876718699E-3</v>
      </c>
      <c r="I25" t="str">
        <f t="shared" si="1"/>
        <v>0.00241484278767187 dctp[c]</v>
      </c>
      <c r="J25" s="1"/>
      <c r="K25" s="3">
        <v>2.0526163695210892E-3</v>
      </c>
      <c r="L25" t="str">
        <f t="shared" si="2"/>
        <v>0.00205261636952109 dctp[c]</v>
      </c>
      <c r="M25" s="1"/>
      <c r="N25">
        <v>3.6222641815078049E-4</v>
      </c>
      <c r="O25" t="str">
        <f t="shared" si="3"/>
        <v>0.00036222641815078 dctp[d]</v>
      </c>
    </row>
    <row r="26" spans="1:15" x14ac:dyDescent="0.35">
      <c r="A26" t="s">
        <v>23</v>
      </c>
      <c r="B26" t="s">
        <v>235</v>
      </c>
      <c r="C26" s="2" t="s">
        <v>415</v>
      </c>
      <c r="D26">
        <v>3.1844207445663832E-3</v>
      </c>
      <c r="E26" t="str">
        <f t="shared" si="0"/>
        <v>0.00318442074456638 dgtp[c]</v>
      </c>
      <c r="F26" s="1"/>
      <c r="G26" s="3"/>
      <c r="H26">
        <v>2.4151949560318286E-3</v>
      </c>
      <c r="I26" t="str">
        <f t="shared" si="1"/>
        <v>0.00241519495603183 dgtp[c]</v>
      </c>
      <c r="J26" s="1"/>
      <c r="K26" s="3">
        <v>2.0529157126270544E-3</v>
      </c>
      <c r="L26" t="str">
        <f t="shared" si="2"/>
        <v>0.00205291571262705 dgtp[c]</v>
      </c>
      <c r="M26" s="1"/>
      <c r="N26">
        <v>3.6227924340477427E-4</v>
      </c>
      <c r="O26" t="str">
        <f t="shared" si="3"/>
        <v>0.000362279243404774 dgtp[d]</v>
      </c>
    </row>
    <row r="27" spans="1:15" x14ac:dyDescent="0.35">
      <c r="A27" t="s">
        <v>24</v>
      </c>
      <c r="B27" t="s">
        <v>236</v>
      </c>
      <c r="C27" s="2" t="s">
        <v>416</v>
      </c>
      <c r="D27">
        <v>4.5294235579180983E-3</v>
      </c>
      <c r="E27" t="str">
        <f t="shared" si="0"/>
        <v>0.0045294235579181 dttp[c]</v>
      </c>
      <c r="F27" s="1"/>
      <c r="G27" s="3"/>
      <c r="H27">
        <v>3.4353001089700956E-3</v>
      </c>
      <c r="I27" t="str">
        <f t="shared" si="1"/>
        <v>0.0034353001089701 dttp[c]</v>
      </c>
      <c r="J27" s="1"/>
      <c r="K27" s="3">
        <v>2.920005092624581E-3</v>
      </c>
      <c r="L27" t="str">
        <f t="shared" si="2"/>
        <v>0.00292000509262458 dttp[c]</v>
      </c>
      <c r="M27" s="1"/>
      <c r="N27">
        <v>5.1529501634551428E-4</v>
      </c>
      <c r="O27" t="str">
        <f t="shared" si="3"/>
        <v>0.000515295016345514 dttp[d]</v>
      </c>
    </row>
    <row r="28" spans="1:15" x14ac:dyDescent="0.35">
      <c r="C28" s="2"/>
      <c r="D28">
        <v>2.3056976987220583E-2</v>
      </c>
      <c r="F28" s="1"/>
      <c r="G28" s="3"/>
      <c r="H28">
        <v>1.6507784517499017E-2</v>
      </c>
      <c r="J28" s="1"/>
      <c r="K28" s="3">
        <v>1.4031616839874163E-2</v>
      </c>
      <c r="M28" s="1"/>
      <c r="N28">
        <v>2.4761676776248525E-3</v>
      </c>
    </row>
    <row r="29" spans="1:15" x14ac:dyDescent="0.35">
      <c r="A29" t="s">
        <v>26</v>
      </c>
      <c r="B29" t="s">
        <v>237</v>
      </c>
      <c r="C29" s="2" t="s">
        <v>417</v>
      </c>
      <c r="D29">
        <v>1.942643447049127E-2</v>
      </c>
      <c r="E29" t="str">
        <f t="shared" si="0"/>
        <v>0.0194264344704913 ctp[c]</v>
      </c>
      <c r="F29" s="1"/>
      <c r="G29" s="3"/>
      <c r="H29">
        <v>1.3908475268025257E-2</v>
      </c>
      <c r="I29" t="str">
        <f t="shared" si="1"/>
        <v>0.0139084752680253 ctp[c]</v>
      </c>
      <c r="J29" s="1"/>
      <c r="K29" s="3">
        <v>1.1822203977821468E-2</v>
      </c>
      <c r="L29" t="str">
        <f t="shared" si="2"/>
        <v>0.0118222039778215 ctp[c]</v>
      </c>
      <c r="M29" s="1"/>
      <c r="N29">
        <v>2.0862712902037883E-3</v>
      </c>
      <c r="O29" t="str">
        <f t="shared" si="3"/>
        <v>0.00208627129020379 ctp[d]</v>
      </c>
    </row>
    <row r="30" spans="1:15" x14ac:dyDescent="0.35">
      <c r="A30" t="s">
        <v>27</v>
      </c>
      <c r="B30" t="s">
        <v>238</v>
      </c>
      <c r="C30" s="2" t="s">
        <v>418</v>
      </c>
      <c r="D30">
        <v>2.6046959590548601E-2</v>
      </c>
      <c r="E30" t="str">
        <f t="shared" si="0"/>
        <v>0.0260469595905486 gtp[c]</v>
      </c>
      <c r="F30" s="1"/>
      <c r="G30" s="3"/>
      <c r="H30">
        <v>1.8648480956332543E-2</v>
      </c>
      <c r="I30" t="str">
        <f t="shared" si="1"/>
        <v>0.0186484809563325 gtp[c]</v>
      </c>
      <c r="J30" s="1"/>
      <c r="K30" s="3">
        <v>1.5851208812882663E-2</v>
      </c>
      <c r="L30" t="str">
        <f t="shared" si="2"/>
        <v>0.0158512088128827 gtp[c]</v>
      </c>
      <c r="M30" s="1"/>
      <c r="N30">
        <v>2.7972721434498813E-3</v>
      </c>
      <c r="O30" t="str">
        <f t="shared" si="3"/>
        <v>0.00279727214344988 gtp[d]</v>
      </c>
    </row>
    <row r="31" spans="1:15" x14ac:dyDescent="0.35">
      <c r="A31" t="s">
        <v>28</v>
      </c>
      <c r="B31" t="s">
        <v>239</v>
      </c>
      <c r="C31" s="2" t="s">
        <v>419</v>
      </c>
      <c r="D31">
        <v>1.8209032145303419E-2</v>
      </c>
      <c r="E31" t="str">
        <f t="shared" si="0"/>
        <v>0.0182090321453034 utp[c]</v>
      </c>
      <c r="F31" s="1"/>
      <c r="G31" s="3"/>
      <c r="H31">
        <v>1.3036868584007575E-2</v>
      </c>
      <c r="I31" t="str">
        <f t="shared" si="1"/>
        <v>0.0130368685840076 utp[c]</v>
      </c>
      <c r="J31" s="1"/>
      <c r="K31" s="3">
        <v>1.1081338296406439E-2</v>
      </c>
      <c r="L31" t="str">
        <f t="shared" si="2"/>
        <v>0.0110813382964064 utp[c]</v>
      </c>
      <c r="M31" s="1"/>
      <c r="N31">
        <v>1.9555302876011361E-3</v>
      </c>
      <c r="O31" t="str">
        <f t="shared" si="3"/>
        <v>0.00195553028760114 utp[d]</v>
      </c>
    </row>
    <row r="32" spans="1:15" x14ac:dyDescent="0.35">
      <c r="A32" t="s">
        <v>186</v>
      </c>
      <c r="B32" t="s">
        <v>240</v>
      </c>
      <c r="C32" s="2" t="s">
        <v>420</v>
      </c>
      <c r="D32">
        <v>3.6661108063593393E-5</v>
      </c>
      <c r="E32" t="str">
        <f t="shared" si="0"/>
        <v>3.66611080635934E-05 pecpbp[c]</v>
      </c>
      <c r="F32" s="1"/>
      <c r="G32" s="3"/>
      <c r="H32">
        <v>1.2797044836321115E-4</v>
      </c>
      <c r="I32" t="str">
        <f t="shared" si="1"/>
        <v>0.000127970448363211 pecpbp[c]</v>
      </c>
      <c r="J32" s="1"/>
      <c r="K32" s="3">
        <v>1.0877488110872947E-4</v>
      </c>
      <c r="L32" t="str">
        <f t="shared" si="2"/>
        <v>0.000108774881108729 pecpbp[c]</v>
      </c>
      <c r="M32" s="1"/>
      <c r="N32">
        <v>1.9195567254481673E-5</v>
      </c>
      <c r="O32" t="str">
        <f t="shared" si="3"/>
        <v>1.91955672544817E-05 pecpbp[d]</v>
      </c>
    </row>
    <row r="33" spans="1:15" x14ac:dyDescent="0.35">
      <c r="A33" t="s">
        <v>187</v>
      </c>
      <c r="B33" t="s">
        <v>241</v>
      </c>
      <c r="C33" s="2" t="s">
        <v>421</v>
      </c>
      <c r="D33">
        <v>2.8536301721772549E-3</v>
      </c>
      <c r="E33" t="str">
        <f t="shared" si="0"/>
        <v>0.00285363017217725 cpcpbp[c]</v>
      </c>
      <c r="F33" s="1"/>
      <c r="G33" s="3"/>
      <c r="H33">
        <v>1.0540000407278875E-3</v>
      </c>
      <c r="I33" t="str">
        <f t="shared" si="1"/>
        <v>0.00105400004072789 cpcpbp[c]</v>
      </c>
      <c r="J33" s="1"/>
      <c r="K33" s="3">
        <v>8.9590003461870432E-4</v>
      </c>
      <c r="L33" t="str">
        <f t="shared" si="2"/>
        <v>0.000895900034618704 cpcpbp[c]</v>
      </c>
      <c r="M33" s="1"/>
      <c r="N33">
        <v>1.5810000610918311E-4</v>
      </c>
      <c r="O33" t="str">
        <f t="shared" si="3"/>
        <v>0.000158100006109183 cpcpbp[d]</v>
      </c>
    </row>
    <row r="34" spans="1:15" x14ac:dyDescent="0.35">
      <c r="A34" t="s">
        <v>188</v>
      </c>
      <c r="B34" s="2" t="s">
        <v>242</v>
      </c>
      <c r="C34" s="2" t="s">
        <v>422</v>
      </c>
      <c r="D34">
        <v>8.2209509935565175E-4</v>
      </c>
      <c r="E34" t="str">
        <f t="shared" si="0"/>
        <v>0.000822095099355652 apcpbp[c]</v>
      </c>
      <c r="F34" s="1"/>
      <c r="G34" s="3"/>
      <c r="H34">
        <v>2.4300189719465468E-4</v>
      </c>
      <c r="I34" t="str">
        <f t="shared" si="1"/>
        <v>0.000243001897194655 apcpbp[c]</v>
      </c>
      <c r="J34" s="1"/>
      <c r="K34" s="3">
        <v>2.0655161261545649E-4</v>
      </c>
      <c r="L34" t="str">
        <f t="shared" si="2"/>
        <v>0.000206551612615456 apcpbp[c]</v>
      </c>
      <c r="M34" s="1"/>
      <c r="N34">
        <v>3.6450284579198204E-5</v>
      </c>
      <c r="O34" t="str">
        <f t="shared" si="3"/>
        <v>3.64502845791982E-05 apcpbp[d]</v>
      </c>
    </row>
    <row r="35" spans="1:15" x14ac:dyDescent="0.35">
      <c r="A35" t="s">
        <v>29</v>
      </c>
      <c r="B35" s="18" t="s">
        <v>202</v>
      </c>
      <c r="C35" s="18" t="s">
        <v>423</v>
      </c>
      <c r="D35">
        <v>1.5253130176297786E-3</v>
      </c>
      <c r="E35" t="str">
        <f t="shared" si="0"/>
        <v>0.00152531301762978 cholphya[c]</v>
      </c>
      <c r="F35" s="1"/>
      <c r="G35" s="3"/>
      <c r="H35">
        <v>1.0646009363808828E-2</v>
      </c>
      <c r="I35" t="str">
        <f t="shared" si="1"/>
        <v>0.0106460093638088 cholphya[c]</v>
      </c>
      <c r="J35" s="1"/>
      <c r="K35" s="3">
        <v>9.0491079592375043E-3</v>
      </c>
      <c r="L35" t="str">
        <f t="shared" si="2"/>
        <v>0.0090491079592375 cholphya[c]</v>
      </c>
      <c r="M35" s="1"/>
      <c r="N35">
        <v>1.5969014045713241E-3</v>
      </c>
      <c r="O35" t="str">
        <f t="shared" si="3"/>
        <v>0.00159690140457132 cholphya[d]</v>
      </c>
    </row>
    <row r="36" spans="1:15" x14ac:dyDescent="0.35">
      <c r="A36" t="s">
        <v>31</v>
      </c>
      <c r="B36" s="18" t="s">
        <v>203</v>
      </c>
      <c r="C36" s="18" t="s">
        <v>424</v>
      </c>
      <c r="D36">
        <v>2.4187605591442386E-3</v>
      </c>
      <c r="E36" t="str">
        <f t="shared" si="0"/>
        <v>0.00241876055914424 caro[c]</v>
      </c>
      <c r="F36" s="1"/>
      <c r="G36" s="3"/>
      <c r="H36">
        <v>2.9701349859874771E-3</v>
      </c>
      <c r="I36" t="str">
        <f t="shared" si="1"/>
        <v>0.00297013498598748 caro[c]</v>
      </c>
      <c r="J36" s="1"/>
      <c r="K36" s="3">
        <v>2.5246147380893554E-3</v>
      </c>
      <c r="L36" t="str">
        <f t="shared" si="2"/>
        <v>0.00252461473808936 caro[c]</v>
      </c>
      <c r="M36" s="1"/>
      <c r="N36">
        <v>4.4552024789812155E-4</v>
      </c>
      <c r="O36" t="str">
        <f t="shared" si="3"/>
        <v>0.000445520247898122 caro[d]</v>
      </c>
    </row>
    <row r="37" spans="1:15" x14ac:dyDescent="0.35">
      <c r="A37" t="s">
        <v>34</v>
      </c>
      <c r="B37" t="s">
        <v>204</v>
      </c>
      <c r="C37" t="s">
        <v>425</v>
      </c>
      <c r="D37">
        <v>1.1407673576043609E-4</v>
      </c>
      <c r="E37" t="str">
        <f t="shared" si="0"/>
        <v>0.000114076735760436 zeax[c]</v>
      </c>
      <c r="F37" s="1"/>
      <c r="G37" s="3"/>
      <c r="H37">
        <v>1.4008137460666894E-4</v>
      </c>
      <c r="I37" t="str">
        <f t="shared" si="1"/>
        <v>0.000140081374606669 zeax[c]</v>
      </c>
      <c r="J37" s="1"/>
      <c r="K37" s="3">
        <v>1.190691684156686E-4</v>
      </c>
      <c r="L37" t="str">
        <f t="shared" si="2"/>
        <v>0.000119069168415669 zeax[c]</v>
      </c>
      <c r="M37" s="1"/>
      <c r="N37">
        <v>2.1012206191000341E-5</v>
      </c>
      <c r="O37" t="str">
        <f t="shared" si="3"/>
        <v>2.10122061910003E-05 zeax[d]</v>
      </c>
    </row>
    <row r="38" spans="1:15" x14ac:dyDescent="0.35">
      <c r="A38" t="s">
        <v>33</v>
      </c>
      <c r="B38" t="s">
        <v>205</v>
      </c>
      <c r="C38" t="s">
        <v>426</v>
      </c>
      <c r="D38">
        <v>1.752041406221585E-3</v>
      </c>
      <c r="E38" t="str">
        <f t="shared" si="0"/>
        <v>0.00175204140622158 echin[c]</v>
      </c>
      <c r="F38" s="1"/>
      <c r="G38" s="3"/>
      <c r="H38">
        <v>2.1514322522931083E-3</v>
      </c>
      <c r="I38" t="str">
        <f t="shared" si="1"/>
        <v>0.00215143225229311 echin[c]</v>
      </c>
      <c r="J38" s="1"/>
      <c r="K38" s="3">
        <v>1.828717414449142E-3</v>
      </c>
      <c r="L38" t="str">
        <f t="shared" si="2"/>
        <v>0.00182871741444914 echin[c]</v>
      </c>
      <c r="M38" s="1"/>
      <c r="N38">
        <v>3.2271483784396623E-4</v>
      </c>
      <c r="O38" t="str">
        <f t="shared" si="3"/>
        <v>0.000322714837843966 echin[d]</v>
      </c>
    </row>
    <row r="39" spans="1:15" x14ac:dyDescent="0.35">
      <c r="A39" t="s">
        <v>198</v>
      </c>
      <c r="B39" t="s">
        <v>380</v>
      </c>
      <c r="C39" t="s">
        <v>427</v>
      </c>
      <c r="D39">
        <v>5.6321067091658484E-4</v>
      </c>
      <c r="E39" t="str">
        <f t="shared" si="0"/>
        <v>0.000563210670916585 avite1[c]</v>
      </c>
      <c r="F39" s="1"/>
      <c r="G39" s="3"/>
      <c r="H39">
        <v>5.5087778489596091E-4</v>
      </c>
      <c r="I39" t="str">
        <f t="shared" si="1"/>
        <v>0.000550877784895961 avite1[c]</v>
      </c>
      <c r="J39" s="1"/>
      <c r="K39" s="3">
        <v>4.6824611716156676E-4</v>
      </c>
      <c r="L39" t="str">
        <f t="shared" si="2"/>
        <v>0.000468246117161567 avite1[c]</v>
      </c>
      <c r="M39" s="1"/>
      <c r="N39">
        <v>8.2631667734394133E-5</v>
      </c>
      <c r="O39" t="str">
        <f t="shared" si="3"/>
        <v>8.26316677343941E-05 avite1[d]</v>
      </c>
    </row>
    <row r="40" spans="1:15" x14ac:dyDescent="0.35">
      <c r="A40" t="s">
        <v>199</v>
      </c>
      <c r="B40" t="s">
        <v>381</v>
      </c>
      <c r="C40" t="s">
        <v>428</v>
      </c>
      <c r="D40">
        <v>2.5513425584393235E-5</v>
      </c>
      <c r="E40" t="str">
        <f t="shared" si="0"/>
        <v>2.55134255843932E-05 bvite[c]</v>
      </c>
      <c r="F40" s="1"/>
      <c r="G40" s="3"/>
      <c r="H40">
        <v>2.4954746237611836E-5</v>
      </c>
      <c r="I40" t="str">
        <f t="shared" si="1"/>
        <v>2.49547462376118E-05 bvite[c]</v>
      </c>
      <c r="J40" s="1"/>
      <c r="K40" s="3">
        <v>2.1211534301970059E-5</v>
      </c>
      <c r="L40" t="str">
        <f t="shared" si="2"/>
        <v>2.12115343019701E-05 bvite[c]</v>
      </c>
      <c r="M40" s="1"/>
      <c r="N40">
        <v>3.7432119356417755E-6</v>
      </c>
      <c r="O40" t="str">
        <f t="shared" si="3"/>
        <v>3.74321193564178E-06 bvite[d]</v>
      </c>
    </row>
    <row r="41" spans="1:15" x14ac:dyDescent="0.35">
      <c r="A41" t="s">
        <v>200</v>
      </c>
      <c r="B41" t="s">
        <v>206</v>
      </c>
      <c r="C41" t="s">
        <v>429</v>
      </c>
      <c r="D41">
        <v>2.5513425584393235E-5</v>
      </c>
      <c r="E41" t="str">
        <f t="shared" si="0"/>
        <v>2.55134255843932E-05 gtocophe[c]</v>
      </c>
      <c r="F41" s="1"/>
      <c r="G41" s="3"/>
      <c r="H41">
        <v>2.4954746237611836E-5</v>
      </c>
      <c r="I41" t="str">
        <f t="shared" si="1"/>
        <v>2.49547462376118E-05 gtocophe[c]</v>
      </c>
      <c r="J41" s="1"/>
      <c r="K41" s="3">
        <v>2.1211534301970059E-5</v>
      </c>
      <c r="L41" t="str">
        <f t="shared" si="2"/>
        <v>2.12115343019701E-05 gtocophe[c]</v>
      </c>
      <c r="M41" s="1"/>
      <c r="N41">
        <v>3.7432119356417755E-6</v>
      </c>
      <c r="O41" t="str">
        <f t="shared" si="3"/>
        <v>3.74321193564178E-06 gtocophe[d]</v>
      </c>
    </row>
    <row r="42" spans="1:15" x14ac:dyDescent="0.35">
      <c r="A42" t="s">
        <v>201</v>
      </c>
      <c r="B42" s="2" t="s">
        <v>207</v>
      </c>
      <c r="C42" s="2" t="s">
        <v>430</v>
      </c>
      <c r="D42">
        <v>4.0803400952462148E-4</v>
      </c>
      <c r="E42" t="str">
        <f t="shared" si="0"/>
        <v>0.000408034009524621 dtocophe[c]</v>
      </c>
      <c r="F42" s="1"/>
      <c r="H42">
        <v>3.9909909903399512E-4</v>
      </c>
      <c r="I42" t="str">
        <f t="shared" si="1"/>
        <v>0.000399099099033995 dtocophe[c]</v>
      </c>
      <c r="J42" s="1"/>
      <c r="K42" s="1">
        <v>3.3923423417889584E-4</v>
      </c>
      <c r="L42" t="str">
        <f t="shared" si="2"/>
        <v>0.000339234234178896 dtocophe[c]</v>
      </c>
      <c r="M42" s="1"/>
      <c r="N42">
        <v>5.9864864855099267E-5</v>
      </c>
      <c r="O42" t="str">
        <f t="shared" si="3"/>
        <v>5.98648648550993E-05 dtocophe[d]</v>
      </c>
    </row>
    <row r="43" spans="1:15" x14ac:dyDescent="0.35">
      <c r="A43" t="s">
        <v>32</v>
      </c>
      <c r="B43" s="2" t="s">
        <v>208</v>
      </c>
      <c r="C43" s="2" t="s">
        <v>431</v>
      </c>
      <c r="D43">
        <v>1.6451511729034815E-4</v>
      </c>
      <c r="E43" t="str">
        <f t="shared" si="0"/>
        <v>0.000164515117290348 cantxan[c]</v>
      </c>
      <c r="F43" s="1"/>
      <c r="H43">
        <v>2.0201755967146057E-4</v>
      </c>
      <c r="I43" t="str">
        <f t="shared" si="1"/>
        <v>0.000202017559671461 cantxan[c]</v>
      </c>
      <c r="J43" s="1"/>
      <c r="K43" s="1">
        <v>1.7171492572074149E-4</v>
      </c>
      <c r="L43" t="str">
        <f t="shared" si="2"/>
        <v>0.000171714925720741 cantxan[c]</v>
      </c>
      <c r="M43" s="1"/>
      <c r="N43">
        <v>3.0302633950719084E-5</v>
      </c>
      <c r="O43" t="str">
        <f t="shared" si="3"/>
        <v>3.03026339507191E-05 cantxan[d]</v>
      </c>
    </row>
    <row r="44" spans="1:15" x14ac:dyDescent="0.35">
      <c r="A44" t="s">
        <v>30</v>
      </c>
      <c r="B44" s="2" t="s">
        <v>209</v>
      </c>
      <c r="C44" s="2" t="s">
        <v>432</v>
      </c>
      <c r="D44">
        <v>4.9963261931209712E-4</v>
      </c>
      <c r="E44" t="str">
        <f t="shared" si="0"/>
        <v>0.000499632619312097 phllqne[c]</v>
      </c>
      <c r="F44" s="1"/>
      <c r="H44">
        <v>4.8869193145876903E-4</v>
      </c>
      <c r="I44" t="str">
        <f t="shared" si="1"/>
        <v>0.000488691931458769 phllqne[c]</v>
      </c>
      <c r="J44" s="1"/>
      <c r="K44" s="1">
        <v>4.1538814173995369E-4</v>
      </c>
      <c r="L44" t="str">
        <f t="shared" si="2"/>
        <v>0.000415388141739954 phllqne[c]</v>
      </c>
      <c r="M44" s="1"/>
      <c r="N44">
        <v>7.3303789718815352E-5</v>
      </c>
      <c r="O44" t="str">
        <f t="shared" si="3"/>
        <v>7.33037897188154E-05 phllqne[d]</v>
      </c>
    </row>
    <row r="45" spans="1:15" x14ac:dyDescent="0.35">
      <c r="A45" t="s">
        <v>196</v>
      </c>
      <c r="B45" s="2" t="s">
        <v>210</v>
      </c>
      <c r="C45" s="2" t="s">
        <v>433</v>
      </c>
      <c r="D45">
        <v>4.1208992144022905E-4</v>
      </c>
      <c r="E45" t="str">
        <f t="shared" si="0"/>
        <v>0.000412089921440229 kmyxlfuc[c]</v>
      </c>
      <c r="F45" s="1"/>
      <c r="H45">
        <v>5.0602887847464139E-4</v>
      </c>
      <c r="I45" t="str">
        <f t="shared" si="1"/>
        <v>0.000506028878474641 kmyxlfuc[c]</v>
      </c>
      <c r="J45" s="1"/>
      <c r="K45" s="1">
        <v>4.3012454670344515E-4</v>
      </c>
      <c r="L45" t="str">
        <f t="shared" si="2"/>
        <v>0.000430124546703445 kmyxlfuc[c]</v>
      </c>
      <c r="M45" s="1"/>
      <c r="N45">
        <v>7.5904331771196206E-5</v>
      </c>
      <c r="O45" t="str">
        <f t="shared" si="3"/>
        <v>7.59043317711962E-05 kmyxlfuc[d]</v>
      </c>
    </row>
    <row r="46" spans="1:15" x14ac:dyDescent="0.35">
      <c r="A46" t="s">
        <v>197</v>
      </c>
      <c r="B46" s="2" t="s">
        <v>211</v>
      </c>
      <c r="C46" s="2" t="s">
        <v>434</v>
      </c>
      <c r="D46">
        <v>3.8582823799093046E-4</v>
      </c>
      <c r="E46" t="str">
        <f t="shared" si="0"/>
        <v>0.00038582823799093 myxlfuc[c]</v>
      </c>
      <c r="F46" s="1"/>
      <c r="H46">
        <v>4.7378064931082254E-4</v>
      </c>
      <c r="I46" t="str">
        <f t="shared" si="1"/>
        <v>0.000473780649310823 myxlfuc[c]</v>
      </c>
      <c r="J46" s="1"/>
      <c r="K46" s="1">
        <v>4.0271355191419915E-4</v>
      </c>
      <c r="L46" t="str">
        <f t="shared" si="2"/>
        <v>0.000402713551914199 myxlfuc[c]</v>
      </c>
      <c r="M46" s="1"/>
      <c r="N46">
        <v>7.1067097396623375E-5</v>
      </c>
      <c r="O46" t="str">
        <f t="shared" si="3"/>
        <v>7.10670973966234E-05 myxlfuc[d]</v>
      </c>
    </row>
    <row r="47" spans="1:15" x14ac:dyDescent="0.35">
      <c r="A47" t="s">
        <v>35</v>
      </c>
      <c r="B47" t="s">
        <v>245</v>
      </c>
      <c r="C47" s="2" t="s">
        <v>435</v>
      </c>
      <c r="D47">
        <v>5.7624534578634154E-3</v>
      </c>
      <c r="E47" t="str">
        <f t="shared" si="0"/>
        <v>0.00576245345786342 mgdg60[c]</v>
      </c>
      <c r="F47" s="1"/>
      <c r="H47">
        <v>4.3034616228091116E-4</v>
      </c>
      <c r="I47" t="str">
        <f t="shared" si="1"/>
        <v>0.000430346162280911 mgdg60[c]</v>
      </c>
      <c r="J47" s="1"/>
      <c r="K47">
        <v>3.6579423793877449E-4</v>
      </c>
      <c r="L47" t="str">
        <f t="shared" si="2"/>
        <v>0.000365794237938774 mgdg60[c]</v>
      </c>
      <c r="N47">
        <v>6.4551924342136672E-5</v>
      </c>
      <c r="O47" t="str">
        <f t="shared" si="3"/>
        <v>6.45519243421367E-05 mgdg60[d]</v>
      </c>
    </row>
    <row r="48" spans="1:15" x14ac:dyDescent="0.35">
      <c r="C48" s="2"/>
      <c r="D48">
        <v>0</v>
      </c>
      <c r="F48" s="1"/>
      <c r="H48">
        <v>0</v>
      </c>
      <c r="J48" s="1"/>
      <c r="K48">
        <v>0</v>
      </c>
      <c r="N48">
        <v>0</v>
      </c>
    </row>
    <row r="49" spans="1:15" x14ac:dyDescent="0.35">
      <c r="A49" t="s">
        <v>36</v>
      </c>
      <c r="B49" t="s">
        <v>246</v>
      </c>
      <c r="C49" s="2" t="s">
        <v>436</v>
      </c>
      <c r="D49">
        <v>1.3067449039366004E-2</v>
      </c>
      <c r="E49" t="str">
        <f t="shared" si="0"/>
        <v>0.013067449039366 mgdg100[c]</v>
      </c>
      <c r="F49" s="1"/>
      <c r="H49">
        <v>1.5583520097048669E-2</v>
      </c>
      <c r="I49" t="str">
        <f t="shared" si="1"/>
        <v>0.0155835200970487 mgdg100[c]</v>
      </c>
      <c r="J49" s="1"/>
      <c r="K49">
        <v>1.3245992082491369E-2</v>
      </c>
      <c r="L49" t="str">
        <f t="shared" si="2"/>
        <v>0.0132459920824914 mgdg100[c]</v>
      </c>
      <c r="N49">
        <v>2.3375280145573004E-3</v>
      </c>
      <c r="O49" t="str">
        <f t="shared" si="3"/>
        <v>0.0023375280145573 mgdg100[d]</v>
      </c>
    </row>
    <row r="50" spans="1:15" x14ac:dyDescent="0.35">
      <c r="A50" t="s">
        <v>37</v>
      </c>
      <c r="B50" t="s">
        <v>247</v>
      </c>
      <c r="C50" s="2" t="s">
        <v>437</v>
      </c>
      <c r="D50">
        <v>4.0358757812470307E-4</v>
      </c>
      <c r="E50" t="str">
        <f t="shared" si="0"/>
        <v>0.000403587578124703 mgdg120[c]</v>
      </c>
      <c r="F50" s="1"/>
      <c r="H50">
        <v>4.8129632001462529E-4</v>
      </c>
      <c r="I50" t="str">
        <f t="shared" si="1"/>
        <v>0.000481296320014625 mgdg120[c]</v>
      </c>
      <c r="J50" s="1"/>
      <c r="K50">
        <v>4.0910187201243149E-4</v>
      </c>
      <c r="L50" t="str">
        <f t="shared" si="2"/>
        <v>0.000409101872012431 mgdg120[c]</v>
      </c>
      <c r="N50">
        <v>7.2194448002193794E-5</v>
      </c>
      <c r="O50" t="str">
        <f t="shared" si="3"/>
        <v>7.21944480021938E-05 mgdg120[d]</v>
      </c>
    </row>
    <row r="51" spans="1:15" x14ac:dyDescent="0.35">
      <c r="A51" t="s">
        <v>38</v>
      </c>
      <c r="B51" t="s">
        <v>248</v>
      </c>
      <c r="C51" s="2" t="s">
        <v>438</v>
      </c>
      <c r="D51">
        <v>3.3303978503268282E-3</v>
      </c>
      <c r="E51" t="str">
        <f t="shared" si="0"/>
        <v>0.00333039785032683 mgdg140[c]</v>
      </c>
      <c r="F51" s="1"/>
      <c r="H51">
        <v>3.9716490705559958E-3</v>
      </c>
      <c r="I51" t="str">
        <f t="shared" si="1"/>
        <v>0.003971649070556 mgdg140[c]</v>
      </c>
      <c r="J51" s="1"/>
      <c r="K51">
        <v>3.3759017099725965E-3</v>
      </c>
      <c r="L51" t="str">
        <f t="shared" si="2"/>
        <v>0.0033759017099726 mgdg140[c]</v>
      </c>
      <c r="N51">
        <v>5.9574736058339939E-4</v>
      </c>
      <c r="O51" t="str">
        <f t="shared" si="3"/>
        <v>0.000595747360583399 mgdg140[d]</v>
      </c>
    </row>
    <row r="52" spans="1:15" x14ac:dyDescent="0.35">
      <c r="A52" t="s">
        <v>39</v>
      </c>
      <c r="B52" t="s">
        <v>249</v>
      </c>
      <c r="C52" s="2" t="s">
        <v>439</v>
      </c>
      <c r="D52">
        <v>2.0729140589315083E-2</v>
      </c>
      <c r="E52" t="str">
        <f t="shared" si="0"/>
        <v>0.0207291405893151 mgdg160[c]</v>
      </c>
      <c r="F52" s="1"/>
      <c r="H52">
        <v>2.4720431508475318E-2</v>
      </c>
      <c r="I52" t="str">
        <f t="shared" si="1"/>
        <v>0.0247204315084753 mgdg160[c]</v>
      </c>
      <c r="J52" s="1"/>
      <c r="K52">
        <v>2.1012366782204021E-2</v>
      </c>
      <c r="L52" t="str">
        <f t="shared" si="2"/>
        <v>0.021012366782204 mgdg160[c]</v>
      </c>
      <c r="N52">
        <v>3.7080647262712975E-3</v>
      </c>
      <c r="O52" t="str">
        <f t="shared" si="3"/>
        <v>0.0037080647262713 mgdg160[d]</v>
      </c>
    </row>
    <row r="53" spans="1:15" x14ac:dyDescent="0.35">
      <c r="A53" t="s">
        <v>40</v>
      </c>
      <c r="B53" t="s">
        <v>250</v>
      </c>
      <c r="C53" s="2" t="s">
        <v>440</v>
      </c>
      <c r="D53">
        <v>1.1415521558836562E-2</v>
      </c>
      <c r="E53" t="str">
        <f t="shared" si="0"/>
        <v>0.0114155215588366 mgdg161[c]</v>
      </c>
      <c r="F53" s="1"/>
      <c r="H53">
        <v>9.1793817258235041E-3</v>
      </c>
      <c r="I53" t="str">
        <f t="shared" si="1"/>
        <v>0.0091793817258235 mgdg161[c]</v>
      </c>
      <c r="J53" s="1"/>
      <c r="K53">
        <v>7.802474466949978E-3</v>
      </c>
      <c r="L53" t="str">
        <f t="shared" si="2"/>
        <v>0.00780247446694998 mgdg161[c]</v>
      </c>
      <c r="N53">
        <v>1.3769072588735256E-3</v>
      </c>
      <c r="O53" t="str">
        <f t="shared" si="3"/>
        <v>0.00137690725887353 mgdg161[d]</v>
      </c>
    </row>
    <row r="54" spans="1:15" x14ac:dyDescent="0.35">
      <c r="A54" t="s">
        <v>41</v>
      </c>
      <c r="B54" t="s">
        <v>251</v>
      </c>
      <c r="C54" s="2" t="s">
        <v>441</v>
      </c>
      <c r="D54">
        <v>6.500586963585752E-4</v>
      </c>
      <c r="E54" t="str">
        <f t="shared" si="0"/>
        <v>0.000650058696358575 mgdg180[c]</v>
      </c>
      <c r="F54" s="1"/>
      <c r="H54">
        <v>7.7522420240152753E-4</v>
      </c>
      <c r="I54" t="str">
        <f t="shared" si="1"/>
        <v>0.000775224202401528 mgdg180[c]</v>
      </c>
      <c r="J54" s="1"/>
      <c r="K54">
        <v>6.5894057204129834E-4</v>
      </c>
      <c r="L54" t="str">
        <f t="shared" si="2"/>
        <v>0.000658940572041298 mgdg180[c]</v>
      </c>
      <c r="N54">
        <v>1.1628363036022913E-4</v>
      </c>
      <c r="O54" t="str">
        <f t="shared" si="3"/>
        <v>0.000116283630360229 mgdg180[d]</v>
      </c>
    </row>
    <row r="55" spans="1:15" x14ac:dyDescent="0.35">
      <c r="A55" t="s">
        <v>42</v>
      </c>
      <c r="B55" t="s">
        <v>252</v>
      </c>
      <c r="C55" s="2" t="s">
        <v>442</v>
      </c>
      <c r="D55">
        <v>4.4193513347228607E-3</v>
      </c>
      <c r="E55" t="str">
        <f t="shared" si="0"/>
        <v>0.00441935133472286 mgdg181_9[c]</v>
      </c>
      <c r="F55" s="1"/>
      <c r="H55">
        <v>3.1344596435817986E-3</v>
      </c>
      <c r="I55" t="str">
        <f t="shared" si="1"/>
        <v>0.0031344596435818 mgdg181_9[c]</v>
      </c>
      <c r="J55" s="1"/>
      <c r="K55">
        <v>2.6642906970445286E-3</v>
      </c>
      <c r="L55" t="str">
        <f t="shared" si="2"/>
        <v>0.00266429069704453 mgdg181_9[c]</v>
      </c>
      <c r="N55">
        <v>4.7016894653726976E-4</v>
      </c>
      <c r="O55" t="str">
        <f t="shared" si="3"/>
        <v>0.00047016894653727 mgdg181_9[d]</v>
      </c>
    </row>
    <row r="56" spans="1:15" x14ac:dyDescent="0.35">
      <c r="A56" t="s">
        <v>43</v>
      </c>
      <c r="B56" t="s">
        <v>253</v>
      </c>
      <c r="C56" s="2" t="s">
        <v>443</v>
      </c>
      <c r="D56">
        <v>8.8556889176028379E-3</v>
      </c>
      <c r="E56" t="str">
        <f t="shared" si="0"/>
        <v>0.00885568891760284 mgdg182_9_12[c]</v>
      </c>
      <c r="F56" s="1"/>
      <c r="H56">
        <v>1.0560806918392278E-2</v>
      </c>
      <c r="I56" t="str">
        <f t="shared" si="1"/>
        <v>0.0105608069183923 mgdg182_9_12[c]</v>
      </c>
      <c r="J56" s="1"/>
      <c r="K56">
        <v>8.9766858806334358E-3</v>
      </c>
      <c r="L56" t="str">
        <f t="shared" si="2"/>
        <v>0.00897668588063344 mgdg182_9_12[c]</v>
      </c>
      <c r="N56">
        <v>1.5841210377588416E-3</v>
      </c>
      <c r="O56" t="str">
        <f t="shared" si="3"/>
        <v>0.00158412103775884 mgdg182_9_12[d]</v>
      </c>
    </row>
    <row r="57" spans="1:15" x14ac:dyDescent="0.35">
      <c r="A57" t="s">
        <v>44</v>
      </c>
      <c r="B57" t="s">
        <v>254</v>
      </c>
      <c r="C57" s="2" t="s">
        <v>444</v>
      </c>
      <c r="D57">
        <v>1.3390327662442303E-2</v>
      </c>
      <c r="E57" t="str">
        <f t="shared" si="0"/>
        <v>0.0133903276624423 mgdg183_9_12_15[c]</v>
      </c>
      <c r="F57" s="1"/>
      <c r="H57">
        <v>1.5968567361932511E-2</v>
      </c>
      <c r="I57" t="str">
        <f t="shared" si="1"/>
        <v>0.0159685673619325 mgdg183_9_12_15[c]</v>
      </c>
      <c r="J57" s="1"/>
      <c r="K57">
        <v>1.3573282257642634E-2</v>
      </c>
      <c r="L57" t="str">
        <f t="shared" si="2"/>
        <v>0.0135732822576426 mgdg183_9_12_15[c]</v>
      </c>
      <c r="N57">
        <v>2.3952851042898767E-3</v>
      </c>
      <c r="O57" t="str">
        <f t="shared" si="3"/>
        <v>0.00239528510428988 mgdg183_9_12_15[d]</v>
      </c>
    </row>
    <row r="58" spans="1:15" x14ac:dyDescent="0.35">
      <c r="A58" t="s">
        <v>45</v>
      </c>
      <c r="B58" t="s">
        <v>255</v>
      </c>
      <c r="C58" s="2" t="s">
        <v>445</v>
      </c>
      <c r="D58">
        <v>3.8133883177037305E-3</v>
      </c>
      <c r="E58" t="str">
        <f t="shared" si="0"/>
        <v>0.00381338831770373 dgdg60[c]</v>
      </c>
      <c r="F58" s="1"/>
      <c r="H58">
        <v>2.8478790150942651E-4</v>
      </c>
      <c r="I58" t="str">
        <f t="shared" si="1"/>
        <v>0.000284787901509427 dgdg60[c]</v>
      </c>
      <c r="J58" s="1"/>
      <c r="K58">
        <v>2.4206971628301253E-4</v>
      </c>
      <c r="L58" t="str">
        <f t="shared" si="2"/>
        <v>0.000242069716283013 dgdg60[c]</v>
      </c>
      <c r="N58">
        <v>4.2718185226413973E-5</v>
      </c>
      <c r="O58" t="str">
        <f t="shared" si="3"/>
        <v>0.000042718185226414 dgdg60[d]</v>
      </c>
    </row>
    <row r="59" spans="1:15" x14ac:dyDescent="0.35">
      <c r="C59" s="2"/>
      <c r="D59">
        <v>0</v>
      </c>
      <c r="F59" s="1"/>
      <c r="H59">
        <v>0</v>
      </c>
      <c r="J59" s="1"/>
      <c r="K59">
        <v>0</v>
      </c>
      <c r="N59">
        <v>0</v>
      </c>
    </row>
    <row r="60" spans="1:15" x14ac:dyDescent="0.35">
      <c r="A60" t="s">
        <v>46</v>
      </c>
      <c r="B60" t="s">
        <v>256</v>
      </c>
      <c r="C60" s="2" t="s">
        <v>446</v>
      </c>
      <c r="D60">
        <v>8.6475765701686785E-3</v>
      </c>
      <c r="E60" t="str">
        <f t="shared" si="0"/>
        <v>0.00864757657016868 dgdg100[c]</v>
      </c>
      <c r="F60" s="1"/>
      <c r="H60">
        <v>1.0312623593635146E-2</v>
      </c>
      <c r="I60" t="str">
        <f t="shared" si="1"/>
        <v>0.0103126235936351 dgdg100[c]</v>
      </c>
      <c r="J60" s="1"/>
      <c r="K60">
        <v>8.7657300545898736E-3</v>
      </c>
      <c r="L60" t="str">
        <f t="shared" si="2"/>
        <v>0.00876573005458987 dgdg100[c]</v>
      </c>
      <c r="N60">
        <v>1.5468935390452719E-3</v>
      </c>
      <c r="O60" t="str">
        <f t="shared" si="3"/>
        <v>0.00154689353904527 dgdg100[d]</v>
      </c>
    </row>
    <row r="61" spans="1:15" x14ac:dyDescent="0.35">
      <c r="A61" t="s">
        <v>47</v>
      </c>
      <c r="B61" t="s">
        <v>257</v>
      </c>
      <c r="C61" s="2" t="s">
        <v>447</v>
      </c>
      <c r="D61">
        <v>2.6708001493546524E-4</v>
      </c>
      <c r="E61" t="str">
        <f t="shared" si="0"/>
        <v>0.000267080014935465 dgdg120[c]</v>
      </c>
      <c r="F61" s="1"/>
      <c r="H61">
        <v>3.1850491765673743E-4</v>
      </c>
      <c r="I61" t="str">
        <f t="shared" si="1"/>
        <v>0.000318504917656737 dgdg120[c]</v>
      </c>
      <c r="J61" s="1"/>
      <c r="K61">
        <v>2.7072918000822679E-4</v>
      </c>
      <c r="L61" t="str">
        <f t="shared" si="2"/>
        <v>0.000270729180008227 dgdg120[c]</v>
      </c>
      <c r="N61">
        <v>4.7775737648510615E-5</v>
      </c>
      <c r="O61" t="str">
        <f t="shared" si="3"/>
        <v>4.77757376485106E-05 dgdg120[d]</v>
      </c>
    </row>
    <row r="62" spans="1:15" x14ac:dyDescent="0.35">
      <c r="A62" t="s">
        <v>48</v>
      </c>
      <c r="B62" t="s">
        <v>258</v>
      </c>
      <c r="C62" s="2" t="s">
        <v>448</v>
      </c>
      <c r="D62">
        <v>2.203939753892754E-3</v>
      </c>
      <c r="E62" t="str">
        <f t="shared" si="0"/>
        <v>0.00220393975389275 dgdg140[c]</v>
      </c>
      <c r="F62" s="1"/>
      <c r="H62">
        <v>2.6282971790444086E-3</v>
      </c>
      <c r="I62" t="str">
        <f t="shared" si="1"/>
        <v>0.00262829717904441 dgdg140[c]</v>
      </c>
      <c r="J62" s="1"/>
      <c r="K62">
        <v>2.2340526021877474E-3</v>
      </c>
      <c r="L62" t="str">
        <f t="shared" si="2"/>
        <v>0.00223405260218775 dgdg140[c]</v>
      </c>
      <c r="N62">
        <v>3.9424457685666126E-4</v>
      </c>
      <c r="O62" t="str">
        <f t="shared" si="3"/>
        <v>0.000394244576856661 dgdg140[d]</v>
      </c>
    </row>
    <row r="63" spans="1:15" x14ac:dyDescent="0.35">
      <c r="A63" t="s">
        <v>49</v>
      </c>
      <c r="B63" t="s">
        <v>259</v>
      </c>
      <c r="C63" s="2" t="s">
        <v>449</v>
      </c>
      <c r="D63">
        <v>1.371781362528204E-2</v>
      </c>
      <c r="E63" t="str">
        <f t="shared" si="0"/>
        <v>0.013717813625282 dgdg160[c]</v>
      </c>
      <c r="F63" s="1"/>
      <c r="H63">
        <v>1.6359109086491016E-2</v>
      </c>
      <c r="I63" t="str">
        <f t="shared" si="1"/>
        <v>0.016359109086491 dgdg160[c]</v>
      </c>
      <c r="J63" s="1"/>
      <c r="K63">
        <v>1.3905242723517362E-2</v>
      </c>
      <c r="L63" t="str">
        <f t="shared" si="2"/>
        <v>0.0139052427235174 dgdg160[c]</v>
      </c>
      <c r="N63">
        <v>2.4538663629736523E-3</v>
      </c>
      <c r="O63" t="str">
        <f t="shared" si="3"/>
        <v>0.00245386636297365 dgdg160[d]</v>
      </c>
    </row>
    <row r="64" spans="1:15" x14ac:dyDescent="0.35">
      <c r="A64" t="s">
        <v>50</v>
      </c>
      <c r="B64" t="s">
        <v>260</v>
      </c>
      <c r="C64" s="2" t="s">
        <v>450</v>
      </c>
      <c r="D64">
        <v>7.5543892668771357E-3</v>
      </c>
      <c r="E64" t="str">
        <f t="shared" si="0"/>
        <v>0.00755438926687714 dgdg161[c]</v>
      </c>
      <c r="F64" s="1"/>
      <c r="H64">
        <v>6.0745908479714365E-3</v>
      </c>
      <c r="I64" t="str">
        <f t="shared" si="1"/>
        <v>0.00607459084797144 dgdg161[c]</v>
      </c>
      <c r="J64" s="1"/>
      <c r="K64">
        <v>5.1634022207757207E-3</v>
      </c>
      <c r="L64" t="str">
        <f t="shared" si="2"/>
        <v>0.00516340222077572 dgdg161[c]</v>
      </c>
      <c r="N64">
        <v>9.1118862719571545E-4</v>
      </c>
      <c r="O64" t="str">
        <f t="shared" si="3"/>
        <v>0.000911188627195715 dgdg161[d]</v>
      </c>
    </row>
    <row r="65" spans="1:15" x14ac:dyDescent="0.35">
      <c r="A65" t="s">
        <v>51</v>
      </c>
      <c r="B65" t="s">
        <v>261</v>
      </c>
      <c r="C65" s="2" t="s">
        <v>451</v>
      </c>
      <c r="D65">
        <v>4.301859020019983E-4</v>
      </c>
      <c r="E65" t="str">
        <f t="shared" si="0"/>
        <v>0.000430185902001998 dgdg180[c]</v>
      </c>
      <c r="F65" s="1"/>
      <c r="H65">
        <v>5.1301601629512848E-4</v>
      </c>
      <c r="I65" t="str">
        <f t="shared" si="1"/>
        <v>0.000513016016295128 dgdg180[c]</v>
      </c>
      <c r="J65" s="1"/>
      <c r="K65">
        <v>4.3606361385085918E-4</v>
      </c>
      <c r="L65" t="str">
        <f t="shared" si="2"/>
        <v>0.000436063613850859 dgdg180[c]</v>
      </c>
      <c r="N65">
        <v>7.6952402444269266E-5</v>
      </c>
      <c r="O65" t="str">
        <f t="shared" si="3"/>
        <v>7.69524024442693E-05 dgdg180[d]</v>
      </c>
    </row>
    <row r="66" spans="1:15" x14ac:dyDescent="0.35">
      <c r="A66" t="s">
        <v>52</v>
      </c>
      <c r="B66" t="s">
        <v>262</v>
      </c>
      <c r="C66" s="2" t="s">
        <v>452</v>
      </c>
      <c r="D66">
        <v>2.9245707362136582E-3</v>
      </c>
      <c r="E66" t="str">
        <f t="shared" si="0"/>
        <v>0.00292457073621366 dgdg181_9[c]</v>
      </c>
      <c r="F66" s="1"/>
      <c r="H66">
        <v>2.0742747641350132E-3</v>
      </c>
      <c r="I66" t="str">
        <f t="shared" si="1"/>
        <v>0.00207427476413501 dgdg181_9[c]</v>
      </c>
      <c r="J66" s="1"/>
      <c r="K66">
        <v>1.7631335495147612E-3</v>
      </c>
      <c r="L66" t="str">
        <f t="shared" si="2"/>
        <v>0.00176313354951476 dgdg181_9[c]</v>
      </c>
      <c r="N66">
        <v>3.1114121462025198E-4</v>
      </c>
      <c r="O66" t="str">
        <f t="shared" si="3"/>
        <v>0.000311141214620252 dgdg181_9[d]</v>
      </c>
    </row>
    <row r="67" spans="1:15" x14ac:dyDescent="0.35">
      <c r="A67" t="s">
        <v>53</v>
      </c>
      <c r="B67" t="s">
        <v>263</v>
      </c>
      <c r="C67" s="2" t="s">
        <v>453</v>
      </c>
      <c r="D67">
        <v>5.8603823719430544E-3</v>
      </c>
      <c r="E67" t="str">
        <f t="shared" si="0"/>
        <v>0.00586038237194305 dgdg182_9_12[c]</v>
      </c>
      <c r="F67" s="1"/>
      <c r="H67">
        <v>6.9887692842301851E-3</v>
      </c>
      <c r="I67" t="str">
        <f t="shared" si="1"/>
        <v>0.00698876928423019 dgdg182_9_12[c]</v>
      </c>
      <c r="J67" s="1"/>
      <c r="K67">
        <v>5.9404538915956576E-3</v>
      </c>
      <c r="L67" t="str">
        <f t="shared" si="2"/>
        <v>0.00594045389159566 dgdg182_9_12[c]</v>
      </c>
      <c r="N67">
        <v>1.0483153926345277E-3</v>
      </c>
      <c r="O67" t="str">
        <f t="shared" si="3"/>
        <v>0.00104831539263453 dgdg182_9_12[d]</v>
      </c>
    </row>
    <row r="68" spans="1:15" x14ac:dyDescent="0.35">
      <c r="A68" t="s">
        <v>54</v>
      </c>
      <c r="B68" t="s">
        <v>264</v>
      </c>
      <c r="C68" s="2" t="s">
        <v>454</v>
      </c>
      <c r="D68">
        <v>8.8612462472044649E-3</v>
      </c>
      <c r="E68" t="str">
        <f t="shared" si="0"/>
        <v>0.00886124624720446 dgdg183_9_12_15[c]</v>
      </c>
      <c r="F68" s="1"/>
      <c r="H68">
        <v>1.0567434283631811E-2</v>
      </c>
      <c r="I68" t="str">
        <f t="shared" si="1"/>
        <v>0.0105674342836318 dgdg183_9_12_15[c]</v>
      </c>
      <c r="J68" s="1"/>
      <c r="K68">
        <v>8.9823191410870386E-3</v>
      </c>
      <c r="L68" t="str">
        <f t="shared" ref="L68:L131" si="4">CONCATENATE(K68," ",$B68)</f>
        <v>0.00898231914108704 dgdg183_9_12_15[c]</v>
      </c>
      <c r="N68">
        <v>1.5851151425447716E-3</v>
      </c>
      <c r="O68" t="str">
        <f t="shared" ref="O68:O131" si="5">CONCATENATE(N68," ",$C68)</f>
        <v>0.00158511514254477 dgdg183_9_12_15[d]</v>
      </c>
    </row>
    <row r="69" spans="1:15" x14ac:dyDescent="0.35">
      <c r="A69" t="s">
        <v>55</v>
      </c>
      <c r="B69" t="s">
        <v>265</v>
      </c>
      <c r="C69" s="2" t="s">
        <v>455</v>
      </c>
      <c r="D69">
        <v>3.3049365420099006E-3</v>
      </c>
      <c r="E69" t="str">
        <f t="shared" si="0"/>
        <v>0.0033049365420099 sqdg60[c]</v>
      </c>
      <c r="F69" s="1"/>
      <c r="H69">
        <v>2.4681618130816961E-4</v>
      </c>
      <c r="I69" t="str">
        <f t="shared" si="1"/>
        <v>0.00024681618130817 sqdg60[c]</v>
      </c>
      <c r="J69" s="1"/>
      <c r="K69">
        <v>2.0979375411194417E-4</v>
      </c>
      <c r="L69" t="str">
        <f t="shared" si="4"/>
        <v>0.000209793754111944 sqdg60[c]</v>
      </c>
      <c r="N69">
        <v>3.7022427196225442E-5</v>
      </c>
      <c r="O69" t="str">
        <f t="shared" si="5"/>
        <v>3.70224271962254E-05 sqdg60[d]</v>
      </c>
    </row>
    <row r="70" spans="1:15" x14ac:dyDescent="0.35">
      <c r="C70" s="2"/>
      <c r="D70">
        <v>0</v>
      </c>
      <c r="F70" s="1"/>
      <c r="H70">
        <v>0</v>
      </c>
      <c r="J70" s="1"/>
      <c r="K70">
        <v>0</v>
      </c>
      <c r="N70">
        <v>0</v>
      </c>
    </row>
    <row r="71" spans="1:15" x14ac:dyDescent="0.35">
      <c r="A71" t="s">
        <v>56</v>
      </c>
      <c r="B71" t="s">
        <v>266</v>
      </c>
      <c r="C71" s="2" t="s">
        <v>456</v>
      </c>
      <c r="D71">
        <v>7.4945663608128555E-3</v>
      </c>
      <c r="E71" t="str">
        <f t="shared" si="0"/>
        <v>0.00749456636081286 sqdg100[c]</v>
      </c>
      <c r="F71" s="1"/>
      <c r="H71">
        <v>8.9376071144837942E-3</v>
      </c>
      <c r="I71" t="str">
        <f t="shared" si="1"/>
        <v>0.00893760711448379 sqdg100[c]</v>
      </c>
      <c r="J71" s="1"/>
      <c r="K71">
        <v>7.5969660473112245E-3</v>
      </c>
      <c r="L71" t="str">
        <f t="shared" si="4"/>
        <v>0.00759696604731122 sqdg100[c]</v>
      </c>
      <c r="N71">
        <v>1.340641067172569E-3</v>
      </c>
      <c r="O71" t="str">
        <f t="shared" si="5"/>
        <v>0.00134064106717257 sqdg100[d]</v>
      </c>
    </row>
    <row r="72" spans="1:15" x14ac:dyDescent="0.35">
      <c r="A72" t="s">
        <v>57</v>
      </c>
      <c r="B72" t="s">
        <v>267</v>
      </c>
      <c r="C72" s="2" t="s">
        <v>457</v>
      </c>
      <c r="D72">
        <v>2.3146934627740322E-4</v>
      </c>
      <c r="E72" t="str">
        <f t="shared" si="0"/>
        <v>0.000231469346277403 sqdg120[c]</v>
      </c>
      <c r="F72" s="1"/>
      <c r="H72">
        <v>2.7603759530250572E-4</v>
      </c>
      <c r="I72" t="str">
        <f t="shared" si="1"/>
        <v>0.000276037595302506 sqdg120[c]</v>
      </c>
      <c r="J72" s="1"/>
      <c r="K72">
        <v>2.3463195600712986E-4</v>
      </c>
      <c r="L72" t="str">
        <f t="shared" si="4"/>
        <v>0.00023463195600713 sqdg120[c]</v>
      </c>
      <c r="N72">
        <v>4.1405639295375854E-5</v>
      </c>
      <c r="O72" t="str">
        <f t="shared" si="5"/>
        <v>4.14056392953759E-05 sqdg120[d]</v>
      </c>
    </row>
    <row r="73" spans="1:15" x14ac:dyDescent="0.35">
      <c r="A73" t="s">
        <v>58</v>
      </c>
      <c r="B73" t="s">
        <v>268</v>
      </c>
      <c r="C73" s="2" t="s">
        <v>458</v>
      </c>
      <c r="D73">
        <v>1.9100811200403872E-3</v>
      </c>
      <c r="E73" t="str">
        <f t="shared" si="0"/>
        <v>0.00191008112004039 sqdg140[c]</v>
      </c>
      <c r="F73" s="1"/>
      <c r="H73">
        <v>2.2778575551718212E-3</v>
      </c>
      <c r="I73" t="str">
        <f t="shared" si="1"/>
        <v>0.00227785755517182 sqdg140[c]</v>
      </c>
      <c r="J73" s="1"/>
      <c r="K73">
        <v>1.936178921896048E-3</v>
      </c>
      <c r="L73" t="str">
        <f t="shared" si="4"/>
        <v>0.00193617892189605 sqdg140[c]</v>
      </c>
      <c r="N73">
        <v>3.4167863327577317E-4</v>
      </c>
      <c r="O73" t="str">
        <f t="shared" si="5"/>
        <v>0.000341678633275773 sqdg140[d]</v>
      </c>
    </row>
    <row r="74" spans="1:15" x14ac:dyDescent="0.35">
      <c r="A74" t="s">
        <v>59</v>
      </c>
      <c r="B74" t="s">
        <v>269</v>
      </c>
      <c r="C74" s="2" t="s">
        <v>459</v>
      </c>
      <c r="D74">
        <v>1.1888771808577768E-2</v>
      </c>
      <c r="E74" t="str">
        <f t="shared" si="0"/>
        <v>0.0118887718085778 sqdg160[c]</v>
      </c>
      <c r="F74" s="1"/>
      <c r="H74">
        <v>1.4177894541625546E-2</v>
      </c>
      <c r="I74" t="str">
        <f t="shared" si="1"/>
        <v>0.0141778945416255 sqdg160[c]</v>
      </c>
      <c r="J74" s="1"/>
      <c r="K74">
        <v>1.2051210360381714E-2</v>
      </c>
      <c r="L74" t="str">
        <f t="shared" si="4"/>
        <v>0.0120512103603817 sqdg160[c]</v>
      </c>
      <c r="N74">
        <v>2.1266841812438318E-3</v>
      </c>
      <c r="O74" t="str">
        <f t="shared" si="5"/>
        <v>0.00212668418124383 sqdg160[d]</v>
      </c>
    </row>
    <row r="75" spans="1:15" x14ac:dyDescent="0.35">
      <c r="A75" t="s">
        <v>60</v>
      </c>
      <c r="B75" t="s">
        <v>270</v>
      </c>
      <c r="C75" s="2" t="s">
        <v>460</v>
      </c>
      <c r="D75">
        <v>6.5471373646268519E-3</v>
      </c>
      <c r="E75" t="str">
        <f t="shared" si="0"/>
        <v>0.00654713736462685 sqdg161[c]</v>
      </c>
      <c r="F75" s="1"/>
      <c r="H75">
        <v>5.2646454015752445E-3</v>
      </c>
      <c r="I75" t="str">
        <f t="shared" si="1"/>
        <v>0.00526464540157524 sqdg161[c]</v>
      </c>
      <c r="J75" s="1"/>
      <c r="K75">
        <v>4.4749485913389581E-3</v>
      </c>
      <c r="L75" t="str">
        <f t="shared" si="4"/>
        <v>0.00447494859133896 sqdg161[c]</v>
      </c>
      <c r="N75">
        <v>7.896968102362867E-4</v>
      </c>
      <c r="O75" t="str">
        <f t="shared" si="5"/>
        <v>0.000789696810236287 sqdg161[d]</v>
      </c>
    </row>
    <row r="76" spans="1:15" x14ac:dyDescent="0.35">
      <c r="A76" t="s">
        <v>61</v>
      </c>
      <c r="B76" t="s">
        <v>271</v>
      </c>
      <c r="C76" s="2" t="s">
        <v>461</v>
      </c>
      <c r="D76">
        <v>3.728277817350653E-4</v>
      </c>
      <c r="E76" t="str">
        <f t="shared" si="0"/>
        <v>0.000372827781735065 sqdg180[c]</v>
      </c>
      <c r="F76" s="1"/>
      <c r="H76">
        <v>4.4461388078911141E-4</v>
      </c>
      <c r="I76" t="str">
        <f t="shared" si="1"/>
        <v>0.000444613880789111 sqdg180[c]</v>
      </c>
      <c r="J76" s="1"/>
      <c r="K76">
        <v>3.7792179867074469E-4</v>
      </c>
      <c r="L76" t="str">
        <f t="shared" si="4"/>
        <v>0.000377921798670745 sqdg180[c]</v>
      </c>
      <c r="N76">
        <v>6.6692082118366704E-5</v>
      </c>
      <c r="O76" t="str">
        <f t="shared" si="5"/>
        <v>6.66920821183667E-05 sqdg180[d]</v>
      </c>
    </row>
    <row r="77" spans="1:15" x14ac:dyDescent="0.35">
      <c r="A77" t="s">
        <v>62</v>
      </c>
      <c r="B77" t="s">
        <v>272</v>
      </c>
      <c r="C77" s="2" t="s">
        <v>462</v>
      </c>
      <c r="D77">
        <v>2.53462797138517E-3</v>
      </c>
      <c r="E77" t="str">
        <f t="shared" ref="E77:E140" si="6">CONCATENATE(D77," ",$B77)</f>
        <v>0.00253462797138517 sqdg181_9[c]</v>
      </c>
      <c r="F77" s="1"/>
      <c r="H77">
        <v>1.7977047955836784E-3</v>
      </c>
      <c r="I77" t="str">
        <f t="shared" ref="I77:I140" si="7">CONCATENATE(H77," ",$B77)</f>
        <v>0.00179770479558368 sqdg181_9[c]</v>
      </c>
      <c r="J77" s="1"/>
      <c r="K77">
        <v>1.5280490762461267E-3</v>
      </c>
      <c r="L77" t="str">
        <f t="shared" si="4"/>
        <v>0.00152804907624613 sqdg181_9[c]</v>
      </c>
      <c r="N77">
        <v>2.6965571933755176E-4</v>
      </c>
      <c r="O77" t="str">
        <f t="shared" si="5"/>
        <v>0.000269655719337552 sqdg181_9[d]</v>
      </c>
    </row>
    <row r="78" spans="1:15" x14ac:dyDescent="0.35">
      <c r="A78" t="s">
        <v>63</v>
      </c>
      <c r="B78" t="s">
        <v>273</v>
      </c>
      <c r="C78" s="2" t="s">
        <v>463</v>
      </c>
      <c r="D78">
        <v>5.0789980556839812E-3</v>
      </c>
      <c r="E78" t="str">
        <f t="shared" si="6"/>
        <v>0.00507899805568398 sqdg182_9_12[c]</v>
      </c>
      <c r="F78" s="1"/>
      <c r="H78">
        <v>6.0569333796661609E-3</v>
      </c>
      <c r="I78" t="str">
        <f t="shared" si="7"/>
        <v>0.00605693337966616 sqdg182_9_12[c]</v>
      </c>
      <c r="J78" s="1"/>
      <c r="K78">
        <v>5.1483933727162366E-3</v>
      </c>
      <c r="L78" t="str">
        <f t="shared" si="4"/>
        <v>0.00514839337271624 sqdg182_9_12[c]</v>
      </c>
      <c r="N78">
        <v>9.0854000694992414E-4</v>
      </c>
      <c r="O78" t="str">
        <f t="shared" si="5"/>
        <v>0.000908540006949924 sqdg182_9_12[d]</v>
      </c>
    </row>
    <row r="79" spans="1:15" x14ac:dyDescent="0.35">
      <c r="A79" t="s">
        <v>64</v>
      </c>
      <c r="B79" t="s">
        <v>274</v>
      </c>
      <c r="C79" s="2" t="s">
        <v>464</v>
      </c>
      <c r="D79">
        <v>7.6797467475772027E-3</v>
      </c>
      <c r="E79" t="str">
        <f t="shared" si="6"/>
        <v>0.0076797467475772 sqdg183_9_12_15[c]</v>
      </c>
      <c r="F79" s="1"/>
      <c r="H79">
        <v>9.1584430458142366E-3</v>
      </c>
      <c r="I79" t="str">
        <f t="shared" si="7"/>
        <v>0.00915844304581424 sqdg183_9_12_15[c]</v>
      </c>
      <c r="J79" s="1"/>
      <c r="K79">
        <v>7.7846765889421007E-3</v>
      </c>
      <c r="L79" t="str">
        <f t="shared" si="4"/>
        <v>0.0077846765889421 sqdg183_9_12_15[c]</v>
      </c>
      <c r="N79">
        <v>1.3737664568721354E-3</v>
      </c>
      <c r="O79" t="str">
        <f t="shared" si="5"/>
        <v>0.00137376645687214 sqdg183_9_12_15[d]</v>
      </c>
    </row>
    <row r="80" spans="1:15" x14ac:dyDescent="0.35">
      <c r="A80" t="s">
        <v>65</v>
      </c>
      <c r="B80" t="s">
        <v>275</v>
      </c>
      <c r="C80" s="2" t="s">
        <v>465</v>
      </c>
      <c r="D80">
        <v>4.0676142055506457E-3</v>
      </c>
      <c r="E80" t="str">
        <f t="shared" si="6"/>
        <v>0.00406761420555065 pg60[c]</v>
      </c>
      <c r="F80" s="1"/>
      <c r="H80">
        <v>3.0377376161005488E-4</v>
      </c>
      <c r="I80" t="str">
        <f t="shared" si="7"/>
        <v>0.000303773761610055 pg60[c]</v>
      </c>
      <c r="J80" s="1"/>
      <c r="K80">
        <v>2.5820769736854663E-4</v>
      </c>
      <c r="L80" t="str">
        <f t="shared" si="4"/>
        <v>0.000258207697368547 pg60[c]</v>
      </c>
      <c r="N80">
        <v>4.5566064241508228E-5</v>
      </c>
      <c r="O80" t="str">
        <f t="shared" si="5"/>
        <v>4.55660642415082E-05 pg60[d]</v>
      </c>
    </row>
    <row r="81" spans="1:15" x14ac:dyDescent="0.35">
      <c r="C81" s="2"/>
      <c r="D81">
        <v>0</v>
      </c>
      <c r="F81" s="1"/>
      <c r="H81">
        <v>0</v>
      </c>
      <c r="J81" s="1"/>
      <c r="K81">
        <v>0</v>
      </c>
      <c r="N81">
        <v>0</v>
      </c>
    </row>
    <row r="82" spans="1:15" x14ac:dyDescent="0.35">
      <c r="A82" t="s">
        <v>66</v>
      </c>
      <c r="B82" t="s">
        <v>276</v>
      </c>
      <c r="C82" s="2" t="s">
        <v>466</v>
      </c>
      <c r="D82">
        <v>9.2240816748465904E-3</v>
      </c>
      <c r="E82" t="str">
        <f t="shared" si="6"/>
        <v>0.00922408167484659 pg100[c]</v>
      </c>
      <c r="F82" s="1"/>
      <c r="H82">
        <v>1.1000131833210823E-2</v>
      </c>
      <c r="I82" t="str">
        <f t="shared" si="7"/>
        <v>0.0110001318332108 pg100[c]</v>
      </c>
      <c r="J82" s="1"/>
      <c r="K82">
        <v>9.3501120582291999E-3</v>
      </c>
      <c r="L82" t="str">
        <f t="shared" si="4"/>
        <v>0.0093501120582292 pg100[c]</v>
      </c>
      <c r="N82">
        <v>1.6500197749816233E-3</v>
      </c>
      <c r="O82" t="str">
        <f t="shared" si="5"/>
        <v>0.00165001977498162 pg100[d]</v>
      </c>
    </row>
    <row r="83" spans="1:15" x14ac:dyDescent="0.35">
      <c r="A83" t="s">
        <v>67</v>
      </c>
      <c r="B83" t="s">
        <v>277</v>
      </c>
      <c r="C83" s="2" t="s">
        <v>467</v>
      </c>
      <c r="D83">
        <v>2.848853492644962E-4</v>
      </c>
      <c r="E83" t="str">
        <f t="shared" si="6"/>
        <v>0.000284885349264496 pg120[c]</v>
      </c>
      <c r="F83" s="1"/>
      <c r="H83">
        <v>3.3973857883385326E-4</v>
      </c>
      <c r="I83" t="str">
        <f t="shared" si="7"/>
        <v>0.000339738578833853 pg120[c]</v>
      </c>
      <c r="J83" s="1"/>
      <c r="K83">
        <v>2.8877779200877528E-4</v>
      </c>
      <c r="L83" t="str">
        <f t="shared" si="4"/>
        <v>0.000288777792008775 pg120[c]</v>
      </c>
      <c r="N83">
        <v>5.0960786825077985E-5</v>
      </c>
      <c r="O83" t="str">
        <f t="shared" si="5"/>
        <v>0.000050960786825078 pg120[d]</v>
      </c>
    </row>
    <row r="84" spans="1:15" x14ac:dyDescent="0.35">
      <c r="A84" t="s">
        <v>68</v>
      </c>
      <c r="B84" t="s">
        <v>278</v>
      </c>
      <c r="C84" s="2" t="s">
        <v>468</v>
      </c>
      <c r="D84">
        <v>2.3508690708189373E-3</v>
      </c>
      <c r="E84" t="str">
        <f t="shared" si="6"/>
        <v>0.00235086907081894 pg140[c]</v>
      </c>
      <c r="F84" s="1"/>
      <c r="H84">
        <v>2.8035169909807027E-3</v>
      </c>
      <c r="I84" t="str">
        <f t="shared" si="7"/>
        <v>0.0028035169909807 pg140[c]</v>
      </c>
      <c r="J84" s="1"/>
      <c r="K84">
        <v>2.3829894423335971E-3</v>
      </c>
      <c r="L84" t="str">
        <f t="shared" si="4"/>
        <v>0.0023829894423336 pg140[c]</v>
      </c>
      <c r="N84">
        <v>4.2052754864710542E-4</v>
      </c>
      <c r="O84" t="str">
        <f t="shared" si="5"/>
        <v>0.000420527548647105 pg140[d]</v>
      </c>
    </row>
    <row r="85" spans="1:15" x14ac:dyDescent="0.35">
      <c r="A85" t="s">
        <v>69</v>
      </c>
      <c r="B85" t="s">
        <v>279</v>
      </c>
      <c r="C85" s="2" t="s">
        <v>469</v>
      </c>
      <c r="D85">
        <v>1.4632334533634172E-2</v>
      </c>
      <c r="E85" t="str">
        <f t="shared" si="6"/>
        <v>0.0146323345336342 pg160[c]</v>
      </c>
      <c r="F85" s="1"/>
      <c r="H85">
        <v>1.7449716358923749E-2</v>
      </c>
      <c r="I85" t="str">
        <f t="shared" si="7"/>
        <v>0.0174497163589237 pg160[c]</v>
      </c>
      <c r="J85" s="1"/>
      <c r="K85">
        <v>1.4832258905085187E-2</v>
      </c>
      <c r="L85" t="str">
        <f t="shared" si="4"/>
        <v>0.0148322589050852 pg160[c]</v>
      </c>
      <c r="N85">
        <v>2.6174574538385623E-3</v>
      </c>
      <c r="O85" t="str">
        <f t="shared" si="5"/>
        <v>0.00261745745383856 pg160[d]</v>
      </c>
    </row>
    <row r="86" spans="1:15" x14ac:dyDescent="0.35">
      <c r="A86" t="s">
        <v>70</v>
      </c>
      <c r="B86" t="s">
        <v>280</v>
      </c>
      <c r="C86" s="2" t="s">
        <v>470</v>
      </c>
      <c r="D86">
        <v>8.0580152180022777E-3</v>
      </c>
      <c r="E86" t="str">
        <f t="shared" si="6"/>
        <v>0.00805801521800228 pg161[c]</v>
      </c>
      <c r="F86" s="1"/>
      <c r="H86">
        <v>6.4795635711695299E-3</v>
      </c>
      <c r="I86" t="str">
        <f t="shared" si="7"/>
        <v>0.00647956357116953 pg161[c]</v>
      </c>
      <c r="J86" s="1"/>
      <c r="K86">
        <v>5.5076290354940998E-3</v>
      </c>
      <c r="L86" t="str">
        <f t="shared" si="4"/>
        <v>0.0055076290354941 pg161[c]</v>
      </c>
      <c r="N86">
        <v>9.719345356754294E-4</v>
      </c>
      <c r="O86" t="str">
        <f t="shared" si="5"/>
        <v>0.000971934535675429 pg161[d]</v>
      </c>
    </row>
    <row r="87" spans="1:15" x14ac:dyDescent="0.35">
      <c r="A87" t="s">
        <v>71</v>
      </c>
      <c r="B87" t="s">
        <v>281</v>
      </c>
      <c r="C87" s="2" t="s">
        <v>471</v>
      </c>
      <c r="D87">
        <v>4.5886496213546496E-4</v>
      </c>
      <c r="E87" t="str">
        <f t="shared" si="6"/>
        <v>0.000458864962135465 pg180[c]</v>
      </c>
      <c r="F87" s="1"/>
      <c r="H87">
        <v>5.4721708404813706E-4</v>
      </c>
      <c r="I87" t="str">
        <f t="shared" si="7"/>
        <v>0.000547217084048137 pg180[c]</v>
      </c>
      <c r="J87" s="1"/>
      <c r="K87">
        <v>4.6513452144091651E-4</v>
      </c>
      <c r="L87" t="str">
        <f t="shared" si="4"/>
        <v>0.000465134521440917 pg180[c]</v>
      </c>
      <c r="N87">
        <v>8.2082562607220554E-5</v>
      </c>
      <c r="O87" t="str">
        <f t="shared" si="5"/>
        <v>8.20825626072206E-05 pg180[d]</v>
      </c>
    </row>
    <row r="88" spans="1:15" x14ac:dyDescent="0.35">
      <c r="A88" t="s">
        <v>72</v>
      </c>
      <c r="B88" t="s">
        <v>282</v>
      </c>
      <c r="C88" s="2" t="s">
        <v>472</v>
      </c>
      <c r="D88">
        <v>3.1195421186279017E-3</v>
      </c>
      <c r="E88" t="str">
        <f t="shared" si="6"/>
        <v>0.0031195421186279 pg181_9[c]</v>
      </c>
      <c r="F88" s="1"/>
      <c r="H88">
        <v>2.2125597484106809E-3</v>
      </c>
      <c r="I88" t="str">
        <f t="shared" si="7"/>
        <v>0.00221255974841068 pg181_9[c]</v>
      </c>
      <c r="J88" s="1"/>
      <c r="K88">
        <v>1.8806757861490786E-3</v>
      </c>
      <c r="L88" t="str">
        <f t="shared" si="4"/>
        <v>0.00188067578614908 pg181_9[c]</v>
      </c>
      <c r="N88">
        <v>3.318839622616021E-4</v>
      </c>
      <c r="O88" t="str">
        <f t="shared" si="5"/>
        <v>0.000331883962261602 pg181_9[d]</v>
      </c>
    </row>
    <row r="89" spans="1:15" x14ac:dyDescent="0.35">
      <c r="A89" t="s">
        <v>73</v>
      </c>
      <c r="B89" t="s">
        <v>283</v>
      </c>
      <c r="C89" s="2" t="s">
        <v>473</v>
      </c>
      <c r="D89">
        <v>6.2510745300725914E-3</v>
      </c>
      <c r="E89" t="str">
        <f t="shared" si="6"/>
        <v>0.00625107453007259 pg182_9_12[c]</v>
      </c>
      <c r="F89" s="1"/>
      <c r="H89">
        <v>7.4546872365121985E-3</v>
      </c>
      <c r="I89" t="str">
        <f t="shared" si="7"/>
        <v>0.0074546872365122 pg182_9_12[c]</v>
      </c>
      <c r="J89" s="1"/>
      <c r="K89">
        <v>6.336484151035369E-3</v>
      </c>
      <c r="L89" t="str">
        <f t="shared" si="4"/>
        <v>0.00633648415103537 pg182_9_12[c]</v>
      </c>
      <c r="N89">
        <v>1.1182030854768297E-3</v>
      </c>
      <c r="O89" t="str">
        <f t="shared" si="5"/>
        <v>0.00111820308547683 pg182_9_12[d]</v>
      </c>
    </row>
    <row r="90" spans="1:15" x14ac:dyDescent="0.35">
      <c r="A90" t="s">
        <v>74</v>
      </c>
      <c r="B90" t="s">
        <v>284</v>
      </c>
      <c r="C90" s="2" t="s">
        <v>474</v>
      </c>
      <c r="D90">
        <v>9.4519959970180943E-3</v>
      </c>
      <c r="E90" t="str">
        <f t="shared" si="6"/>
        <v>0.00945199599701809 pg183_9_12_15[c]</v>
      </c>
      <c r="F90" s="1"/>
      <c r="H90">
        <v>1.12719299025406E-2</v>
      </c>
      <c r="I90" t="str">
        <f t="shared" si="7"/>
        <v>0.0112719299025406 pg183_9_12_15[c]</v>
      </c>
      <c r="J90" s="1"/>
      <c r="K90">
        <v>9.5811404171595102E-3</v>
      </c>
      <c r="L90" t="str">
        <f t="shared" si="4"/>
        <v>0.00958114041715951 pg183_9_12_15[c]</v>
      </c>
      <c r="N90">
        <v>1.69078948538109E-3</v>
      </c>
      <c r="O90" t="str">
        <f t="shared" si="5"/>
        <v>0.00169078948538109 pg183_9_12_15[d]</v>
      </c>
    </row>
    <row r="91" spans="1:15" x14ac:dyDescent="0.35">
      <c r="A91" t="s">
        <v>385</v>
      </c>
      <c r="B91" s="18" t="s">
        <v>384</v>
      </c>
      <c r="C91" s="18" t="s">
        <v>475</v>
      </c>
      <c r="D91">
        <v>9.5113949495290756E-2</v>
      </c>
      <c r="E91" t="str">
        <f t="shared" si="6"/>
        <v>0.0951139494952908 sucr[c]</v>
      </c>
      <c r="F91" s="1"/>
      <c r="H91">
        <v>0.16543908405318755</v>
      </c>
      <c r="I91" t="str">
        <f t="shared" si="7"/>
        <v>0.165439084053188 sucr[c]</v>
      </c>
      <c r="J91" s="1"/>
      <c r="K91">
        <v>0.14062322144520942</v>
      </c>
      <c r="L91" t="str">
        <f t="shared" si="4"/>
        <v>0.140623221445209 sucr[c]</v>
      </c>
      <c r="N91">
        <v>2.4815862607978131E-2</v>
      </c>
      <c r="O91" t="str">
        <f t="shared" si="5"/>
        <v>0.0248158626079781 sucr[d]</v>
      </c>
    </row>
    <row r="92" spans="1:15" x14ac:dyDescent="0.35">
      <c r="A92" t="s">
        <v>243</v>
      </c>
      <c r="B92" s="18" t="s">
        <v>285</v>
      </c>
      <c r="C92" s="18"/>
      <c r="D92">
        <v>6.7554452966744033E-2</v>
      </c>
      <c r="E92" t="str">
        <f t="shared" si="6"/>
        <v>0.067554452966744 glycogen[c]</v>
      </c>
      <c r="F92" s="1"/>
      <c r="H92">
        <v>6.6075181689322082E-2</v>
      </c>
      <c r="I92" t="str">
        <f t="shared" si="7"/>
        <v>0.0660751816893221 glycogen[c]</v>
      </c>
      <c r="J92" s="1"/>
      <c r="K92">
        <f>H92</f>
        <v>6.6075181689322082E-2</v>
      </c>
      <c r="L92" t="str">
        <f t="shared" si="4"/>
        <v>0.0660751816893221 glycogen[c]</v>
      </c>
    </row>
    <row r="93" spans="1:15" x14ac:dyDescent="0.35">
      <c r="A93" t="s">
        <v>244</v>
      </c>
      <c r="B93" t="s">
        <v>287</v>
      </c>
      <c r="C93" s="2" t="s">
        <v>476</v>
      </c>
      <c r="D93">
        <v>2.3375833056804438E-2</v>
      </c>
      <c r="E93" t="str">
        <f t="shared" si="6"/>
        <v>0.0233758330568044 lipidA[c]</v>
      </c>
      <c r="F93" s="1"/>
      <c r="H93">
        <v>2.2863961567832956E-2</v>
      </c>
      <c r="I93" t="str">
        <f t="shared" si="7"/>
        <v>0.022863961567833 lipidA[c]</v>
      </c>
      <c r="J93" s="1"/>
      <c r="K93">
        <v>1.9434367332658013E-2</v>
      </c>
      <c r="L93" t="str">
        <f t="shared" si="4"/>
        <v>0.019434367332658 lipidA[c]</v>
      </c>
      <c r="N93">
        <v>3.4295942351749435E-3</v>
      </c>
      <c r="O93" t="str">
        <f t="shared" si="5"/>
        <v>0.00342959423517494 lipidA[d]</v>
      </c>
    </row>
    <row r="94" spans="1:15" x14ac:dyDescent="0.35">
      <c r="A94" t="s">
        <v>75</v>
      </c>
      <c r="B94" t="s">
        <v>286</v>
      </c>
      <c r="C94" s="2" t="s">
        <v>477</v>
      </c>
      <c r="D94">
        <v>7.8022202882633243E-2</v>
      </c>
      <c r="E94" t="str">
        <f t="shared" si="6"/>
        <v>0.0780222028826332 peptido_ana[c]</v>
      </c>
      <c r="F94" s="1"/>
      <c r="H94">
        <v>7.8221557276975537E-2</v>
      </c>
      <c r="I94" t="str">
        <f t="shared" si="7"/>
        <v>0.0782215572769755 peptido_ana[c]</v>
      </c>
      <c r="J94" s="1"/>
      <c r="K94">
        <v>6.6488323685429201E-2</v>
      </c>
      <c r="L94" t="str">
        <f t="shared" si="4"/>
        <v>0.0664883236854292 peptido_ana[c]</v>
      </c>
      <c r="N94">
        <v>1.173323359154633E-2</v>
      </c>
      <c r="O94" t="str">
        <f t="shared" si="5"/>
        <v>0.0117332335915463 peptido_ana[d]</v>
      </c>
    </row>
    <row r="95" spans="1:15" x14ac:dyDescent="0.35">
      <c r="A95" t="s">
        <v>318</v>
      </c>
      <c r="B95" t="s">
        <v>288</v>
      </c>
      <c r="C95" s="2" t="s">
        <v>478</v>
      </c>
      <c r="D95">
        <v>2.1492625860078824E-4</v>
      </c>
      <c r="E95" t="str">
        <f t="shared" si="6"/>
        <v>0.000214926258600788 10fthf[c]</v>
      </c>
      <c r="F95" s="1"/>
      <c r="H95">
        <v>2.1021991835008078E-4</v>
      </c>
      <c r="I95" t="str">
        <f t="shared" si="7"/>
        <v>0.000210219918350081 10fthf[c]</v>
      </c>
      <c r="J95" s="1"/>
      <c r="K95">
        <v>1.7868693059756865E-4</v>
      </c>
      <c r="L95" t="str">
        <f t="shared" si="4"/>
        <v>0.000178686930597569 10fthf[c]</v>
      </c>
      <c r="N95">
        <v>3.1532987752512116E-5</v>
      </c>
      <c r="O95" t="str">
        <f t="shared" si="5"/>
        <v>3.15329877525121E-05 10fthf[d]</v>
      </c>
    </row>
    <row r="96" spans="1:15" x14ac:dyDescent="0.35">
      <c r="A96" t="s">
        <v>319</v>
      </c>
      <c r="B96" t="s">
        <v>289</v>
      </c>
      <c r="C96" s="2" t="s">
        <v>479</v>
      </c>
      <c r="D96">
        <v>2.1537182297811503E-4</v>
      </c>
      <c r="E96" t="str">
        <f t="shared" si="6"/>
        <v>0.000215371822978115 5mthf[c]</v>
      </c>
      <c r="F96" s="1"/>
      <c r="H96">
        <v>2.1065572599699719E-4</v>
      </c>
      <c r="I96" t="str">
        <f t="shared" si="7"/>
        <v>0.000210655725996997 5mthf[c]</v>
      </c>
      <c r="J96" s="1"/>
      <c r="K96">
        <v>1.7905736709744762E-4</v>
      </c>
      <c r="L96" t="str">
        <f t="shared" si="4"/>
        <v>0.000179057367097448 5mthf[c]</v>
      </c>
      <c r="N96">
        <v>3.1598358899549577E-5</v>
      </c>
      <c r="O96" t="str">
        <f t="shared" si="5"/>
        <v>3.15983588995496E-05 5mthf[d]</v>
      </c>
    </row>
    <row r="97" spans="1:15" x14ac:dyDescent="0.35">
      <c r="A97" t="s">
        <v>320</v>
      </c>
      <c r="B97" t="s">
        <v>290</v>
      </c>
      <c r="C97" s="2" t="s">
        <v>480</v>
      </c>
      <c r="D97">
        <v>2.6846295879771317E-4</v>
      </c>
      <c r="E97" t="str">
        <f t="shared" si="6"/>
        <v>0.000268462958797713 accoa[c]</v>
      </c>
      <c r="F97" s="1"/>
      <c r="H97">
        <v>2.6258430052189719E-4</v>
      </c>
      <c r="I97" t="str">
        <f t="shared" si="7"/>
        <v>0.000262584300521897 accoa[c]</v>
      </c>
      <c r="J97" s="1"/>
      <c r="K97">
        <v>2.231966554436126E-4</v>
      </c>
      <c r="L97" t="str">
        <f t="shared" si="4"/>
        <v>0.000223196655443613 accoa[c]</v>
      </c>
      <c r="N97">
        <v>3.9387645078284579E-5</v>
      </c>
      <c r="O97" t="str">
        <f t="shared" si="5"/>
        <v>3.93876450782846E-05 accoa[d]</v>
      </c>
    </row>
    <row r="98" spans="1:15" x14ac:dyDescent="0.35">
      <c r="A98" t="s">
        <v>321</v>
      </c>
      <c r="B98" t="s">
        <v>291</v>
      </c>
      <c r="C98" s="2" t="s">
        <v>481</v>
      </c>
      <c r="D98">
        <v>9.1659435664867996E-7</v>
      </c>
      <c r="E98" t="str">
        <f t="shared" si="6"/>
        <v>9.1659435664868E-07 adocbl[c]</v>
      </c>
      <c r="F98" s="1"/>
      <c r="H98">
        <v>8.9652326369637778E-7</v>
      </c>
      <c r="I98" t="str">
        <f t="shared" si="7"/>
        <v>8.96523263696378E-07 adocbl[c]</v>
      </c>
      <c r="J98" s="1"/>
      <c r="K98">
        <v>7.6204477414192108E-7</v>
      </c>
      <c r="L98" t="str">
        <f t="shared" si="4"/>
        <v>7.62044774141921E-07 adocbl[c]</v>
      </c>
      <c r="N98">
        <v>1.3447848955445667E-7</v>
      </c>
      <c r="O98" t="str">
        <f t="shared" si="5"/>
        <v>1.34478489554457E-07 adocbl[d]</v>
      </c>
    </row>
    <row r="99" spans="1:15" x14ac:dyDescent="0.35">
      <c r="A99" t="s">
        <v>322</v>
      </c>
      <c r="B99" t="s">
        <v>292</v>
      </c>
      <c r="C99" s="2" t="s">
        <v>482</v>
      </c>
      <c r="D99">
        <v>2.1639141310805313E-4</v>
      </c>
      <c r="E99" t="str">
        <f t="shared" si="6"/>
        <v>0.000216391413108053 amet[c]</v>
      </c>
      <c r="F99" s="1"/>
      <c r="H99">
        <v>2.1165298968763002E-4</v>
      </c>
      <c r="I99" t="str">
        <f t="shared" si="7"/>
        <v>0.00021165298968763 amet[c]</v>
      </c>
      <c r="J99" s="1"/>
      <c r="K99">
        <v>1.799050412344855E-4</v>
      </c>
      <c r="L99" t="str">
        <f t="shared" si="4"/>
        <v>0.000179905041234486 amet[c]</v>
      </c>
      <c r="N99">
        <v>3.17479484531445E-5</v>
      </c>
      <c r="O99" t="str">
        <f t="shared" si="5"/>
        <v>3.17479484531445E-05 amet[d]</v>
      </c>
    </row>
    <row r="100" spans="1:15" x14ac:dyDescent="0.35">
      <c r="A100" t="s">
        <v>323</v>
      </c>
      <c r="B100" t="s">
        <v>293</v>
      </c>
      <c r="C100" s="2" t="s">
        <v>483</v>
      </c>
      <c r="D100">
        <v>7.1205171982405254E-7</v>
      </c>
      <c r="E100" t="str">
        <f t="shared" si="6"/>
        <v>7.12051719824053E-07 btn[c]</v>
      </c>
      <c r="F100" s="1"/>
      <c r="H100">
        <v>6.9645959212681299E-7</v>
      </c>
      <c r="I100" t="str">
        <f t="shared" si="7"/>
        <v>6.96459592126813E-07 btn[c]</v>
      </c>
      <c r="J100" s="1"/>
      <c r="K100">
        <v>5.91990653307791E-7</v>
      </c>
      <c r="L100" t="str">
        <f t="shared" si="4"/>
        <v>5.91990653307791E-07 btn[c]</v>
      </c>
      <c r="N100">
        <v>1.0446893881902195E-7</v>
      </c>
      <c r="O100" t="str">
        <f t="shared" si="5"/>
        <v>1.04468938819022E-07 btn[d]</v>
      </c>
    </row>
    <row r="101" spans="1:15" x14ac:dyDescent="0.35">
      <c r="A101" t="s">
        <v>324</v>
      </c>
      <c r="B101" t="s">
        <v>294</v>
      </c>
      <c r="C101" s="2" t="s">
        <v>484</v>
      </c>
      <c r="D101">
        <v>2.1392150796871104E-4</v>
      </c>
      <c r="E101" t="str">
        <f t="shared" si="6"/>
        <v>0.000213921507968711 chor[c]</v>
      </c>
      <c r="F101" s="1"/>
      <c r="H101">
        <v>2.0923716920992206E-4</v>
      </c>
      <c r="I101" t="str">
        <f t="shared" si="7"/>
        <v>0.000209237169209922 chor[c]</v>
      </c>
      <c r="J101" s="1"/>
      <c r="K101">
        <v>1.7785159382843375E-4</v>
      </c>
      <c r="L101" t="str">
        <f t="shared" si="4"/>
        <v>0.000177851593828434 chor[c]</v>
      </c>
      <c r="N101">
        <v>3.138557538148831E-5</v>
      </c>
      <c r="O101" t="str">
        <f t="shared" si="5"/>
        <v>3.13855753814883E-05 chor[d]</v>
      </c>
    </row>
    <row r="102" spans="1:15" x14ac:dyDescent="0.35">
      <c r="A102" t="s">
        <v>325</v>
      </c>
      <c r="B102" t="s">
        <v>295</v>
      </c>
      <c r="C102" s="2" t="s">
        <v>485</v>
      </c>
      <c r="D102">
        <v>1.6103361853517993E-4</v>
      </c>
      <c r="E102" t="str">
        <f t="shared" si="6"/>
        <v>0.00016103361853518 coa[c]</v>
      </c>
      <c r="F102" s="1"/>
      <c r="H102">
        <v>1.5750739049043972E-4</v>
      </c>
      <c r="I102" t="str">
        <f t="shared" si="7"/>
        <v>0.00015750739049044 coa[c]</v>
      </c>
      <c r="J102" s="1"/>
      <c r="K102">
        <v>1.3388128191687374E-4</v>
      </c>
      <c r="L102" t="str">
        <f t="shared" si="4"/>
        <v>0.000133881281916874 coa[c]</v>
      </c>
      <c r="N102">
        <v>2.3626108573565957E-5</v>
      </c>
      <c r="O102" t="str">
        <f t="shared" si="5"/>
        <v>0.000023626108573566 coa[d]</v>
      </c>
    </row>
    <row r="103" spans="1:15" x14ac:dyDescent="0.35">
      <c r="A103" t="s">
        <v>326</v>
      </c>
      <c r="B103" t="s">
        <v>296</v>
      </c>
      <c r="C103" s="2" t="s">
        <v>486</v>
      </c>
      <c r="D103">
        <v>2.15291427819844E-4</v>
      </c>
      <c r="E103" t="str">
        <f t="shared" si="6"/>
        <v>0.000215291427819844 fad[c]</v>
      </c>
      <c r="F103" s="1"/>
      <c r="H103">
        <v>2.1057709128890001E-4</v>
      </c>
      <c r="I103" t="str">
        <f t="shared" si="7"/>
        <v>0.0002105770912889 fad[c]</v>
      </c>
      <c r="J103" s="1"/>
      <c r="K103">
        <v>1.7899052759556499E-4</v>
      </c>
      <c r="L103" t="str">
        <f t="shared" si="4"/>
        <v>0.000178990527595565 fad[c]</v>
      </c>
      <c r="N103">
        <v>3.1586563693335003E-5</v>
      </c>
      <c r="O103" t="str">
        <f t="shared" si="5"/>
        <v>0.000031586563693335 fad[d]</v>
      </c>
    </row>
    <row r="104" spans="1:15" x14ac:dyDescent="0.35">
      <c r="A104" t="s">
        <v>327</v>
      </c>
      <c r="B104" t="s">
        <v>297</v>
      </c>
      <c r="C104" s="2" t="s">
        <v>487</v>
      </c>
      <c r="D104">
        <v>3.2843101393283964E-5</v>
      </c>
      <c r="E104" t="str">
        <f t="shared" si="6"/>
        <v>0.000032843101393284 fol[c]</v>
      </c>
      <c r="F104" s="1"/>
      <c r="H104">
        <v>3.2123920726149278E-5</v>
      </c>
      <c r="I104" t="str">
        <f t="shared" si="7"/>
        <v>3.21239207261493E-05 fol[c]</v>
      </c>
      <c r="J104" s="1"/>
      <c r="K104">
        <v>2.7305332617226886E-5</v>
      </c>
      <c r="L104" t="str">
        <f t="shared" si="4"/>
        <v>2.73053326172269E-05 fol[c]</v>
      </c>
      <c r="N104">
        <v>4.8185881089223913E-6</v>
      </c>
      <c r="O104" t="str">
        <f t="shared" si="5"/>
        <v>4.81858810892239E-06 fol[d]</v>
      </c>
    </row>
    <row r="105" spans="1:15" x14ac:dyDescent="0.35">
      <c r="A105" t="s">
        <v>328</v>
      </c>
      <c r="B105" t="s">
        <v>298</v>
      </c>
      <c r="C105" s="2" t="s">
        <v>488</v>
      </c>
      <c r="D105">
        <v>2.1513740874394251E-4</v>
      </c>
      <c r="E105" t="str">
        <f t="shared" si="6"/>
        <v>0.000215137408743943 gthrd[c]</v>
      </c>
      <c r="F105" s="1"/>
      <c r="H105">
        <v>2.1042644484034064E-4</v>
      </c>
      <c r="I105" t="str">
        <f t="shared" si="7"/>
        <v>0.000210426444840341 gthrd[c]</v>
      </c>
      <c r="J105" s="1"/>
      <c r="K105">
        <v>1.7886247811428954E-4</v>
      </c>
      <c r="L105" t="str">
        <f t="shared" si="4"/>
        <v>0.00017886247811429 gthrd[c]</v>
      </c>
      <c r="N105">
        <v>3.1563966726051094E-5</v>
      </c>
      <c r="O105" t="str">
        <f t="shared" si="5"/>
        <v>3.15639667260511E-05 gthrd[d]</v>
      </c>
    </row>
    <row r="106" spans="1:15" x14ac:dyDescent="0.35">
      <c r="A106" t="s">
        <v>329</v>
      </c>
      <c r="B106" t="s">
        <v>299</v>
      </c>
      <c r="C106" s="2" t="s">
        <v>489</v>
      </c>
      <c r="D106">
        <v>2.1534976428176796E-4</v>
      </c>
      <c r="E106" t="str">
        <f t="shared" si="6"/>
        <v>0.000215349764281768 hemeO[c]</v>
      </c>
      <c r="F106" s="1"/>
      <c r="H106">
        <v>2.1063415033018389E-4</v>
      </c>
      <c r="I106" t="str">
        <f t="shared" si="7"/>
        <v>0.000210634150330184 hemeO[c]</v>
      </c>
      <c r="J106" s="1"/>
      <c r="K106">
        <v>1.7903902778065631E-4</v>
      </c>
      <c r="L106" t="str">
        <f t="shared" si="4"/>
        <v>0.000179039027780656 hemeO[c]</v>
      </c>
      <c r="N106">
        <v>3.1595122549527585E-5</v>
      </c>
      <c r="O106" t="str">
        <f t="shared" si="5"/>
        <v>3.15951225495276E-05 hemeO[d]</v>
      </c>
    </row>
    <row r="107" spans="1:15" x14ac:dyDescent="0.35">
      <c r="A107" t="s">
        <v>330</v>
      </c>
      <c r="B107" t="s">
        <v>300</v>
      </c>
      <c r="C107" s="2" t="s">
        <v>490</v>
      </c>
      <c r="D107">
        <v>3.0039925910722871E-5</v>
      </c>
      <c r="E107" t="str">
        <f t="shared" si="6"/>
        <v>3.00399259107229E-05 malcoa[c]</v>
      </c>
      <c r="F107" s="1"/>
      <c r="H107">
        <v>2.9382127680937909E-5</v>
      </c>
      <c r="I107" t="str">
        <f t="shared" si="7"/>
        <v>2.93821276809379E-05 malcoa[c]</v>
      </c>
      <c r="J107" s="1"/>
      <c r="K107">
        <v>2.4974808528797223E-5</v>
      </c>
      <c r="L107" t="str">
        <f t="shared" si="4"/>
        <v>2.49748085287972E-05 malcoa[c]</v>
      </c>
      <c r="N107">
        <v>4.4073191521406864E-6</v>
      </c>
      <c r="O107" t="str">
        <f t="shared" si="5"/>
        <v>4.40731915214069E-06 malcoa[d]</v>
      </c>
    </row>
    <row r="108" spans="1:15" x14ac:dyDescent="0.35">
      <c r="A108" t="s">
        <v>331</v>
      </c>
      <c r="B108" t="s">
        <v>301</v>
      </c>
      <c r="C108" s="2" t="s">
        <v>491</v>
      </c>
      <c r="D108">
        <v>2.1489411349605257E-4</v>
      </c>
      <c r="E108" t="str">
        <f t="shared" si="6"/>
        <v>0.000214894113496053 mlthf[c]</v>
      </c>
      <c r="F108" s="1"/>
      <c r="H108">
        <v>2.1018847714165476E-4</v>
      </c>
      <c r="I108" t="str">
        <f t="shared" si="7"/>
        <v>0.000210188477141655 mlthf[c]</v>
      </c>
      <c r="J108" s="1"/>
      <c r="K108">
        <v>1.7866020557040654E-4</v>
      </c>
      <c r="L108" t="str">
        <f t="shared" si="4"/>
        <v>0.000178660205570407 mlthf[c]</v>
      </c>
      <c r="N108">
        <v>3.152827157124821E-5</v>
      </c>
      <c r="O108" t="str">
        <f t="shared" si="5"/>
        <v>3.15282715712482E-05 mlthf[d]</v>
      </c>
    </row>
    <row r="109" spans="1:15" x14ac:dyDescent="0.35">
      <c r="A109" t="s">
        <v>332</v>
      </c>
      <c r="B109" t="s">
        <v>302</v>
      </c>
      <c r="C109" s="2" t="s">
        <v>492</v>
      </c>
      <c r="D109">
        <v>6.1233193542807552E-4</v>
      </c>
      <c r="E109" t="str">
        <f t="shared" si="6"/>
        <v>0.000612331935428076 nac[c]</v>
      </c>
      <c r="F109" s="1"/>
      <c r="H109">
        <v>5.9892341823124663E-4</v>
      </c>
      <c r="I109" t="str">
        <f t="shared" si="7"/>
        <v>0.000598923418231247 nac[c]</v>
      </c>
      <c r="J109" s="1"/>
      <c r="K109">
        <v>5.090849054965596E-4</v>
      </c>
      <c r="L109" t="str">
        <f t="shared" si="4"/>
        <v>0.00050908490549656 nac[c]</v>
      </c>
      <c r="N109">
        <v>8.9838512734686986E-5</v>
      </c>
      <c r="O109" t="str">
        <f t="shared" si="5"/>
        <v>0.000089838512734687 nac[d]</v>
      </c>
    </row>
    <row r="110" spans="1:15" x14ac:dyDescent="0.35">
      <c r="A110" t="s">
        <v>333</v>
      </c>
      <c r="B110" t="s">
        <v>303</v>
      </c>
      <c r="C110" s="2" t="s">
        <v>493</v>
      </c>
      <c r="D110">
        <v>1.7215236235043883E-3</v>
      </c>
      <c r="E110" t="str">
        <f t="shared" si="6"/>
        <v>0.00172152362350439 nad[c]</v>
      </c>
      <c r="F110" s="1"/>
      <c r="H110">
        <v>1.6838266200084519E-3</v>
      </c>
      <c r="I110" t="str">
        <f t="shared" si="7"/>
        <v>0.00168382662000845 nad[c]</v>
      </c>
      <c r="J110" s="1"/>
      <c r="K110">
        <v>1.4312526270071841E-3</v>
      </c>
      <c r="L110" t="str">
        <f t="shared" si="4"/>
        <v>0.00143125262700718 nad[c]</v>
      </c>
      <c r="N110">
        <v>2.5257399300126777E-4</v>
      </c>
      <c r="O110" t="str">
        <f t="shared" si="5"/>
        <v>0.000252573993001268 nad[d]</v>
      </c>
    </row>
    <row r="111" spans="1:15" x14ac:dyDescent="0.35">
      <c r="A111" t="s">
        <v>334</v>
      </c>
      <c r="B111" t="s">
        <v>304</v>
      </c>
      <c r="C111" s="2" t="s">
        <v>494</v>
      </c>
      <c r="D111">
        <v>4.3038288994380547E-5</v>
      </c>
      <c r="E111" t="str">
        <f t="shared" si="6"/>
        <v>4.30382889943805E-05 nadh[c]</v>
      </c>
      <c r="F111" s="1"/>
      <c r="H111">
        <v>4.2095859562376798E-5</v>
      </c>
      <c r="I111" t="str">
        <f t="shared" si="7"/>
        <v>4.20958595623768E-05 nadh[c]</v>
      </c>
      <c r="J111" s="1"/>
      <c r="K111">
        <v>3.5781480628020275E-5</v>
      </c>
      <c r="L111" t="str">
        <f t="shared" si="4"/>
        <v>3.57814806280203E-05 nadh[c]</v>
      </c>
      <c r="N111">
        <v>6.3143789343565196E-6</v>
      </c>
      <c r="O111" t="str">
        <f t="shared" si="5"/>
        <v>6.31437893435652E-06 nadh[d]</v>
      </c>
    </row>
    <row r="112" spans="1:15" x14ac:dyDescent="0.35">
      <c r="A112" t="s">
        <v>335</v>
      </c>
      <c r="B112" t="s">
        <v>305</v>
      </c>
      <c r="C112" s="2" t="s">
        <v>495</v>
      </c>
      <c r="D112">
        <v>1.0733813565909264E-4</v>
      </c>
      <c r="E112" t="str">
        <f t="shared" si="6"/>
        <v>0.000107338135659093 nadp[c]</v>
      </c>
      <c r="F112" s="1"/>
      <c r="H112">
        <v>1.0498770257763933E-4</v>
      </c>
      <c r="I112" t="str">
        <f t="shared" si="7"/>
        <v>0.000104987702577639 nadp[c]</v>
      </c>
      <c r="J112" s="1"/>
      <c r="K112">
        <v>8.9239547190993421E-5</v>
      </c>
      <c r="L112" t="str">
        <f t="shared" si="4"/>
        <v>8.92395471909934E-05 nadp[c]</v>
      </c>
      <c r="N112">
        <v>1.5748155386645898E-5</v>
      </c>
      <c r="O112" t="str">
        <f t="shared" si="5"/>
        <v>1.57481553866459E-05 nadp[d]</v>
      </c>
    </row>
    <row r="113" spans="1:15" x14ac:dyDescent="0.35">
      <c r="A113" t="s">
        <v>336</v>
      </c>
      <c r="B113" t="s">
        <v>306</v>
      </c>
      <c r="C113" s="2" t="s">
        <v>496</v>
      </c>
      <c r="D113">
        <v>3.2201677832254991E-4</v>
      </c>
      <c r="E113" t="str">
        <f t="shared" si="6"/>
        <v>0.00032201677832255 nadph[c]</v>
      </c>
      <c r="F113" s="1"/>
      <c r="H113">
        <v>3.1496542715173955E-4</v>
      </c>
      <c r="I113" t="str">
        <f t="shared" si="7"/>
        <v>0.00031496542715174 nadph[c]</v>
      </c>
      <c r="J113" s="1"/>
      <c r="K113">
        <v>2.6772061307897863E-4</v>
      </c>
      <c r="L113" t="str">
        <f t="shared" si="4"/>
        <v>0.000267720613078979 nadph[c]</v>
      </c>
      <c r="N113">
        <v>4.7244814072760934E-5</v>
      </c>
      <c r="O113" t="str">
        <f t="shared" si="5"/>
        <v>4.72448140727609E-05 nadph[d]</v>
      </c>
    </row>
    <row r="114" spans="1:15" x14ac:dyDescent="0.35">
      <c r="A114" t="s">
        <v>337</v>
      </c>
      <c r="B114" t="s">
        <v>307</v>
      </c>
      <c r="C114" s="2" t="s">
        <v>497</v>
      </c>
      <c r="D114">
        <v>3.8793412815394545E-4</v>
      </c>
      <c r="E114" t="str">
        <f t="shared" si="6"/>
        <v>0.000387934128153945 pnto__R[c]</v>
      </c>
      <c r="F114" s="1"/>
      <c r="H114">
        <v>3.7943935411451443E-4</v>
      </c>
      <c r="I114" t="str">
        <f t="shared" si="7"/>
        <v>0.000379439354114514 pnto__R[c]</v>
      </c>
      <c r="J114" s="1"/>
      <c r="K114">
        <v>3.2252345099733726E-4</v>
      </c>
      <c r="L114" t="str">
        <f t="shared" si="4"/>
        <v>0.000322523450997337 pnto__R[c]</v>
      </c>
      <c r="N114">
        <v>5.6915903117177159E-5</v>
      </c>
      <c r="O114" t="str">
        <f t="shared" si="5"/>
        <v>5.69159031171772E-05 pnto__R[d]</v>
      </c>
    </row>
    <row r="115" spans="1:15" x14ac:dyDescent="0.35">
      <c r="A115" t="s">
        <v>338</v>
      </c>
      <c r="B115" t="s">
        <v>308</v>
      </c>
      <c r="C115" s="2" t="s">
        <v>498</v>
      </c>
      <c r="D115">
        <v>2.4179862566769242E-4</v>
      </c>
      <c r="E115" t="str">
        <f t="shared" si="6"/>
        <v>0.000241798625667692 pheme[c]</v>
      </c>
      <c r="F115" s="1"/>
      <c r="H115">
        <v>2.3650384869649255E-4</v>
      </c>
      <c r="I115" t="str">
        <f t="shared" si="7"/>
        <v>0.000236503848696493 pheme[c]</v>
      </c>
      <c r="J115" s="1"/>
      <c r="K115">
        <v>2.0102827139201865E-4</v>
      </c>
      <c r="L115" t="str">
        <f t="shared" si="4"/>
        <v>0.000201028271392019 pheme[c]</v>
      </c>
      <c r="N115">
        <v>3.5475577304473881E-5</v>
      </c>
      <c r="O115" t="str">
        <f t="shared" si="5"/>
        <v>3.54755773044739E-05 pheme[d]</v>
      </c>
    </row>
    <row r="116" spans="1:15" x14ac:dyDescent="0.35">
      <c r="A116" t="s">
        <v>339</v>
      </c>
      <c r="B116" t="s">
        <v>309</v>
      </c>
      <c r="C116" s="2" t="s">
        <v>499</v>
      </c>
      <c r="D116">
        <v>3.8657773861648171E-4</v>
      </c>
      <c r="E116" t="str">
        <f t="shared" si="6"/>
        <v>0.000386577738616482 ptrc[c]</v>
      </c>
      <c r="F116" s="1"/>
      <c r="H116">
        <v>3.7811266606963402E-4</v>
      </c>
      <c r="I116" t="str">
        <f t="shared" si="7"/>
        <v>0.000378112666069634 ptrc[c]</v>
      </c>
      <c r="J116" s="1"/>
      <c r="K116">
        <v>3.2139576615918892E-4</v>
      </c>
      <c r="L116" t="str">
        <f t="shared" si="4"/>
        <v>0.000321395766159189 ptrc[c]</v>
      </c>
      <c r="N116">
        <v>5.6716899910445103E-5</v>
      </c>
      <c r="O116" t="str">
        <f t="shared" si="5"/>
        <v>5.67168999104451E-05 ptrc[d]</v>
      </c>
    </row>
    <row r="117" spans="1:15" x14ac:dyDescent="0.35">
      <c r="A117" t="s">
        <v>340</v>
      </c>
      <c r="B117" t="s">
        <v>310</v>
      </c>
      <c r="C117" s="2" t="s">
        <v>500</v>
      </c>
      <c r="D117">
        <v>2.7374039669828894E-5</v>
      </c>
      <c r="E117" t="str">
        <f t="shared" si="6"/>
        <v>2.73740396698289E-05 pydx5p[c]</v>
      </c>
      <c r="F117" s="1"/>
      <c r="H117">
        <v>2.6774617591013132E-5</v>
      </c>
      <c r="I117" t="str">
        <f t="shared" si="7"/>
        <v>2.67746175910131E-05 pydx5p[c]</v>
      </c>
      <c r="J117" s="1"/>
      <c r="K117">
        <v>2.275842495236116E-5</v>
      </c>
      <c r="L117" t="str">
        <f t="shared" si="4"/>
        <v>2.27584249523612E-05 pydx5p[c]</v>
      </c>
      <c r="N117">
        <v>4.0161926386519693E-6</v>
      </c>
      <c r="O117" t="str">
        <f t="shared" si="5"/>
        <v>4.01619263865197E-06 pydx5p[d]</v>
      </c>
    </row>
    <row r="118" spans="1:15" x14ac:dyDescent="0.35">
      <c r="A118" t="s">
        <v>341</v>
      </c>
      <c r="B118" s="2" t="s">
        <v>311</v>
      </c>
      <c r="C118" s="2" t="s">
        <v>501</v>
      </c>
      <c r="D118">
        <v>2.9787448912787346E-5</v>
      </c>
      <c r="E118" t="str">
        <f t="shared" si="6"/>
        <v>2.97874489127873E-05 ribflv[c]</v>
      </c>
      <c r="F118" s="1"/>
      <c r="H118">
        <v>2.9135179289257836E-5</v>
      </c>
      <c r="I118" t="str">
        <f t="shared" si="7"/>
        <v>2.91351792892578E-05 ribflv[c]</v>
      </c>
      <c r="J118" s="1"/>
      <c r="K118">
        <v>2.4764902395869158E-5</v>
      </c>
      <c r="L118" t="str">
        <f t="shared" si="4"/>
        <v>2.47649023958692E-05 ribflv[c]</v>
      </c>
      <c r="N118">
        <v>4.3702768933886749E-6</v>
      </c>
      <c r="O118" t="str">
        <f t="shared" si="5"/>
        <v>4.37027689338867E-06 ribflv[d]</v>
      </c>
    </row>
    <row r="119" spans="1:15" x14ac:dyDescent="0.35">
      <c r="A119" t="s">
        <v>342</v>
      </c>
      <c r="B119" t="s">
        <v>312</v>
      </c>
      <c r="C119" s="2" t="s">
        <v>502</v>
      </c>
      <c r="D119">
        <v>1.9328881048643462E-4</v>
      </c>
      <c r="E119" t="str">
        <f t="shared" si="6"/>
        <v>0.000193288810486435 spm[c]</v>
      </c>
      <c r="F119" s="1"/>
      <c r="H119">
        <v>1.8905627550105928E-4</v>
      </c>
      <c r="I119" t="str">
        <f t="shared" si="7"/>
        <v>0.000189056275501059 spm[c]</v>
      </c>
      <c r="J119" s="1"/>
      <c r="K119">
        <v>1.6069783417590038E-4</v>
      </c>
      <c r="L119" t="str">
        <f t="shared" si="4"/>
        <v>0.0001606978341759 spm[c]</v>
      </c>
      <c r="N119">
        <v>2.8358441325158891E-5</v>
      </c>
      <c r="O119" t="str">
        <f t="shared" si="5"/>
        <v>2.83584413251589E-05 spm[d]</v>
      </c>
    </row>
    <row r="120" spans="1:15" x14ac:dyDescent="0.35">
      <c r="A120" t="s">
        <v>343</v>
      </c>
      <c r="B120" t="s">
        <v>313</v>
      </c>
      <c r="C120" s="2" t="s">
        <v>503</v>
      </c>
      <c r="D120">
        <v>7.7315557949909626E-4</v>
      </c>
      <c r="E120" t="str">
        <f t="shared" si="6"/>
        <v>0.000773155579499096 spmd[c]</v>
      </c>
      <c r="F120" s="1"/>
      <c r="H120">
        <v>7.5622543216603193E-4</v>
      </c>
      <c r="I120" t="str">
        <f t="shared" si="7"/>
        <v>0.000756225432166032 spmd[c]</v>
      </c>
      <c r="J120" s="1"/>
      <c r="K120">
        <v>6.4279161734112709E-4</v>
      </c>
      <c r="L120" t="str">
        <f t="shared" si="4"/>
        <v>0.000642791617341127 spmd[c]</v>
      </c>
      <c r="N120">
        <v>1.1343381482490478E-4</v>
      </c>
      <c r="O120" t="str">
        <f t="shared" si="5"/>
        <v>0.000113433814824905 spmd[d]</v>
      </c>
    </row>
    <row r="121" spans="1:15" x14ac:dyDescent="0.35">
      <c r="A121" t="s">
        <v>344</v>
      </c>
      <c r="B121" t="s">
        <v>314</v>
      </c>
      <c r="C121" s="2" t="s">
        <v>504</v>
      </c>
      <c r="D121">
        <v>9.4420261754390522E-5</v>
      </c>
      <c r="E121" t="str">
        <f t="shared" si="6"/>
        <v>9.44202617543905E-05 succoa[c]</v>
      </c>
      <c r="F121" s="1"/>
      <c r="H121">
        <v>9.2352697366167403E-5</v>
      </c>
      <c r="I121" t="str">
        <f t="shared" si="7"/>
        <v>9.23526973661674E-05 succoa[c]</v>
      </c>
      <c r="J121" s="1"/>
      <c r="K121">
        <v>7.8499792761242294E-5</v>
      </c>
      <c r="L121" t="str">
        <f t="shared" si="4"/>
        <v>7.84997927612423E-05 succoa[c]</v>
      </c>
      <c r="N121">
        <v>1.385290460492511E-5</v>
      </c>
      <c r="O121" t="str">
        <f t="shared" si="5"/>
        <v>1.38529046049251E-05 succoa[d]</v>
      </c>
    </row>
    <row r="122" spans="1:15" x14ac:dyDescent="0.35">
      <c r="A122" t="s">
        <v>345</v>
      </c>
      <c r="B122" t="s">
        <v>315</v>
      </c>
      <c r="C122" s="2" t="s">
        <v>505</v>
      </c>
      <c r="D122">
        <v>2.1486846355852376E-4</v>
      </c>
      <c r="E122" t="str">
        <f t="shared" si="6"/>
        <v>0.000214868463558524 thf[c]</v>
      </c>
      <c r="F122" s="1"/>
      <c r="H122">
        <v>2.1016338887273832E-4</v>
      </c>
      <c r="I122" t="str">
        <f t="shared" si="7"/>
        <v>0.000210163388872738 thf[c]</v>
      </c>
      <c r="J122" s="1"/>
      <c r="K122">
        <v>1.7863888054182756E-4</v>
      </c>
      <c r="L122" t="str">
        <f t="shared" si="4"/>
        <v>0.000178638880541828 thf[c]</v>
      </c>
      <c r="N122">
        <v>3.1524508330910749E-5</v>
      </c>
      <c r="O122" t="str">
        <f t="shared" si="5"/>
        <v>3.15245083309107E-05 thf[d]</v>
      </c>
    </row>
    <row r="123" spans="1:15" x14ac:dyDescent="0.35">
      <c r="A123" t="s">
        <v>346</v>
      </c>
      <c r="B123" t="s">
        <v>316</v>
      </c>
      <c r="C123" s="2" t="s">
        <v>506</v>
      </c>
      <c r="D123">
        <v>2.1124189989970008E-5</v>
      </c>
      <c r="E123" t="str">
        <f t="shared" si="6"/>
        <v>0.00002112418998997 thm[c]</v>
      </c>
      <c r="F123" s="1"/>
      <c r="H123">
        <v>2.0661623776513285E-5</v>
      </c>
      <c r="I123" t="str">
        <f t="shared" si="7"/>
        <v>2.06616237765133E-05 thm[c]</v>
      </c>
      <c r="J123" s="1"/>
      <c r="K123">
        <v>1.7562380210036292E-5</v>
      </c>
      <c r="L123" t="str">
        <f t="shared" si="4"/>
        <v>1.75623802100363E-05 thm[c]</v>
      </c>
      <c r="N123">
        <v>3.0992435664769928E-6</v>
      </c>
      <c r="O123" t="str">
        <f t="shared" si="5"/>
        <v>3.09924356647699E-06 thm[d]</v>
      </c>
    </row>
    <row r="124" spans="1:15" x14ac:dyDescent="0.35">
      <c r="A124" t="s">
        <v>347</v>
      </c>
      <c r="B124" s="2" t="s">
        <v>317</v>
      </c>
      <c r="C124" s="2" t="s">
        <v>507</v>
      </c>
      <c r="D124">
        <v>5.3322260142294495E-5</v>
      </c>
      <c r="E124" t="str">
        <f t="shared" si="6"/>
        <v>5.33222601422945E-05 udcpdp[c]</v>
      </c>
      <c r="F124" s="1"/>
      <c r="H124">
        <v>5.2154637810802182E-5</v>
      </c>
      <c r="I124" t="str">
        <f t="shared" si="7"/>
        <v>5.21546378108022E-05 udcpdp[c]</v>
      </c>
      <c r="J124" s="1"/>
      <c r="K124">
        <v>4.4331442139181854E-5</v>
      </c>
      <c r="L124" t="str">
        <f t="shared" si="4"/>
        <v>4.43314421391819E-05 udcpdp[c]</v>
      </c>
      <c r="N124">
        <v>7.8231956716203263E-6</v>
      </c>
      <c r="O124" t="str">
        <f t="shared" si="5"/>
        <v>7.82319567162033E-06 udcpdp[d]</v>
      </c>
    </row>
    <row r="125" spans="1:15" x14ac:dyDescent="0.35">
      <c r="A125" t="s">
        <v>76</v>
      </c>
      <c r="B125" t="s">
        <v>357</v>
      </c>
      <c r="C125" s="2" t="s">
        <v>508</v>
      </c>
      <c r="D125">
        <v>0.23557228387616619</v>
      </c>
      <c r="E125" t="str">
        <f t="shared" si="6"/>
        <v>0.235572283876166 k[c]</v>
      </c>
      <c r="F125" s="1"/>
      <c r="H125">
        <v>0.23041384800716055</v>
      </c>
      <c r="I125" t="str">
        <f t="shared" si="7"/>
        <v>0.230413848007161 k[c]</v>
      </c>
      <c r="J125" s="1"/>
      <c r="K125">
        <v>0.19585177080608646</v>
      </c>
      <c r="L125" t="str">
        <f t="shared" si="4"/>
        <v>0.195851770806086 k[c]</v>
      </c>
      <c r="N125">
        <v>3.4562077201074085E-2</v>
      </c>
      <c r="O125" t="str">
        <f t="shared" si="5"/>
        <v>0.0345620772010741 k[d]</v>
      </c>
    </row>
    <row r="126" spans="1:15" x14ac:dyDescent="0.35">
      <c r="A126" t="s">
        <v>348</v>
      </c>
      <c r="B126" t="s">
        <v>358</v>
      </c>
      <c r="C126" s="2" t="s">
        <v>509</v>
      </c>
      <c r="D126">
        <v>1.0979126499024845E-2</v>
      </c>
      <c r="E126" t="str">
        <f t="shared" si="6"/>
        <v>0.0109791264990248 nh4[c]</v>
      </c>
      <c r="F126" s="1"/>
      <c r="H126">
        <v>1.0738711459483555E-2</v>
      </c>
      <c r="I126" t="str">
        <f t="shared" si="7"/>
        <v>0.0107387114594836 nh4[c]</v>
      </c>
      <c r="J126" s="1"/>
      <c r="K126">
        <v>9.1279047405610214E-3</v>
      </c>
      <c r="L126" t="str">
        <f t="shared" si="4"/>
        <v>0.00912790474056102 nh4[c]</v>
      </c>
      <c r="N126">
        <v>1.6108067189225333E-3</v>
      </c>
      <c r="O126" t="str">
        <f t="shared" si="5"/>
        <v>0.00161080671892253 nh4[d]</v>
      </c>
    </row>
    <row r="127" spans="1:15" x14ac:dyDescent="0.35">
      <c r="A127" t="s">
        <v>349</v>
      </c>
      <c r="B127" t="s">
        <v>359</v>
      </c>
      <c r="C127" s="2" t="s">
        <v>510</v>
      </c>
      <c r="D127">
        <v>0.15269498209482352</v>
      </c>
      <c r="E127" t="str">
        <f t="shared" si="6"/>
        <v>0.152694982094824 mg2[c]</v>
      </c>
      <c r="F127" s="1"/>
      <c r="H127">
        <v>0.14935134905066982</v>
      </c>
      <c r="I127" t="str">
        <f t="shared" si="7"/>
        <v>0.14935134905067 mg2[c]</v>
      </c>
      <c r="J127" s="1"/>
      <c r="K127">
        <v>0.12694864669306935</v>
      </c>
      <c r="L127" t="str">
        <f t="shared" si="4"/>
        <v>0.126948646693069 mg2[c]</v>
      </c>
      <c r="N127">
        <v>2.2402702357600474E-2</v>
      </c>
      <c r="O127" t="str">
        <f t="shared" si="5"/>
        <v>0.0224027023576005 mg2[d]</v>
      </c>
    </row>
    <row r="128" spans="1:15" x14ac:dyDescent="0.35">
      <c r="A128" t="s">
        <v>78</v>
      </c>
      <c r="B128" t="s">
        <v>360</v>
      </c>
      <c r="C128" s="2" t="s">
        <v>511</v>
      </c>
      <c r="D128">
        <v>7.5720378042882217E-2</v>
      </c>
      <c r="E128" t="str">
        <f t="shared" si="6"/>
        <v>0.0757203780428822 ca2[c]</v>
      </c>
      <c r="F128" s="1"/>
      <c r="H128">
        <v>7.4062293705947246E-2</v>
      </c>
      <c r="I128" t="str">
        <f t="shared" si="7"/>
        <v>0.0740622937059472 ca2[c]</v>
      </c>
      <c r="J128" s="1"/>
      <c r="K128">
        <v>6.2952949650055157E-2</v>
      </c>
      <c r="L128" t="str">
        <f t="shared" si="4"/>
        <v>0.0629529496500552 ca2[c]</v>
      </c>
      <c r="N128">
        <v>1.1109344055892086E-2</v>
      </c>
      <c r="O128" t="str">
        <f t="shared" si="5"/>
        <v>0.0111093440558921 ca2[d]</v>
      </c>
    </row>
    <row r="129" spans="1:15" x14ac:dyDescent="0.35">
      <c r="A129" t="s">
        <v>80</v>
      </c>
      <c r="B129" t="s">
        <v>361</v>
      </c>
      <c r="C129" s="2" t="s">
        <v>512</v>
      </c>
      <c r="D129">
        <v>1.0262651102335466E-2</v>
      </c>
      <c r="E129" t="str">
        <f t="shared" si="6"/>
        <v>0.0102626511023355 fe2[c]</v>
      </c>
      <c r="F129" s="1"/>
      <c r="H129">
        <v>1.0037925057801272E-2</v>
      </c>
      <c r="I129" t="str">
        <f t="shared" si="7"/>
        <v>0.0100379250578013 fe2[c]</v>
      </c>
      <c r="J129" s="1"/>
      <c r="K129">
        <v>8.5322362991310814E-3</v>
      </c>
      <c r="L129" t="str">
        <f t="shared" si="4"/>
        <v>0.00853223629913108 fe2[c]</v>
      </c>
      <c r="N129">
        <v>1.5056887586701907E-3</v>
      </c>
      <c r="O129" t="str">
        <f t="shared" si="5"/>
        <v>0.00150568875867019 fe2[d]</v>
      </c>
    </row>
    <row r="130" spans="1:15" x14ac:dyDescent="0.35">
      <c r="A130" t="s">
        <v>350</v>
      </c>
      <c r="B130" t="s">
        <v>376</v>
      </c>
      <c r="C130" s="2" t="s">
        <v>513</v>
      </c>
      <c r="D130">
        <v>6.5980805029310224E-3</v>
      </c>
      <c r="E130" t="str">
        <f t="shared" si="6"/>
        <v>0.00659808050293102 fe3[c]</v>
      </c>
      <c r="F130" s="1"/>
      <c r="H130">
        <v>6.4535992652706622E-3</v>
      </c>
      <c r="I130" t="str">
        <f t="shared" si="7"/>
        <v>0.00645359926527066 fe3[c]</v>
      </c>
      <c r="J130" s="1"/>
      <c r="K130">
        <v>5.4855593754800629E-3</v>
      </c>
      <c r="L130" t="str">
        <f t="shared" si="4"/>
        <v>0.00548555937548006 fe3[c]</v>
      </c>
      <c r="N130">
        <v>9.6803988979059924E-4</v>
      </c>
      <c r="O130" t="str">
        <f t="shared" si="5"/>
        <v>0.000968039889790599 fe3[d]</v>
      </c>
    </row>
    <row r="131" spans="1:15" x14ac:dyDescent="0.35">
      <c r="A131" t="s">
        <v>351</v>
      </c>
      <c r="B131" s="2" t="s">
        <v>362</v>
      </c>
      <c r="C131" s="2" t="s">
        <v>514</v>
      </c>
      <c r="D131">
        <v>2.9277670664066258E-3</v>
      </c>
      <c r="E131" t="str">
        <f t="shared" si="6"/>
        <v>0.00292776706640663 cu2[c]</v>
      </c>
      <c r="F131" s="1"/>
      <c r="H131">
        <v>2.8636563891956159E-3</v>
      </c>
      <c r="I131" t="str">
        <f t="shared" si="7"/>
        <v>0.00286365638919562 cu2[c]</v>
      </c>
      <c r="J131" s="1"/>
      <c r="K131">
        <v>2.4341079308162735E-3</v>
      </c>
      <c r="L131" t="str">
        <f t="shared" si="4"/>
        <v>0.00243410793081627 cu2[c]</v>
      </c>
      <c r="N131">
        <v>4.2954845837934238E-4</v>
      </c>
      <c r="O131" t="str">
        <f t="shared" si="5"/>
        <v>0.000429548458379342 cu2[d]</v>
      </c>
    </row>
    <row r="132" spans="1:15" x14ac:dyDescent="0.35">
      <c r="A132" t="s">
        <v>352</v>
      </c>
      <c r="B132" s="2" t="s">
        <v>363</v>
      </c>
      <c r="C132" s="2" t="s">
        <v>515</v>
      </c>
      <c r="D132">
        <v>2.927764721551557E-3</v>
      </c>
      <c r="E132" t="str">
        <f t="shared" si="6"/>
        <v>0.00292776472155156 mn2[c]</v>
      </c>
      <c r="F132" s="1"/>
      <c r="H132">
        <v>2.8636540956869299E-3</v>
      </c>
      <c r="I132" t="str">
        <f t="shared" si="7"/>
        <v>0.00286365409568693 mn2[c]</v>
      </c>
      <c r="J132" s="1"/>
      <c r="K132">
        <v>2.4341059813338902E-3</v>
      </c>
      <c r="L132" t="str">
        <f t="shared" ref="L132:L140" si="8">CONCATENATE(K132," ",$B132)</f>
        <v>0.00243410598133389 mn2[c]</v>
      </c>
      <c r="N132">
        <v>4.2954811435303949E-4</v>
      </c>
      <c r="O132" t="str">
        <f t="shared" ref="O132:O140" si="9">CONCATENATE(N132," ",$C132)</f>
        <v>0.000429548114353039 mn2[d]</v>
      </c>
    </row>
    <row r="133" spans="1:15" x14ac:dyDescent="0.35">
      <c r="A133" t="s">
        <v>353</v>
      </c>
      <c r="B133" s="2" t="s">
        <v>364</v>
      </c>
      <c r="C133" s="2" t="s">
        <v>516</v>
      </c>
      <c r="D133">
        <v>2.9276572380745737E-3</v>
      </c>
      <c r="E133" t="str">
        <f t="shared" si="6"/>
        <v>0.00292765723807457 mobd[c]</v>
      </c>
      <c r="F133" s="1"/>
      <c r="H133">
        <v>2.8635489658256335E-3</v>
      </c>
      <c r="I133" t="str">
        <f t="shared" si="7"/>
        <v>0.00286354896582563 mobd[c]</v>
      </c>
      <c r="J133" s="1"/>
      <c r="K133">
        <v>2.4340166209517885E-3</v>
      </c>
      <c r="L133" t="str">
        <f t="shared" si="8"/>
        <v>0.00243401662095179 mobd[c]</v>
      </c>
      <c r="N133">
        <v>4.2953234487384502E-4</v>
      </c>
      <c r="O133" t="str">
        <f t="shared" si="9"/>
        <v>0.000429532344873845 mobd[d]</v>
      </c>
    </row>
    <row r="134" spans="1:15" x14ac:dyDescent="0.35">
      <c r="A134" t="s">
        <v>354</v>
      </c>
      <c r="B134" s="2" t="s">
        <v>365</v>
      </c>
      <c r="C134" s="2" t="s">
        <v>517</v>
      </c>
      <c r="D134">
        <v>2.9277673148037364E-3</v>
      </c>
      <c r="E134" t="str">
        <f t="shared" si="6"/>
        <v>0.00292776731480374 cobalt2[c]</v>
      </c>
      <c r="F134" s="1"/>
      <c r="H134">
        <v>2.8636566321534594E-3</v>
      </c>
      <c r="I134" t="str">
        <f t="shared" si="7"/>
        <v>0.00286365663215346 cobalt2[c]</v>
      </c>
      <c r="J134" s="1"/>
      <c r="K134">
        <v>2.4341081373304404E-3</v>
      </c>
      <c r="L134" t="str">
        <f t="shared" si="8"/>
        <v>0.00243410813733044 cobalt2[c]</v>
      </c>
      <c r="N134">
        <v>4.2954849482301891E-4</v>
      </c>
      <c r="O134" t="str">
        <f t="shared" si="9"/>
        <v>0.000429548494823019 cobalt2[d]</v>
      </c>
    </row>
    <row r="135" spans="1:15" x14ac:dyDescent="0.35">
      <c r="A135" t="s">
        <v>81</v>
      </c>
      <c r="B135" s="2" t="s">
        <v>366</v>
      </c>
      <c r="C135" s="2" t="s">
        <v>518</v>
      </c>
      <c r="D135">
        <v>2.4095273186156645E-4</v>
      </c>
      <c r="E135" t="str">
        <f t="shared" si="6"/>
        <v>0.000240952731861566 zn2[c]</v>
      </c>
      <c r="F135" s="1"/>
      <c r="H135">
        <v>2.3567647782047992E-4</v>
      </c>
      <c r="I135" t="str">
        <f t="shared" si="7"/>
        <v>0.00023567647782048 zn2[c]</v>
      </c>
      <c r="J135" s="1"/>
      <c r="K135">
        <v>2.0032500614740792E-4</v>
      </c>
      <c r="L135" t="str">
        <f t="shared" si="8"/>
        <v>0.000200325006147408 zn2[c]</v>
      </c>
      <c r="N135">
        <v>3.5351471673071986E-5</v>
      </c>
      <c r="O135" t="str">
        <f t="shared" si="9"/>
        <v>0.000035351471673072 zn2[d]</v>
      </c>
    </row>
    <row r="136" spans="1:15" x14ac:dyDescent="0.35">
      <c r="A136" t="s">
        <v>355</v>
      </c>
      <c r="B136" s="2" t="s">
        <v>367</v>
      </c>
      <c r="C136" s="2" t="s">
        <v>519</v>
      </c>
      <c r="D136">
        <v>3.6597088330082824E-3</v>
      </c>
      <c r="E136" t="str">
        <f t="shared" si="6"/>
        <v>0.00365970883300828 so4[c]</v>
      </c>
      <c r="F136" s="1"/>
      <c r="H136">
        <v>3.5795704864945198E-3</v>
      </c>
      <c r="I136" t="str">
        <f t="shared" si="7"/>
        <v>0.00357957048649452 so4[c]</v>
      </c>
      <c r="J136" s="1"/>
      <c r="K136">
        <v>3.0426349135203416E-3</v>
      </c>
      <c r="L136" t="str">
        <f t="shared" si="8"/>
        <v>0.00304263491352034 so4[c]</v>
      </c>
      <c r="N136">
        <v>5.3693557297417797E-4</v>
      </c>
      <c r="O136" t="str">
        <f t="shared" si="9"/>
        <v>0.000536935572974178 so4[d]</v>
      </c>
    </row>
    <row r="137" spans="1:15" x14ac:dyDescent="0.35">
      <c r="A137" t="s">
        <v>356</v>
      </c>
      <c r="B137" s="2" t="s">
        <v>368</v>
      </c>
      <c r="C137" s="2" t="s">
        <v>520</v>
      </c>
      <c r="D137">
        <v>3.6597088330082828E-3</v>
      </c>
      <c r="E137" t="str">
        <f t="shared" si="6"/>
        <v>0.00365970883300828 pi[c]</v>
      </c>
      <c r="F137" s="1"/>
      <c r="H137">
        <v>3.5795704864945203E-3</v>
      </c>
      <c r="I137" t="str">
        <f t="shared" si="7"/>
        <v>0.00357957048649452 pi[c]</v>
      </c>
      <c r="J137" s="1"/>
      <c r="K137">
        <v>3.0426349135203421E-3</v>
      </c>
      <c r="L137" t="str">
        <f t="shared" si="8"/>
        <v>0.00304263491352034 pi[c]</v>
      </c>
      <c r="N137">
        <v>5.3693557297417797E-4</v>
      </c>
      <c r="O137" t="str">
        <f t="shared" si="9"/>
        <v>0.000536935572974178 pi[d]</v>
      </c>
    </row>
    <row r="138" spans="1:15" x14ac:dyDescent="0.35">
      <c r="A138" t="s">
        <v>79</v>
      </c>
      <c r="B138" s="2" t="s">
        <v>369</v>
      </c>
      <c r="C138" s="2" t="s">
        <v>521</v>
      </c>
      <c r="D138">
        <v>9.7951362169971065E-2</v>
      </c>
      <c r="E138" t="str">
        <f t="shared" si="6"/>
        <v>0.0979513621699711 na1[c]</v>
      </c>
      <c r="F138" s="1"/>
      <c r="H138">
        <v>9.5806475633568727E-2</v>
      </c>
      <c r="I138" t="str">
        <f t="shared" si="7"/>
        <v>0.0958064756335687 na1[c]</v>
      </c>
      <c r="J138" s="1"/>
      <c r="K138">
        <v>8.1435504288533411E-2</v>
      </c>
      <c r="L138" t="str">
        <f t="shared" si="8"/>
        <v>0.0814355042885334 na1[c]</v>
      </c>
      <c r="N138">
        <v>1.4370971345035309E-2</v>
      </c>
      <c r="O138" t="str">
        <f t="shared" si="9"/>
        <v>0.0143709713450353 na1[d]</v>
      </c>
    </row>
    <row r="139" spans="1:15" x14ac:dyDescent="0.35">
      <c r="A139" t="s">
        <v>25</v>
      </c>
      <c r="B139" t="s">
        <v>370</v>
      </c>
      <c r="C139" s="2" t="s">
        <v>522</v>
      </c>
      <c r="D139" s="2">
        <v>54.02548811471177</v>
      </c>
      <c r="E139" t="str">
        <f t="shared" si="6"/>
        <v>54.0254881147118 atp[c]</v>
      </c>
      <c r="F139" s="1"/>
      <c r="H139" s="2">
        <v>54.01893892224205</v>
      </c>
      <c r="I139" t="str">
        <f t="shared" si="7"/>
        <v>54.0189389222421 atp[c]</v>
      </c>
      <c r="J139" s="1"/>
      <c r="K139">
        <v>45.916098083905744</v>
      </c>
      <c r="L139" t="str">
        <f t="shared" si="8"/>
        <v>45.9160980839057 atp[c]</v>
      </c>
      <c r="N139">
        <v>8.1028408383363075</v>
      </c>
      <c r="O139" t="str">
        <f t="shared" si="9"/>
        <v>8.10284083833631 atp[d]</v>
      </c>
    </row>
    <row r="140" spans="1:15" x14ac:dyDescent="0.35">
      <c r="A140" t="s">
        <v>82</v>
      </c>
      <c r="B140" t="s">
        <v>371</v>
      </c>
      <c r="C140" s="2" t="s">
        <v>523</v>
      </c>
      <c r="D140">
        <v>50.052737109016221</v>
      </c>
      <c r="E140" t="str">
        <f t="shared" si="6"/>
        <v>50.0527371090162 h2o[c]</v>
      </c>
      <c r="F140" s="1"/>
      <c r="H140">
        <v>49.547122820796233</v>
      </c>
      <c r="I140" t="str">
        <f t="shared" si="7"/>
        <v>49.5471228207962 h2o[c]</v>
      </c>
      <c r="J140" s="1"/>
      <c r="K140">
        <v>42.115054397676793</v>
      </c>
      <c r="L140" t="str">
        <f t="shared" si="8"/>
        <v>42.1150543976768 h2o[c]</v>
      </c>
      <c r="N140">
        <v>7.4320684231194347</v>
      </c>
      <c r="O140" t="str">
        <f t="shared" si="9"/>
        <v>7.43206842311943 h2o[d]</v>
      </c>
    </row>
    <row r="141" spans="1:15" x14ac:dyDescent="0.35">
      <c r="C141" s="2"/>
      <c r="F141" s="1"/>
      <c r="J141" s="1"/>
    </row>
    <row r="142" spans="1:15" x14ac:dyDescent="0.35">
      <c r="C142" s="2"/>
      <c r="F142" s="1"/>
      <c r="J142" s="1"/>
    </row>
    <row r="143" spans="1:15" x14ac:dyDescent="0.35">
      <c r="A143" t="s">
        <v>83</v>
      </c>
      <c r="B143" t="s">
        <v>372</v>
      </c>
      <c r="C143" s="2" t="s">
        <v>524</v>
      </c>
      <c r="D143">
        <v>54.00243113772455</v>
      </c>
      <c r="E143" t="str">
        <f>CONCATENATE(D143," ",$B143)</f>
        <v>54.0024311377245 adp[c]</v>
      </c>
      <c r="F143" s="1"/>
      <c r="H143">
        <v>54.00243113772455</v>
      </c>
      <c r="I143" t="str">
        <f>CONCATENATE(H143," ",$B143)</f>
        <v>54.0024311377245 adp[c]</v>
      </c>
      <c r="J143" s="1"/>
      <c r="K143">
        <v>45.902066467065865</v>
      </c>
      <c r="L143" t="str">
        <f t="shared" ref="L143:L146" si="10">CONCATENATE(K143," ",$B143)</f>
        <v>45.9020664670659 adp[c]</v>
      </c>
      <c r="N143">
        <v>8.1003646706586814</v>
      </c>
      <c r="O143" t="str">
        <f t="shared" ref="O143:O146" si="11">CONCATENATE(N143," ",$C143)</f>
        <v>8.10036467065868 adp[d]</v>
      </c>
    </row>
    <row r="144" spans="1:15" x14ac:dyDescent="0.35">
      <c r="A144" t="s">
        <v>84</v>
      </c>
      <c r="B144" t="s">
        <v>373</v>
      </c>
      <c r="C144" s="2" t="s">
        <v>525</v>
      </c>
      <c r="D144">
        <v>54.00243113772455</v>
      </c>
      <c r="E144" t="str">
        <f t="shared" ref="E144:E146" si="12">CONCATENATE(D144," ",$B144)</f>
        <v>54.0024311377245 h[c]</v>
      </c>
      <c r="F144" s="1"/>
      <c r="H144">
        <v>54.00243113772455</v>
      </c>
      <c r="I144" t="str">
        <f t="shared" ref="I144:I146" si="13">CONCATENATE(H144," ",$B144)</f>
        <v>54.0024311377245 h[c]</v>
      </c>
      <c r="J144" s="1"/>
      <c r="K144">
        <v>45.902066467065865</v>
      </c>
      <c r="L144" t="str">
        <f t="shared" si="10"/>
        <v>45.9020664670659 h[c]</v>
      </c>
      <c r="N144">
        <v>8.1003646706586814</v>
      </c>
      <c r="O144" t="str">
        <f t="shared" si="11"/>
        <v>8.10036467065868 h[d]</v>
      </c>
    </row>
    <row r="145" spans="1:15" x14ac:dyDescent="0.35">
      <c r="A145" t="s">
        <v>85</v>
      </c>
      <c r="B145" t="s">
        <v>368</v>
      </c>
      <c r="C145" s="2" t="s">
        <v>520</v>
      </c>
      <c r="D145">
        <v>54.00243113772455</v>
      </c>
      <c r="E145" t="str">
        <f t="shared" si="12"/>
        <v>54.0024311377245 pi[c]</v>
      </c>
      <c r="F145" s="1"/>
      <c r="H145">
        <v>54.00243113772455</v>
      </c>
      <c r="I145" t="str">
        <f t="shared" si="13"/>
        <v>54.0024311377245 pi[c]</v>
      </c>
      <c r="J145" s="1"/>
      <c r="K145">
        <v>45.902066467065865</v>
      </c>
      <c r="L145" t="str">
        <f t="shared" si="10"/>
        <v>45.9020664670659 pi[c]</v>
      </c>
      <c r="N145">
        <v>8.1003646706586814</v>
      </c>
      <c r="O145" t="str">
        <f t="shared" si="11"/>
        <v>8.10036467065868 pi[d]</v>
      </c>
    </row>
    <row r="146" spans="1:15" x14ac:dyDescent="0.35">
      <c r="A146" t="s">
        <v>86</v>
      </c>
      <c r="B146" t="s">
        <v>374</v>
      </c>
      <c r="C146" s="2" t="s">
        <v>526</v>
      </c>
      <c r="D146">
        <v>0.1021710354106069</v>
      </c>
      <c r="E146" t="str">
        <f t="shared" si="12"/>
        <v>0.102171035410607 ppi[c]</v>
      </c>
      <c r="F146" s="1"/>
      <c r="H146">
        <v>7.3805590452584391E-2</v>
      </c>
      <c r="I146" t="str">
        <f t="shared" si="13"/>
        <v>0.0738055904525844 ppi[c]</v>
      </c>
      <c r="J146" s="1"/>
      <c r="K146">
        <v>6.2734751884696724E-2</v>
      </c>
      <c r="L146" t="str">
        <f t="shared" si="10"/>
        <v>0.0627347518846967 ppi[c]</v>
      </c>
      <c r="N146">
        <v>1.1070838567887658E-2</v>
      </c>
      <c r="O146" t="str">
        <f t="shared" si="11"/>
        <v>0.0110708385678877 ppi[d]</v>
      </c>
    </row>
    <row r="147" spans="1:15" x14ac:dyDescent="0.35">
      <c r="A147" t="s">
        <v>87</v>
      </c>
      <c r="B147" t="s">
        <v>375</v>
      </c>
      <c r="C147" s="2" t="s">
        <v>527</v>
      </c>
      <c r="D147">
        <v>1</v>
      </c>
      <c r="E147" t="s">
        <v>375</v>
      </c>
      <c r="F147" s="1"/>
      <c r="H147">
        <v>1</v>
      </c>
      <c r="I147" t="s">
        <v>375</v>
      </c>
      <c r="J147" s="1"/>
      <c r="K147">
        <v>1</v>
      </c>
      <c r="L147" t="s">
        <v>389</v>
      </c>
      <c r="N147">
        <v>1</v>
      </c>
      <c r="O147" t="s">
        <v>528</v>
      </c>
    </row>
    <row r="148" spans="1:15" x14ac:dyDescent="0.35">
      <c r="F148" s="1"/>
      <c r="J148" s="1"/>
    </row>
  </sheetData>
  <conditionalFormatting sqref="B91">
    <cfRule type="duplicateValues" dxfId="1" priority="2" stopIfTrue="1"/>
  </conditionalFormatting>
  <conditionalFormatting sqref="C9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51"/>
  <sheetViews>
    <sheetView zoomScale="70" zoomScaleNormal="70" workbookViewId="0">
      <selection activeCell="S152" sqref="S152"/>
    </sheetView>
  </sheetViews>
  <sheetFormatPr defaultRowHeight="14.5" x14ac:dyDescent="0.35"/>
  <cols>
    <col min="1" max="1" width="13.7265625" customWidth="1"/>
    <col min="2" max="2" width="49.54296875" customWidth="1"/>
    <col min="19" max="19" width="15.7265625" customWidth="1"/>
    <col min="22" max="22" width="61" customWidth="1"/>
    <col min="36" max="36" width="8.7265625" customWidth="1"/>
    <col min="39" max="39" width="11.54296875" customWidth="1"/>
  </cols>
  <sheetData>
    <row r="1" spans="1:38" ht="23.5" x14ac:dyDescent="0.55000000000000004">
      <c r="A1" s="26" t="s">
        <v>168</v>
      </c>
    </row>
    <row r="3" spans="1:38" x14ac:dyDescent="0.35">
      <c r="A3" t="s">
        <v>165</v>
      </c>
      <c r="B3" t="s">
        <v>169</v>
      </c>
      <c r="C3" t="s">
        <v>170</v>
      </c>
      <c r="D3" t="s">
        <v>171</v>
      </c>
      <c r="E3" t="s">
        <v>172</v>
      </c>
      <c r="F3" t="s">
        <v>173</v>
      </c>
      <c r="G3" t="s">
        <v>174</v>
      </c>
      <c r="H3" t="s">
        <v>175</v>
      </c>
      <c r="I3" t="s">
        <v>77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377</v>
      </c>
      <c r="Q3" t="s">
        <v>378</v>
      </c>
      <c r="R3" t="s">
        <v>379</v>
      </c>
      <c r="S3" t="s">
        <v>182</v>
      </c>
      <c r="V3" t="s">
        <v>169</v>
      </c>
      <c r="W3" t="s">
        <v>170</v>
      </c>
      <c r="X3" t="s">
        <v>171</v>
      </c>
      <c r="Y3" t="s">
        <v>172</v>
      </c>
      <c r="Z3" t="s">
        <v>173</v>
      </c>
      <c r="AA3" t="s">
        <v>174</v>
      </c>
      <c r="AB3" t="s">
        <v>175</v>
      </c>
      <c r="AC3" t="s">
        <v>77</v>
      </c>
      <c r="AD3" t="s">
        <v>176</v>
      </c>
      <c r="AE3" t="s">
        <v>177</v>
      </c>
      <c r="AF3" t="s">
        <v>178</v>
      </c>
      <c r="AG3" t="s">
        <v>179</v>
      </c>
      <c r="AH3" t="s">
        <v>180</v>
      </c>
      <c r="AI3" t="s">
        <v>181</v>
      </c>
      <c r="AJ3" t="s">
        <v>377</v>
      </c>
      <c r="AK3" t="s">
        <v>378</v>
      </c>
      <c r="AL3" t="s">
        <v>379</v>
      </c>
    </row>
    <row r="4" spans="1:38" x14ac:dyDescent="0.35">
      <c r="A4">
        <v>0.34354557137861819</v>
      </c>
      <c r="B4" s="7" t="s">
        <v>88</v>
      </c>
      <c r="C4">
        <v>3</v>
      </c>
      <c r="D4">
        <v>7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(C4*12.011)+(D4*1.008)+(F4*15.999)+(14.007*E4)+(G4*30.974)+(H4*32.066)+(I4*24.305)+(J4*58.933)+(K4*39.0983)+(L4*40.078)+(M4*22.99)+(N4*55.845)+(O4*65.38)</f>
        <v>89.094000000000008</v>
      </c>
      <c r="V4" t="s">
        <v>88</v>
      </c>
      <c r="W4">
        <f t="shared" ref="W4:AI4" si="0">$A4*C4</f>
        <v>1.0306367141358546</v>
      </c>
      <c r="X4">
        <f t="shared" si="0"/>
        <v>2.4048189996503275</v>
      </c>
      <c r="Y4">
        <f t="shared" si="0"/>
        <v>0.34354557137861819</v>
      </c>
      <c r="Z4">
        <f t="shared" si="0"/>
        <v>0.68709114275723637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ref="AJ4:AL4" si="1">$A4*P4</f>
        <v>0</v>
      </c>
      <c r="AK4">
        <f t="shared" si="1"/>
        <v>0</v>
      </c>
      <c r="AL4">
        <f t="shared" si="1"/>
        <v>0</v>
      </c>
    </row>
    <row r="5" spans="1:38" x14ac:dyDescent="0.35">
      <c r="A5">
        <v>0.25158520502380266</v>
      </c>
      <c r="B5" s="7" t="s">
        <v>89</v>
      </c>
      <c r="C5">
        <v>6</v>
      </c>
      <c r="D5">
        <v>15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ref="S5:S77" si="2">(C5*12.011)+(D5*1.008)+(F5*15.999)+(14.007*E5)+(G5*30.974)+(H5*32.066)+(I5*24.305)+(J5*58.933)+(K5*39.0983)+(L5*40.078)+(M5*22.99)+(N5*55.845)+(O5*65.38)</f>
        <v>175.21200000000002</v>
      </c>
      <c r="V5" t="s">
        <v>89</v>
      </c>
      <c r="W5">
        <f t="shared" ref="W5:W77" si="3">$A5*C5</f>
        <v>1.509511230142816</v>
      </c>
      <c r="X5">
        <f t="shared" ref="X5:X77" si="4">$A5*D5</f>
        <v>3.7737780753570398</v>
      </c>
      <c r="Y5">
        <f t="shared" ref="Y5:Y77" si="5">$A5*E5</f>
        <v>1.0063408200952106</v>
      </c>
      <c r="Z5">
        <f t="shared" ref="Z5:Z77" si="6">$A5*F5</f>
        <v>0.50317041004760532</v>
      </c>
      <c r="AA5">
        <f t="shared" ref="AA5:AA77" si="7">$A5*G5</f>
        <v>0</v>
      </c>
      <c r="AB5">
        <f t="shared" ref="AB5:AB77" si="8">$A5*H5</f>
        <v>0</v>
      </c>
      <c r="AC5">
        <f t="shared" ref="AC5:AC77" si="9">$A5*I5</f>
        <v>0</v>
      </c>
      <c r="AD5">
        <f t="shared" ref="AD5:AD77" si="10">$A5*J5</f>
        <v>0</v>
      </c>
      <c r="AE5">
        <f t="shared" ref="AE5:AE77" si="11">$A5*K5</f>
        <v>0</v>
      </c>
      <c r="AF5">
        <f t="shared" ref="AF5:AF77" si="12">$A5*L5</f>
        <v>0</v>
      </c>
      <c r="AG5">
        <f t="shared" ref="AG5:AG77" si="13">$A5*M5</f>
        <v>0</v>
      </c>
      <c r="AH5">
        <f t="shared" ref="AH5:AH77" si="14">$A5*N5</f>
        <v>0</v>
      </c>
      <c r="AI5">
        <f t="shared" ref="AI5:AI77" si="15">$A5*O5</f>
        <v>0</v>
      </c>
      <c r="AJ5">
        <f t="shared" ref="AJ5:AJ43" si="16">$A5*P5</f>
        <v>0</v>
      </c>
      <c r="AK5">
        <f t="shared" ref="AK5:AK43" si="17">$A5*Q5</f>
        <v>0</v>
      </c>
      <c r="AL5">
        <f t="shared" ref="AL5:AL43" si="18">$A5*R5</f>
        <v>0</v>
      </c>
    </row>
    <row r="6" spans="1:38" x14ac:dyDescent="0.35">
      <c r="A6">
        <v>0.1617568328470167</v>
      </c>
      <c r="B6" s="7" t="s">
        <v>102</v>
      </c>
      <c r="C6">
        <v>4</v>
      </c>
      <c r="D6">
        <v>8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2"/>
        <v>132.119</v>
      </c>
      <c r="V6" t="s">
        <v>102</v>
      </c>
      <c r="W6">
        <f t="shared" si="3"/>
        <v>0.64702733138806678</v>
      </c>
      <c r="X6">
        <f t="shared" si="4"/>
        <v>1.2940546627761336</v>
      </c>
      <c r="Y6">
        <f t="shared" si="5"/>
        <v>0.32351366569403339</v>
      </c>
      <c r="Z6">
        <f t="shared" si="6"/>
        <v>0.48527049854105009</v>
      </c>
      <c r="AA6">
        <f t="shared" si="7"/>
        <v>0</v>
      </c>
      <c r="AB6">
        <f t="shared" si="8"/>
        <v>0</v>
      </c>
      <c r="AC6">
        <f t="shared" si="9"/>
        <v>0</v>
      </c>
      <c r="AD6">
        <f t="shared" si="10"/>
        <v>0</v>
      </c>
      <c r="AE6">
        <f t="shared" si="11"/>
        <v>0</v>
      </c>
      <c r="AF6">
        <f t="shared" si="12"/>
        <v>0</v>
      </c>
      <c r="AG6">
        <f t="shared" si="13"/>
        <v>0</v>
      </c>
      <c r="AH6">
        <f t="shared" si="14"/>
        <v>0</v>
      </c>
      <c r="AI6">
        <f t="shared" si="15"/>
        <v>0</v>
      </c>
      <c r="AJ6">
        <f t="shared" si="16"/>
        <v>0</v>
      </c>
      <c r="AK6">
        <f t="shared" si="17"/>
        <v>0</v>
      </c>
      <c r="AL6">
        <f t="shared" si="18"/>
        <v>0</v>
      </c>
    </row>
    <row r="7" spans="1:38" x14ac:dyDescent="0.35">
      <c r="A7">
        <v>0.18471916017594112</v>
      </c>
      <c r="B7" s="7" t="s">
        <v>103</v>
      </c>
      <c r="C7">
        <v>4</v>
      </c>
      <c r="D7">
        <v>6</v>
      </c>
      <c r="E7">
        <v>1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2"/>
        <v>132.095</v>
      </c>
      <c r="V7" t="s">
        <v>103</v>
      </c>
      <c r="W7">
        <f t="shared" si="3"/>
        <v>0.73887664070376446</v>
      </c>
      <c r="X7">
        <f t="shared" si="4"/>
        <v>1.1083149610556466</v>
      </c>
      <c r="Y7">
        <f t="shared" si="5"/>
        <v>0.18471916017594112</v>
      </c>
      <c r="Z7">
        <f t="shared" si="6"/>
        <v>0.73887664070376446</v>
      </c>
      <c r="AA7">
        <f t="shared" si="7"/>
        <v>0</v>
      </c>
      <c r="AB7">
        <f t="shared" si="8"/>
        <v>0</v>
      </c>
      <c r="AC7">
        <f t="shared" si="9"/>
        <v>0</v>
      </c>
      <c r="AD7">
        <f t="shared" si="10"/>
        <v>0</v>
      </c>
      <c r="AE7">
        <f t="shared" si="11"/>
        <v>0</v>
      </c>
      <c r="AF7">
        <f t="shared" si="12"/>
        <v>0</v>
      </c>
      <c r="AG7">
        <f t="shared" si="13"/>
        <v>0</v>
      </c>
      <c r="AH7">
        <f t="shared" si="14"/>
        <v>0</v>
      </c>
      <c r="AI7">
        <f t="shared" si="15"/>
        <v>0</v>
      </c>
      <c r="AJ7">
        <f t="shared" si="16"/>
        <v>0</v>
      </c>
      <c r="AK7">
        <f t="shared" si="17"/>
        <v>0</v>
      </c>
      <c r="AL7">
        <f t="shared" si="18"/>
        <v>0</v>
      </c>
    </row>
    <row r="8" spans="1:38" x14ac:dyDescent="0.35">
      <c r="A8">
        <v>3.5187958853538689E-2</v>
      </c>
      <c r="B8" s="7" t="s">
        <v>104</v>
      </c>
      <c r="C8">
        <v>3</v>
      </c>
      <c r="D8">
        <v>7</v>
      </c>
      <c r="E8">
        <v>1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2"/>
        <v>121.16000000000001</v>
      </c>
      <c r="V8" t="s">
        <v>104</v>
      </c>
      <c r="W8">
        <f t="shared" si="3"/>
        <v>0.10556387656061607</v>
      </c>
      <c r="X8">
        <f t="shared" si="4"/>
        <v>0.24631571197477081</v>
      </c>
      <c r="Y8">
        <f t="shared" si="5"/>
        <v>3.5187958853538689E-2</v>
      </c>
      <c r="Z8">
        <f t="shared" si="6"/>
        <v>7.0375917707077379E-2</v>
      </c>
      <c r="AA8">
        <f t="shared" si="7"/>
        <v>0</v>
      </c>
      <c r="AB8">
        <f t="shared" si="8"/>
        <v>3.5187958853538689E-2</v>
      </c>
      <c r="AC8">
        <f t="shared" si="9"/>
        <v>0</v>
      </c>
      <c r="AD8">
        <f t="shared" si="10"/>
        <v>0</v>
      </c>
      <c r="AE8">
        <f t="shared" si="11"/>
        <v>0</v>
      </c>
      <c r="AF8">
        <f t="shared" si="12"/>
        <v>0</v>
      </c>
      <c r="AG8">
        <f t="shared" si="13"/>
        <v>0</v>
      </c>
      <c r="AH8">
        <f t="shared" si="14"/>
        <v>0</v>
      </c>
      <c r="AI8">
        <f t="shared" si="15"/>
        <v>0</v>
      </c>
      <c r="AJ8">
        <f t="shared" si="16"/>
        <v>0</v>
      </c>
      <c r="AK8">
        <f t="shared" si="17"/>
        <v>0</v>
      </c>
      <c r="AL8">
        <f t="shared" si="18"/>
        <v>0</v>
      </c>
    </row>
    <row r="9" spans="1:38" x14ac:dyDescent="0.35">
      <c r="A9">
        <v>0.28248729025400676</v>
      </c>
      <c r="B9" s="7" t="s">
        <v>105</v>
      </c>
      <c r="C9">
        <v>5</v>
      </c>
      <c r="D9">
        <v>8</v>
      </c>
      <c r="E9">
        <v>1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2"/>
        <v>146.12200000000001</v>
      </c>
      <c r="V9" t="s">
        <v>105</v>
      </c>
      <c r="W9">
        <f t="shared" si="3"/>
        <v>1.4124364512700338</v>
      </c>
      <c r="X9">
        <f t="shared" si="4"/>
        <v>2.2598983220320541</v>
      </c>
      <c r="Y9">
        <f t="shared" si="5"/>
        <v>0.28248729025400676</v>
      </c>
      <c r="Z9">
        <f t="shared" si="6"/>
        <v>1.129949161016027</v>
      </c>
      <c r="AA9">
        <f t="shared" si="7"/>
        <v>0</v>
      </c>
      <c r="AB9">
        <f t="shared" si="8"/>
        <v>0</v>
      </c>
      <c r="AC9">
        <f t="shared" si="9"/>
        <v>0</v>
      </c>
      <c r="AD9">
        <f t="shared" si="10"/>
        <v>0</v>
      </c>
      <c r="AE9">
        <f t="shared" si="11"/>
        <v>0</v>
      </c>
      <c r="AF9">
        <f t="shared" si="12"/>
        <v>0</v>
      </c>
      <c r="AG9">
        <f t="shared" si="13"/>
        <v>0</v>
      </c>
      <c r="AH9">
        <f t="shared" si="14"/>
        <v>0</v>
      </c>
      <c r="AI9">
        <f t="shared" si="15"/>
        <v>0</v>
      </c>
      <c r="AJ9">
        <f t="shared" si="16"/>
        <v>0</v>
      </c>
      <c r="AK9">
        <f t="shared" si="17"/>
        <v>0</v>
      </c>
      <c r="AL9">
        <f t="shared" si="18"/>
        <v>0</v>
      </c>
    </row>
    <row r="10" spans="1:38" x14ac:dyDescent="0.35">
      <c r="A10">
        <v>0.20618761787305026</v>
      </c>
      <c r="B10" s="7" t="s">
        <v>106</v>
      </c>
      <c r="C10">
        <v>5</v>
      </c>
      <c r="D10">
        <v>10</v>
      </c>
      <c r="E10">
        <v>2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2"/>
        <v>146.14599999999999</v>
      </c>
      <c r="V10" t="s">
        <v>106</v>
      </c>
      <c r="W10">
        <f t="shared" si="3"/>
        <v>1.0309380893652513</v>
      </c>
      <c r="X10">
        <f t="shared" si="4"/>
        <v>2.0618761787305027</v>
      </c>
      <c r="Y10">
        <f t="shared" si="5"/>
        <v>0.41237523574610052</v>
      </c>
      <c r="Z10">
        <f t="shared" si="6"/>
        <v>0.61856285361915075</v>
      </c>
      <c r="AA10">
        <f t="shared" si="7"/>
        <v>0</v>
      </c>
      <c r="AB10">
        <f t="shared" si="8"/>
        <v>0</v>
      </c>
      <c r="AC10">
        <f t="shared" si="9"/>
        <v>0</v>
      </c>
      <c r="AD10">
        <f t="shared" si="10"/>
        <v>0</v>
      </c>
      <c r="AE10">
        <f t="shared" si="11"/>
        <v>0</v>
      </c>
      <c r="AF10">
        <f t="shared" si="12"/>
        <v>0</v>
      </c>
      <c r="AG10">
        <f t="shared" si="13"/>
        <v>0</v>
      </c>
      <c r="AH10">
        <f t="shared" si="14"/>
        <v>0</v>
      </c>
      <c r="AI10">
        <f t="shared" si="15"/>
        <v>0</v>
      </c>
      <c r="AJ10">
        <f t="shared" si="16"/>
        <v>0</v>
      </c>
      <c r="AK10">
        <f t="shared" si="17"/>
        <v>0</v>
      </c>
      <c r="AL10">
        <f t="shared" si="18"/>
        <v>0</v>
      </c>
    </row>
    <row r="11" spans="1:38" x14ac:dyDescent="0.35">
      <c r="A11">
        <v>0.26909068712620976</v>
      </c>
      <c r="B11" s="7" t="s">
        <v>116</v>
      </c>
      <c r="C11">
        <v>2</v>
      </c>
      <c r="D11">
        <v>5</v>
      </c>
      <c r="E11">
        <v>1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2"/>
        <v>75.067000000000007</v>
      </c>
      <c r="V11" t="s">
        <v>116</v>
      </c>
      <c r="W11">
        <f t="shared" si="3"/>
        <v>0.53818137425241952</v>
      </c>
      <c r="X11">
        <f t="shared" si="4"/>
        <v>1.3454534356310488</v>
      </c>
      <c r="Y11">
        <f t="shared" si="5"/>
        <v>0.26909068712620976</v>
      </c>
      <c r="Z11">
        <f t="shared" si="6"/>
        <v>0.53818137425241952</v>
      </c>
      <c r="AA11">
        <f t="shared" si="7"/>
        <v>0</v>
      </c>
      <c r="AB11">
        <f t="shared" si="8"/>
        <v>0</v>
      </c>
      <c r="AC11">
        <f t="shared" si="9"/>
        <v>0</v>
      </c>
      <c r="AD11">
        <f t="shared" si="10"/>
        <v>0</v>
      </c>
      <c r="AE11">
        <f t="shared" si="11"/>
        <v>0</v>
      </c>
      <c r="AF11">
        <f t="shared" si="12"/>
        <v>0</v>
      </c>
      <c r="AG11">
        <f t="shared" si="13"/>
        <v>0</v>
      </c>
      <c r="AH11">
        <f t="shared" si="14"/>
        <v>0</v>
      </c>
      <c r="AI11">
        <f t="shared" si="15"/>
        <v>0</v>
      </c>
      <c r="AJ11">
        <f t="shared" si="16"/>
        <v>0</v>
      </c>
      <c r="AK11">
        <f t="shared" si="17"/>
        <v>0</v>
      </c>
      <c r="AL11">
        <f t="shared" si="18"/>
        <v>0</v>
      </c>
    </row>
    <row r="12" spans="1:38" x14ac:dyDescent="0.35">
      <c r="A12">
        <v>6.5914048634575187E-2</v>
      </c>
      <c r="B12" s="7" t="s">
        <v>107</v>
      </c>
      <c r="C12">
        <v>6</v>
      </c>
      <c r="D12">
        <v>9</v>
      </c>
      <c r="E12">
        <v>3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155.15700000000001</v>
      </c>
      <c r="V12" t="s">
        <v>107</v>
      </c>
      <c r="W12">
        <f t="shared" si="3"/>
        <v>0.39548429180745115</v>
      </c>
      <c r="X12">
        <f t="shared" si="4"/>
        <v>0.59322643771117667</v>
      </c>
      <c r="Y12">
        <f t="shared" si="5"/>
        <v>0.19774214590372557</v>
      </c>
      <c r="Z12">
        <f t="shared" si="6"/>
        <v>0.13182809726915037</v>
      </c>
      <c r="AA12">
        <f t="shared" si="7"/>
        <v>0</v>
      </c>
      <c r="AB12">
        <f t="shared" si="8"/>
        <v>0</v>
      </c>
      <c r="AC12">
        <f t="shared" si="9"/>
        <v>0</v>
      </c>
      <c r="AD12">
        <f t="shared" si="10"/>
        <v>0</v>
      </c>
      <c r="AE12">
        <f t="shared" si="11"/>
        <v>0</v>
      </c>
      <c r="AF12">
        <f t="shared" si="12"/>
        <v>0</v>
      </c>
      <c r="AG12">
        <f t="shared" si="13"/>
        <v>0</v>
      </c>
      <c r="AH12">
        <f t="shared" si="14"/>
        <v>0</v>
      </c>
      <c r="AI12">
        <f t="shared" si="15"/>
        <v>0</v>
      </c>
      <c r="AJ12">
        <f t="shared" si="16"/>
        <v>0</v>
      </c>
      <c r="AK12">
        <f t="shared" si="17"/>
        <v>0</v>
      </c>
      <c r="AL12">
        <f t="shared" si="18"/>
        <v>0</v>
      </c>
    </row>
    <row r="13" spans="1:38" x14ac:dyDescent="0.35">
      <c r="A13">
        <v>0.24235889675112357</v>
      </c>
      <c r="B13" s="7" t="s">
        <v>108</v>
      </c>
      <c r="C13">
        <v>6</v>
      </c>
      <c r="D13">
        <v>13</v>
      </c>
      <c r="E13">
        <v>1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131.17500000000001</v>
      </c>
      <c r="V13" t="s">
        <v>108</v>
      </c>
      <c r="W13">
        <f t="shared" si="3"/>
        <v>1.4541533805067415</v>
      </c>
      <c r="X13">
        <f t="shared" si="4"/>
        <v>3.1506656577646064</v>
      </c>
      <c r="Y13">
        <f t="shared" si="5"/>
        <v>0.24235889675112357</v>
      </c>
      <c r="Z13">
        <f t="shared" si="6"/>
        <v>0.48471779350224714</v>
      </c>
      <c r="AA13">
        <f t="shared" si="7"/>
        <v>0</v>
      </c>
      <c r="AB13">
        <f t="shared" si="8"/>
        <v>0</v>
      </c>
      <c r="AC13">
        <f t="shared" si="9"/>
        <v>0</v>
      </c>
      <c r="AD13">
        <f t="shared" si="10"/>
        <v>0</v>
      </c>
      <c r="AE13">
        <f t="shared" si="11"/>
        <v>0</v>
      </c>
      <c r="AF13">
        <f t="shared" si="12"/>
        <v>0</v>
      </c>
      <c r="AG13">
        <f t="shared" si="13"/>
        <v>0</v>
      </c>
      <c r="AH13">
        <f t="shared" si="14"/>
        <v>0</v>
      </c>
      <c r="AI13">
        <f t="shared" si="15"/>
        <v>0</v>
      </c>
      <c r="AJ13">
        <f t="shared" si="16"/>
        <v>0</v>
      </c>
      <c r="AK13">
        <f t="shared" si="17"/>
        <v>0</v>
      </c>
      <c r="AL13">
        <f t="shared" si="18"/>
        <v>0</v>
      </c>
    </row>
    <row r="14" spans="1:38" x14ac:dyDescent="0.35">
      <c r="A14">
        <v>0.38258760138089726</v>
      </c>
      <c r="B14" s="7" t="s">
        <v>109</v>
      </c>
      <c r="C14">
        <v>6</v>
      </c>
      <c r="D14">
        <v>13</v>
      </c>
      <c r="E14">
        <v>1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2"/>
        <v>131.17500000000001</v>
      </c>
      <c r="V14" t="s">
        <v>109</v>
      </c>
      <c r="W14">
        <f t="shared" si="3"/>
        <v>2.2955256082853834</v>
      </c>
      <c r="X14">
        <f t="shared" si="4"/>
        <v>4.973638817951664</v>
      </c>
      <c r="Y14">
        <f t="shared" si="5"/>
        <v>0.38258760138089726</v>
      </c>
      <c r="Z14">
        <f t="shared" si="6"/>
        <v>0.76517520276179452</v>
      </c>
      <c r="AA14">
        <f t="shared" si="7"/>
        <v>0</v>
      </c>
      <c r="AB14">
        <f t="shared" si="8"/>
        <v>0</v>
      </c>
      <c r="AC14">
        <f t="shared" si="9"/>
        <v>0</v>
      </c>
      <c r="AD14">
        <f t="shared" si="10"/>
        <v>0</v>
      </c>
      <c r="AE14">
        <f t="shared" si="11"/>
        <v>0</v>
      </c>
      <c r="AF14">
        <f t="shared" si="12"/>
        <v>0</v>
      </c>
      <c r="AG14">
        <f t="shared" si="13"/>
        <v>0</v>
      </c>
      <c r="AH14">
        <f t="shared" si="14"/>
        <v>0</v>
      </c>
      <c r="AI14">
        <f t="shared" si="15"/>
        <v>0</v>
      </c>
      <c r="AJ14">
        <f t="shared" si="16"/>
        <v>0</v>
      </c>
      <c r="AK14">
        <f t="shared" si="17"/>
        <v>0</v>
      </c>
      <c r="AL14">
        <f t="shared" si="18"/>
        <v>0</v>
      </c>
    </row>
    <row r="15" spans="1:38" x14ac:dyDescent="0.35">
      <c r="A15">
        <v>0.21158755205198657</v>
      </c>
      <c r="B15" s="7" t="s">
        <v>110</v>
      </c>
      <c r="C15">
        <v>6</v>
      </c>
      <c r="D15">
        <v>15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2"/>
        <v>147.19800000000001</v>
      </c>
      <c r="V15" t="s">
        <v>110</v>
      </c>
      <c r="W15">
        <f t="shared" si="3"/>
        <v>1.2695253123119195</v>
      </c>
      <c r="X15">
        <f t="shared" si="4"/>
        <v>3.1738132807797985</v>
      </c>
      <c r="Y15">
        <f t="shared" si="5"/>
        <v>0.42317510410397313</v>
      </c>
      <c r="Z15">
        <f t="shared" si="6"/>
        <v>0.42317510410397313</v>
      </c>
      <c r="AA15">
        <f t="shared" si="7"/>
        <v>0</v>
      </c>
      <c r="AB15">
        <f t="shared" si="8"/>
        <v>0</v>
      </c>
      <c r="AC15">
        <f t="shared" si="9"/>
        <v>0</v>
      </c>
      <c r="AD15">
        <f t="shared" si="10"/>
        <v>0</v>
      </c>
      <c r="AE15">
        <f t="shared" si="11"/>
        <v>0</v>
      </c>
      <c r="AF15">
        <f t="shared" si="12"/>
        <v>0</v>
      </c>
      <c r="AG15">
        <f t="shared" si="13"/>
        <v>0</v>
      </c>
      <c r="AH15">
        <f t="shared" si="14"/>
        <v>0</v>
      </c>
      <c r="AI15">
        <f t="shared" si="15"/>
        <v>0</v>
      </c>
      <c r="AJ15">
        <f t="shared" si="16"/>
        <v>0</v>
      </c>
      <c r="AK15">
        <f t="shared" si="17"/>
        <v>0</v>
      </c>
      <c r="AL15">
        <f t="shared" si="18"/>
        <v>0</v>
      </c>
    </row>
    <row r="16" spans="1:38" x14ac:dyDescent="0.35">
      <c r="A16">
        <v>9.8099586088403717E-2</v>
      </c>
      <c r="B16" s="7" t="s">
        <v>111</v>
      </c>
      <c r="C16">
        <v>5</v>
      </c>
      <c r="D16">
        <v>11</v>
      </c>
      <c r="E16">
        <v>1</v>
      </c>
      <c r="F16">
        <v>2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149.214</v>
      </c>
      <c r="V16" t="s">
        <v>111</v>
      </c>
      <c r="W16">
        <f t="shared" si="3"/>
        <v>0.49049793044201861</v>
      </c>
      <c r="X16">
        <f t="shared" si="4"/>
        <v>1.079095446972441</v>
      </c>
      <c r="Y16">
        <f t="shared" si="5"/>
        <v>9.8099586088403717E-2</v>
      </c>
      <c r="Z16">
        <f t="shared" si="6"/>
        <v>0.19619917217680743</v>
      </c>
      <c r="AA16">
        <f t="shared" si="7"/>
        <v>0</v>
      </c>
      <c r="AB16">
        <f t="shared" si="8"/>
        <v>9.8099586088403717E-2</v>
      </c>
      <c r="AC16">
        <f t="shared" si="9"/>
        <v>0</v>
      </c>
      <c r="AD16">
        <f t="shared" si="10"/>
        <v>0</v>
      </c>
      <c r="AE16">
        <f t="shared" si="11"/>
        <v>0</v>
      </c>
      <c r="AF16">
        <f t="shared" si="12"/>
        <v>0</v>
      </c>
      <c r="AG16">
        <f t="shared" si="13"/>
        <v>0</v>
      </c>
      <c r="AH16">
        <f t="shared" si="14"/>
        <v>0</v>
      </c>
      <c r="AI16">
        <f t="shared" si="15"/>
        <v>0</v>
      </c>
      <c r="AJ16">
        <f t="shared" si="16"/>
        <v>0</v>
      </c>
      <c r="AK16">
        <f t="shared" si="17"/>
        <v>0</v>
      </c>
      <c r="AL16">
        <f t="shared" si="18"/>
        <v>0</v>
      </c>
    </row>
    <row r="17" spans="1:38" x14ac:dyDescent="0.35">
      <c r="A17">
        <v>0.13792291897617384</v>
      </c>
      <c r="B17" s="7" t="s">
        <v>112</v>
      </c>
      <c r="C17">
        <v>9</v>
      </c>
      <c r="D17">
        <v>11</v>
      </c>
      <c r="E17">
        <v>1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2"/>
        <v>165.19199999999998</v>
      </c>
      <c r="V17" t="s">
        <v>112</v>
      </c>
      <c r="W17">
        <f t="shared" si="3"/>
        <v>1.2413062707855647</v>
      </c>
      <c r="X17">
        <f t="shared" si="4"/>
        <v>1.5171521087379123</v>
      </c>
      <c r="Y17">
        <f t="shared" si="5"/>
        <v>0.13792291897617384</v>
      </c>
      <c r="Z17">
        <f t="shared" si="6"/>
        <v>0.27584583795234768</v>
      </c>
      <c r="AA17">
        <f t="shared" si="7"/>
        <v>0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 t="shared" si="11"/>
        <v>0</v>
      </c>
      <c r="AF17">
        <f t="shared" si="12"/>
        <v>0</v>
      </c>
      <c r="AG17">
        <f t="shared" si="13"/>
        <v>0</v>
      </c>
      <c r="AH17">
        <f t="shared" si="14"/>
        <v>0</v>
      </c>
      <c r="AI17">
        <f t="shared" si="15"/>
        <v>0</v>
      </c>
      <c r="AJ17">
        <f t="shared" si="16"/>
        <v>0</v>
      </c>
      <c r="AK17">
        <f t="shared" si="17"/>
        <v>0</v>
      </c>
      <c r="AL17">
        <f t="shared" si="18"/>
        <v>0</v>
      </c>
    </row>
    <row r="18" spans="1:38" x14ac:dyDescent="0.35">
      <c r="A18">
        <v>0.16177786229609797</v>
      </c>
      <c r="B18" s="7" t="s">
        <v>113</v>
      </c>
      <c r="C18">
        <v>5</v>
      </c>
      <c r="D18">
        <v>9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2"/>
        <v>115.13200000000001</v>
      </c>
      <c r="V18" t="s">
        <v>113</v>
      </c>
      <c r="W18">
        <f t="shared" si="3"/>
        <v>0.80888931148048981</v>
      </c>
      <c r="X18">
        <f t="shared" si="4"/>
        <v>1.4560007606648817</v>
      </c>
      <c r="Y18">
        <f t="shared" si="5"/>
        <v>0.16177786229609797</v>
      </c>
      <c r="Z18">
        <f t="shared" si="6"/>
        <v>0.32355572459219595</v>
      </c>
      <c r="AA18">
        <f t="shared" si="7"/>
        <v>0</v>
      </c>
      <c r="AB18">
        <f t="shared" si="8"/>
        <v>0</v>
      </c>
      <c r="AC18">
        <f t="shared" si="9"/>
        <v>0</v>
      </c>
      <c r="AD18">
        <f t="shared" si="10"/>
        <v>0</v>
      </c>
      <c r="AE18">
        <f t="shared" si="11"/>
        <v>0</v>
      </c>
      <c r="AF18">
        <f t="shared" si="12"/>
        <v>0</v>
      </c>
      <c r="AG18">
        <f t="shared" si="13"/>
        <v>0</v>
      </c>
      <c r="AH18">
        <f t="shared" si="14"/>
        <v>0</v>
      </c>
      <c r="AI18">
        <f t="shared" si="15"/>
        <v>0</v>
      </c>
      <c r="AJ18">
        <f t="shared" si="16"/>
        <v>0</v>
      </c>
      <c r="AK18">
        <f t="shared" si="17"/>
        <v>0</v>
      </c>
      <c r="AL18">
        <f t="shared" si="18"/>
        <v>0</v>
      </c>
    </row>
    <row r="19" spans="1:38" x14ac:dyDescent="0.35">
      <c r="A19">
        <v>0.24818829407694135</v>
      </c>
      <c r="B19" s="7" t="s">
        <v>114</v>
      </c>
      <c r="C19">
        <v>3</v>
      </c>
      <c r="D19">
        <v>7</v>
      </c>
      <c r="E19">
        <v>1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2"/>
        <v>105.093</v>
      </c>
      <c r="V19" t="s">
        <v>114</v>
      </c>
      <c r="W19">
        <f t="shared" si="3"/>
        <v>0.74456488223082407</v>
      </c>
      <c r="X19">
        <f t="shared" si="4"/>
        <v>1.7373180585385894</v>
      </c>
      <c r="Y19">
        <f t="shared" si="5"/>
        <v>0.24818829407694135</v>
      </c>
      <c r="Z19">
        <f t="shared" si="6"/>
        <v>0.74456488223082407</v>
      </c>
      <c r="AA19">
        <f t="shared" si="7"/>
        <v>0</v>
      </c>
      <c r="AB19">
        <f t="shared" si="8"/>
        <v>0</v>
      </c>
      <c r="AC19">
        <f t="shared" si="9"/>
        <v>0</v>
      </c>
      <c r="AD19">
        <f t="shared" si="10"/>
        <v>0</v>
      </c>
      <c r="AE19">
        <f t="shared" si="11"/>
        <v>0</v>
      </c>
      <c r="AF19">
        <f t="shared" si="12"/>
        <v>0</v>
      </c>
      <c r="AG19">
        <f t="shared" si="13"/>
        <v>0</v>
      </c>
      <c r="AH19">
        <f t="shared" si="14"/>
        <v>0</v>
      </c>
      <c r="AI19">
        <f t="shared" si="15"/>
        <v>0</v>
      </c>
      <c r="AJ19">
        <f t="shared" si="16"/>
        <v>0</v>
      </c>
      <c r="AK19">
        <f t="shared" si="17"/>
        <v>0</v>
      </c>
      <c r="AL19">
        <f t="shared" si="18"/>
        <v>0</v>
      </c>
    </row>
    <row r="20" spans="1:38" x14ac:dyDescent="0.35">
      <c r="A20">
        <v>0.2239241164210265</v>
      </c>
      <c r="B20" s="7" t="s">
        <v>115</v>
      </c>
      <c r="C20">
        <v>4</v>
      </c>
      <c r="D20">
        <v>9</v>
      </c>
      <c r="E20">
        <v>1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119.12</v>
      </c>
      <c r="V20" t="s">
        <v>115</v>
      </c>
      <c r="W20">
        <f t="shared" si="3"/>
        <v>0.89569646568410599</v>
      </c>
      <c r="X20">
        <f t="shared" si="4"/>
        <v>2.0153170477892384</v>
      </c>
      <c r="Y20">
        <f t="shared" si="5"/>
        <v>0.2239241164210265</v>
      </c>
      <c r="Z20">
        <f t="shared" si="6"/>
        <v>0.67177234926307949</v>
      </c>
      <c r="AA20">
        <f t="shared" si="7"/>
        <v>0</v>
      </c>
      <c r="AB20">
        <f t="shared" si="8"/>
        <v>0</v>
      </c>
      <c r="AC20">
        <f t="shared" si="9"/>
        <v>0</v>
      </c>
      <c r="AD20">
        <f t="shared" si="10"/>
        <v>0</v>
      </c>
      <c r="AE20">
        <f t="shared" si="11"/>
        <v>0</v>
      </c>
      <c r="AF20">
        <f t="shared" si="12"/>
        <v>0</v>
      </c>
      <c r="AG20">
        <f t="shared" si="13"/>
        <v>0</v>
      </c>
      <c r="AH20">
        <f t="shared" si="14"/>
        <v>0</v>
      </c>
      <c r="AI20">
        <f t="shared" si="15"/>
        <v>0</v>
      </c>
      <c r="AJ20">
        <f t="shared" si="16"/>
        <v>0</v>
      </c>
      <c r="AK20">
        <f t="shared" si="17"/>
        <v>0</v>
      </c>
      <c r="AL20">
        <f t="shared" si="18"/>
        <v>0</v>
      </c>
    </row>
    <row r="21" spans="1:38" x14ac:dyDescent="0.35">
      <c r="A21">
        <v>4.7726981630453282E-2</v>
      </c>
      <c r="B21" s="7" t="s">
        <v>90</v>
      </c>
      <c r="C21">
        <v>11</v>
      </c>
      <c r="D21">
        <v>12</v>
      </c>
      <c r="E21">
        <v>2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2"/>
        <v>204.22899999999998</v>
      </c>
      <c r="V21" t="s">
        <v>90</v>
      </c>
      <c r="W21">
        <f t="shared" si="3"/>
        <v>0.5249967979349861</v>
      </c>
      <c r="X21">
        <f t="shared" si="4"/>
        <v>0.57272377956543941</v>
      </c>
      <c r="Y21">
        <f t="shared" si="5"/>
        <v>9.5453963260906563E-2</v>
      </c>
      <c r="Z21">
        <f t="shared" si="6"/>
        <v>9.5453963260906563E-2</v>
      </c>
      <c r="AA21">
        <f t="shared" si="7"/>
        <v>0</v>
      </c>
      <c r="AB21">
        <f t="shared" si="8"/>
        <v>0</v>
      </c>
      <c r="AC21">
        <f t="shared" si="9"/>
        <v>0</v>
      </c>
      <c r="AD21">
        <f t="shared" si="10"/>
        <v>0</v>
      </c>
      <c r="AE21">
        <f t="shared" si="11"/>
        <v>0</v>
      </c>
      <c r="AF21">
        <f t="shared" si="12"/>
        <v>0</v>
      </c>
      <c r="AG21">
        <f t="shared" si="13"/>
        <v>0</v>
      </c>
      <c r="AH21">
        <f t="shared" si="14"/>
        <v>0</v>
      </c>
      <c r="AI21">
        <f t="shared" si="15"/>
        <v>0</v>
      </c>
      <c r="AJ21">
        <f t="shared" si="16"/>
        <v>0</v>
      </c>
      <c r="AK21">
        <f t="shared" si="17"/>
        <v>0</v>
      </c>
      <c r="AL21">
        <f t="shared" si="18"/>
        <v>0</v>
      </c>
    </row>
    <row r="22" spans="1:38" x14ac:dyDescent="0.35">
      <c r="A22">
        <v>0.11988151563040129</v>
      </c>
      <c r="B22" s="7" t="s">
        <v>91</v>
      </c>
      <c r="C22">
        <v>9</v>
      </c>
      <c r="D22">
        <v>11</v>
      </c>
      <c r="E22">
        <v>1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2"/>
        <v>181.19099999999997</v>
      </c>
      <c r="V22" t="s">
        <v>91</v>
      </c>
      <c r="W22">
        <f t="shared" si="3"/>
        <v>1.0789336406736116</v>
      </c>
      <c r="X22">
        <f t="shared" si="4"/>
        <v>1.3186966719344142</v>
      </c>
      <c r="Y22">
        <f t="shared" si="5"/>
        <v>0.11988151563040129</v>
      </c>
      <c r="Z22">
        <f t="shared" si="6"/>
        <v>0.3596445468912039</v>
      </c>
      <c r="AA22">
        <f t="shared" si="7"/>
        <v>0</v>
      </c>
      <c r="AB22">
        <f t="shared" si="8"/>
        <v>0</v>
      </c>
      <c r="AC22">
        <f t="shared" si="9"/>
        <v>0</v>
      </c>
      <c r="AD22">
        <f t="shared" si="10"/>
        <v>0</v>
      </c>
      <c r="AE22">
        <f t="shared" si="11"/>
        <v>0</v>
      </c>
      <c r="AF22">
        <f t="shared" si="12"/>
        <v>0</v>
      </c>
      <c r="AG22">
        <f t="shared" si="13"/>
        <v>0</v>
      </c>
      <c r="AH22">
        <f t="shared" si="14"/>
        <v>0</v>
      </c>
      <c r="AI22">
        <f t="shared" si="15"/>
        <v>0</v>
      </c>
      <c r="AJ22">
        <f t="shared" si="16"/>
        <v>0</v>
      </c>
      <c r="AK22">
        <f t="shared" si="17"/>
        <v>0</v>
      </c>
      <c r="AL22">
        <f t="shared" si="18"/>
        <v>0</v>
      </c>
    </row>
    <row r="23" spans="1:38" x14ac:dyDescent="0.35">
      <c r="A23">
        <v>0.27516433123806711</v>
      </c>
      <c r="B23" s="7" t="s">
        <v>92</v>
      </c>
      <c r="C23">
        <v>5</v>
      </c>
      <c r="D23">
        <v>11</v>
      </c>
      <c r="E23">
        <v>1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2"/>
        <v>117.14800000000001</v>
      </c>
      <c r="V23" t="s">
        <v>92</v>
      </c>
      <c r="W23">
        <f t="shared" si="3"/>
        <v>1.3758216561903356</v>
      </c>
      <c r="X23">
        <f t="shared" si="4"/>
        <v>3.0268076436187381</v>
      </c>
      <c r="Y23">
        <f t="shared" si="5"/>
        <v>0.27516433123806711</v>
      </c>
      <c r="Z23">
        <f t="shared" si="6"/>
        <v>0.55032866247613421</v>
      </c>
      <c r="AA23">
        <f t="shared" si="7"/>
        <v>0</v>
      </c>
      <c r="AB23">
        <f t="shared" si="8"/>
        <v>0</v>
      </c>
      <c r="AC23">
        <f t="shared" si="9"/>
        <v>0</v>
      </c>
      <c r="AD23">
        <f t="shared" si="10"/>
        <v>0</v>
      </c>
      <c r="AE23">
        <f t="shared" si="11"/>
        <v>0</v>
      </c>
      <c r="AF23">
        <f t="shared" si="12"/>
        <v>0</v>
      </c>
      <c r="AG23">
        <f t="shared" si="13"/>
        <v>0</v>
      </c>
      <c r="AH23">
        <f t="shared" si="14"/>
        <v>0</v>
      </c>
      <c r="AI23">
        <f t="shared" si="15"/>
        <v>0</v>
      </c>
      <c r="AJ23">
        <f t="shared" si="16"/>
        <v>0</v>
      </c>
      <c r="AK23">
        <f t="shared" si="17"/>
        <v>0</v>
      </c>
      <c r="AL23">
        <f t="shared" si="18"/>
        <v>0</v>
      </c>
    </row>
    <row r="24" spans="1:38" x14ac:dyDescent="0.35">
      <c r="A24">
        <v>5.7989968260425944E-3</v>
      </c>
      <c r="B24" s="8" t="s">
        <v>93</v>
      </c>
      <c r="C24">
        <v>20</v>
      </c>
      <c r="D24">
        <v>36</v>
      </c>
      <c r="E24">
        <v>10</v>
      </c>
      <c r="F24">
        <v>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2"/>
        <v>560.56899999999996</v>
      </c>
      <c r="V24" t="s">
        <v>93</v>
      </c>
      <c r="W24">
        <f t="shared" si="3"/>
        <v>0.1159799365208519</v>
      </c>
      <c r="X24">
        <f t="shared" si="4"/>
        <v>0.20876388573753341</v>
      </c>
      <c r="Y24">
        <f t="shared" si="5"/>
        <v>5.7989968260425948E-2</v>
      </c>
      <c r="Z24">
        <f t="shared" si="6"/>
        <v>5.2190971434383351E-2</v>
      </c>
      <c r="AA24">
        <f t="shared" si="7"/>
        <v>0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11"/>
        <v>0</v>
      </c>
      <c r="AF24">
        <f t="shared" si="12"/>
        <v>0</v>
      </c>
      <c r="AG24">
        <f t="shared" si="13"/>
        <v>0</v>
      </c>
      <c r="AH24">
        <f t="shared" si="14"/>
        <v>0</v>
      </c>
      <c r="AI24">
        <f t="shared" si="15"/>
        <v>0</v>
      </c>
      <c r="AJ24">
        <f t="shared" si="16"/>
        <v>0</v>
      </c>
      <c r="AK24">
        <f t="shared" si="17"/>
        <v>0</v>
      </c>
      <c r="AL24">
        <f t="shared" si="18"/>
        <v>0</v>
      </c>
    </row>
    <row r="25" spans="1:38" x14ac:dyDescent="0.35">
      <c r="A25">
        <v>4.533831501961817E-3</v>
      </c>
      <c r="B25" s="9" t="s">
        <v>94</v>
      </c>
      <c r="C25">
        <v>10</v>
      </c>
      <c r="D25">
        <v>16</v>
      </c>
      <c r="E25">
        <v>5</v>
      </c>
      <c r="F25">
        <v>12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2"/>
        <v>491.18299999999999</v>
      </c>
      <c r="V25" t="s">
        <v>94</v>
      </c>
      <c r="W25">
        <f t="shared" si="3"/>
        <v>4.5338315019618172E-2</v>
      </c>
      <c r="X25">
        <f t="shared" si="4"/>
        <v>7.2541304031389073E-2</v>
      </c>
      <c r="Y25">
        <f t="shared" si="5"/>
        <v>2.2669157509809086E-2</v>
      </c>
      <c r="Z25">
        <f t="shared" si="6"/>
        <v>5.4405978023541801E-2</v>
      </c>
      <c r="AA25">
        <f t="shared" si="7"/>
        <v>1.360149450588545E-2</v>
      </c>
      <c r="AB25">
        <f t="shared" si="8"/>
        <v>0</v>
      </c>
      <c r="AC25">
        <f t="shared" si="9"/>
        <v>0</v>
      </c>
      <c r="AD25">
        <f t="shared" si="10"/>
        <v>0</v>
      </c>
      <c r="AE25">
        <f t="shared" si="11"/>
        <v>0</v>
      </c>
      <c r="AF25">
        <f t="shared" si="12"/>
        <v>0</v>
      </c>
      <c r="AG25">
        <f t="shared" si="13"/>
        <v>0</v>
      </c>
      <c r="AH25">
        <f t="shared" si="14"/>
        <v>0</v>
      </c>
      <c r="AI25">
        <f t="shared" si="15"/>
        <v>0</v>
      </c>
      <c r="AJ25">
        <f t="shared" si="16"/>
        <v>0</v>
      </c>
      <c r="AK25">
        <f t="shared" si="17"/>
        <v>0</v>
      </c>
      <c r="AL25">
        <f t="shared" si="18"/>
        <v>0</v>
      </c>
    </row>
    <row r="26" spans="1:38" x14ac:dyDescent="0.35">
      <c r="A26">
        <v>3.1839564125967284E-3</v>
      </c>
      <c r="B26" s="9" t="s">
        <v>95</v>
      </c>
      <c r="C26">
        <v>9</v>
      </c>
      <c r="D26">
        <v>16</v>
      </c>
      <c r="E26">
        <v>3</v>
      </c>
      <c r="F26">
        <v>13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2"/>
        <v>467.15700000000004</v>
      </c>
      <c r="V26" t="s">
        <v>95</v>
      </c>
      <c r="W26">
        <f t="shared" si="3"/>
        <v>2.8655607713370557E-2</v>
      </c>
      <c r="X26">
        <f t="shared" si="4"/>
        <v>5.0943302601547655E-2</v>
      </c>
      <c r="Y26">
        <f t="shared" si="5"/>
        <v>9.5518692377901844E-3</v>
      </c>
      <c r="Z26">
        <f t="shared" si="6"/>
        <v>4.1391433363757467E-2</v>
      </c>
      <c r="AA26">
        <f t="shared" si="7"/>
        <v>9.5518692377901844E-3</v>
      </c>
      <c r="AB26">
        <f t="shared" si="8"/>
        <v>0</v>
      </c>
      <c r="AC26">
        <f t="shared" si="9"/>
        <v>0</v>
      </c>
      <c r="AD26">
        <f t="shared" si="10"/>
        <v>0</v>
      </c>
      <c r="AE26">
        <f t="shared" si="11"/>
        <v>0</v>
      </c>
      <c r="AF26">
        <f t="shared" si="12"/>
        <v>0</v>
      </c>
      <c r="AG26">
        <f t="shared" si="13"/>
        <v>0</v>
      </c>
      <c r="AH26">
        <f t="shared" si="14"/>
        <v>0</v>
      </c>
      <c r="AI26">
        <f t="shared" si="15"/>
        <v>0</v>
      </c>
      <c r="AJ26">
        <f t="shared" si="16"/>
        <v>0</v>
      </c>
      <c r="AK26">
        <f t="shared" si="17"/>
        <v>0</v>
      </c>
      <c r="AL26">
        <f t="shared" si="18"/>
        <v>0</v>
      </c>
    </row>
    <row r="27" spans="1:38" x14ac:dyDescent="0.35">
      <c r="A27">
        <v>3.1844207445663832E-3</v>
      </c>
      <c r="B27" s="9" t="s">
        <v>96</v>
      </c>
      <c r="C27">
        <v>10</v>
      </c>
      <c r="D27">
        <v>16</v>
      </c>
      <c r="E27">
        <v>5</v>
      </c>
      <c r="F27">
        <v>13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2"/>
        <v>507.18200000000002</v>
      </c>
      <c r="V27" t="s">
        <v>96</v>
      </c>
      <c r="W27">
        <f t="shared" si="3"/>
        <v>3.1844207445663832E-2</v>
      </c>
      <c r="X27">
        <f t="shared" si="4"/>
        <v>5.0950731913062132E-2</v>
      </c>
      <c r="Y27">
        <f t="shared" si="5"/>
        <v>1.5922103722831916E-2</v>
      </c>
      <c r="Z27">
        <f t="shared" si="6"/>
        <v>4.1397469679362982E-2</v>
      </c>
      <c r="AA27">
        <f t="shared" si="7"/>
        <v>9.5532622336991502E-3</v>
      </c>
      <c r="AB27">
        <f t="shared" si="8"/>
        <v>0</v>
      </c>
      <c r="AC27">
        <f t="shared" si="9"/>
        <v>0</v>
      </c>
      <c r="AD27">
        <f t="shared" si="10"/>
        <v>0</v>
      </c>
      <c r="AE27">
        <f t="shared" si="11"/>
        <v>0</v>
      </c>
      <c r="AF27">
        <f t="shared" si="12"/>
        <v>0</v>
      </c>
      <c r="AG27">
        <f t="shared" si="13"/>
        <v>0</v>
      </c>
      <c r="AH27">
        <f t="shared" si="14"/>
        <v>0</v>
      </c>
      <c r="AI27">
        <f t="shared" si="15"/>
        <v>0</v>
      </c>
      <c r="AJ27">
        <f t="shared" si="16"/>
        <v>0</v>
      </c>
      <c r="AK27">
        <f t="shared" si="17"/>
        <v>0</v>
      </c>
      <c r="AL27">
        <f t="shared" si="18"/>
        <v>0</v>
      </c>
    </row>
    <row r="28" spans="1:38" x14ac:dyDescent="0.35">
      <c r="A28">
        <v>4.5294235579180983E-3</v>
      </c>
      <c r="B28" s="9" t="s">
        <v>97</v>
      </c>
      <c r="C28">
        <v>10</v>
      </c>
      <c r="D28">
        <v>17</v>
      </c>
      <c r="E28">
        <v>2</v>
      </c>
      <c r="F28">
        <v>14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2"/>
        <v>482.16800000000001</v>
      </c>
      <c r="V28" t="s">
        <v>97</v>
      </c>
      <c r="W28">
        <f t="shared" si="3"/>
        <v>4.5294235579180983E-2</v>
      </c>
      <c r="X28">
        <f t="shared" si="4"/>
        <v>7.7000200484607678E-2</v>
      </c>
      <c r="Y28">
        <f t="shared" si="5"/>
        <v>9.0588471158361966E-3</v>
      </c>
      <c r="Z28">
        <f t="shared" si="6"/>
        <v>6.3411929810853376E-2</v>
      </c>
      <c r="AA28">
        <f t="shared" si="7"/>
        <v>1.3588270673754295E-2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11"/>
        <v>0</v>
      </c>
      <c r="AF28">
        <f t="shared" si="12"/>
        <v>0</v>
      </c>
      <c r="AG28">
        <f t="shared" si="13"/>
        <v>0</v>
      </c>
      <c r="AH28">
        <f t="shared" si="14"/>
        <v>0</v>
      </c>
      <c r="AI28">
        <f t="shared" si="15"/>
        <v>0</v>
      </c>
      <c r="AJ28">
        <f t="shared" si="16"/>
        <v>0</v>
      </c>
      <c r="AK28">
        <f t="shared" si="17"/>
        <v>0</v>
      </c>
      <c r="AL28">
        <f t="shared" si="18"/>
        <v>0</v>
      </c>
    </row>
    <row r="29" spans="1:38" x14ac:dyDescent="0.35">
      <c r="A29">
        <v>2.3056976987220583E-2</v>
      </c>
      <c r="B29" s="9"/>
    </row>
    <row r="30" spans="1:38" x14ac:dyDescent="0.35">
      <c r="A30">
        <v>1.942643447049127E-2</v>
      </c>
      <c r="B30" s="9" t="s">
        <v>99</v>
      </c>
      <c r="C30">
        <v>9</v>
      </c>
      <c r="D30">
        <v>16</v>
      </c>
      <c r="E30">
        <v>3</v>
      </c>
      <c r="F30">
        <v>14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2"/>
        <v>483.15600000000006</v>
      </c>
      <c r="V30" t="s">
        <v>99</v>
      </c>
      <c r="W30">
        <f t="shared" si="3"/>
        <v>0.17483791023442144</v>
      </c>
      <c r="X30">
        <f t="shared" si="4"/>
        <v>0.31082295152786032</v>
      </c>
      <c r="Y30">
        <f t="shared" si="5"/>
        <v>5.8279303411473811E-2</v>
      </c>
      <c r="Z30">
        <f t="shared" si="6"/>
        <v>0.27197008258687777</v>
      </c>
      <c r="AA30">
        <f t="shared" si="7"/>
        <v>5.8279303411473811E-2</v>
      </c>
      <c r="AB30">
        <f t="shared" si="8"/>
        <v>0</v>
      </c>
      <c r="AC30">
        <f t="shared" si="9"/>
        <v>0</v>
      </c>
      <c r="AD30">
        <f t="shared" si="10"/>
        <v>0</v>
      </c>
      <c r="AE30">
        <f t="shared" si="11"/>
        <v>0</v>
      </c>
      <c r="AF30">
        <f t="shared" si="12"/>
        <v>0</v>
      </c>
      <c r="AG30">
        <f t="shared" si="13"/>
        <v>0</v>
      </c>
      <c r="AH30">
        <f t="shared" si="14"/>
        <v>0</v>
      </c>
      <c r="AI30">
        <f t="shared" si="15"/>
        <v>0</v>
      </c>
      <c r="AJ30">
        <f t="shared" si="16"/>
        <v>0</v>
      </c>
      <c r="AK30">
        <f t="shared" si="17"/>
        <v>0</v>
      </c>
      <c r="AL30">
        <f t="shared" si="18"/>
        <v>0</v>
      </c>
    </row>
    <row r="31" spans="1:38" x14ac:dyDescent="0.35">
      <c r="A31">
        <v>2.6046959590548601E-2</v>
      </c>
      <c r="B31" s="9" t="s">
        <v>100</v>
      </c>
      <c r="C31">
        <v>10</v>
      </c>
      <c r="D31">
        <v>16</v>
      </c>
      <c r="E31">
        <v>5</v>
      </c>
      <c r="F31">
        <v>14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2"/>
        <v>523.18100000000004</v>
      </c>
      <c r="V31" t="s">
        <v>100</v>
      </c>
      <c r="W31">
        <f t="shared" si="3"/>
        <v>0.26046959590548602</v>
      </c>
      <c r="X31">
        <f t="shared" si="4"/>
        <v>0.41675135344877762</v>
      </c>
      <c r="Y31">
        <f t="shared" si="5"/>
        <v>0.13023479795274301</v>
      </c>
      <c r="Z31">
        <f t="shared" si="6"/>
        <v>0.36465743426768044</v>
      </c>
      <c r="AA31">
        <f t="shared" si="7"/>
        <v>7.81408787716458E-2</v>
      </c>
      <c r="AB31">
        <f t="shared" si="8"/>
        <v>0</v>
      </c>
      <c r="AC31">
        <f t="shared" si="9"/>
        <v>0</v>
      </c>
      <c r="AD31">
        <f t="shared" si="10"/>
        <v>0</v>
      </c>
      <c r="AE31">
        <f t="shared" si="11"/>
        <v>0</v>
      </c>
      <c r="AF31">
        <f t="shared" si="12"/>
        <v>0</v>
      </c>
      <c r="AG31">
        <f t="shared" si="13"/>
        <v>0</v>
      </c>
      <c r="AH31">
        <f t="shared" si="14"/>
        <v>0</v>
      </c>
      <c r="AI31">
        <f t="shared" si="15"/>
        <v>0</v>
      </c>
      <c r="AJ31">
        <f t="shared" si="16"/>
        <v>0</v>
      </c>
      <c r="AK31">
        <f t="shared" si="17"/>
        <v>0</v>
      </c>
      <c r="AL31">
        <f t="shared" si="18"/>
        <v>0</v>
      </c>
    </row>
    <row r="32" spans="1:38" x14ac:dyDescent="0.35">
      <c r="A32">
        <v>1.8209032145303419E-2</v>
      </c>
      <c r="B32" s="9" t="s">
        <v>101</v>
      </c>
      <c r="C32">
        <v>9</v>
      </c>
      <c r="D32">
        <v>15</v>
      </c>
      <c r="E32">
        <v>2</v>
      </c>
      <c r="F32">
        <v>15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2"/>
        <v>484.14</v>
      </c>
      <c r="V32" t="s">
        <v>101</v>
      </c>
      <c r="W32">
        <f t="shared" si="3"/>
        <v>0.16388128930773077</v>
      </c>
      <c r="X32">
        <f t="shared" si="4"/>
        <v>0.2731354821795513</v>
      </c>
      <c r="Y32">
        <f t="shared" si="5"/>
        <v>3.6418064290606837E-2</v>
      </c>
      <c r="Z32">
        <f t="shared" si="6"/>
        <v>0.2731354821795513</v>
      </c>
      <c r="AA32">
        <f t="shared" si="7"/>
        <v>5.4627096435910252E-2</v>
      </c>
      <c r="AB32">
        <f t="shared" si="8"/>
        <v>0</v>
      </c>
      <c r="AC32">
        <f t="shared" si="9"/>
        <v>0</v>
      </c>
      <c r="AD32">
        <f t="shared" si="10"/>
        <v>0</v>
      </c>
      <c r="AE32">
        <f t="shared" si="11"/>
        <v>0</v>
      </c>
      <c r="AF32">
        <f t="shared" si="12"/>
        <v>0</v>
      </c>
      <c r="AG32">
        <f t="shared" si="13"/>
        <v>0</v>
      </c>
      <c r="AH32">
        <f t="shared" si="14"/>
        <v>0</v>
      </c>
      <c r="AI32">
        <f t="shared" si="15"/>
        <v>0</v>
      </c>
      <c r="AJ32">
        <f t="shared" si="16"/>
        <v>0</v>
      </c>
      <c r="AK32">
        <f t="shared" si="17"/>
        <v>0</v>
      </c>
      <c r="AL32">
        <f t="shared" si="18"/>
        <v>0</v>
      </c>
    </row>
    <row r="33" spans="1:38" x14ac:dyDescent="0.35">
      <c r="A33">
        <v>3.6661108063593393E-5</v>
      </c>
      <c r="B33" s="10" t="s">
        <v>189</v>
      </c>
      <c r="C33">
        <v>1660</v>
      </c>
      <c r="D33">
        <v>2574</v>
      </c>
      <c r="E33">
        <v>456</v>
      </c>
      <c r="F33">
        <v>509</v>
      </c>
      <c r="G33">
        <v>0</v>
      </c>
      <c r="H33">
        <v>13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6">
        <f t="shared" si="2"/>
        <v>37480.393000000004</v>
      </c>
      <c r="V33" t="s">
        <v>189</v>
      </c>
      <c r="W33">
        <f t="shared" si="3"/>
        <v>6.0857439385565031E-2</v>
      </c>
      <c r="X33">
        <f t="shared" si="4"/>
        <v>9.4365692155689393E-2</v>
      </c>
      <c r="Y33">
        <f t="shared" si="5"/>
        <v>1.6717465276998588E-2</v>
      </c>
      <c r="Z33">
        <f t="shared" si="6"/>
        <v>1.8660504004369038E-2</v>
      </c>
      <c r="AA33">
        <f t="shared" si="7"/>
        <v>0</v>
      </c>
      <c r="AB33">
        <f t="shared" si="8"/>
        <v>4.7659440482671409E-4</v>
      </c>
      <c r="AC33">
        <f t="shared" si="9"/>
        <v>0</v>
      </c>
      <c r="AD33">
        <f t="shared" si="10"/>
        <v>0</v>
      </c>
      <c r="AE33">
        <f t="shared" si="11"/>
        <v>0</v>
      </c>
      <c r="AF33">
        <f t="shared" si="12"/>
        <v>0</v>
      </c>
      <c r="AG33">
        <f t="shared" si="13"/>
        <v>0</v>
      </c>
      <c r="AH33">
        <f t="shared" si="14"/>
        <v>0</v>
      </c>
      <c r="AI33">
        <f t="shared" si="15"/>
        <v>0</v>
      </c>
      <c r="AJ33">
        <f t="shared" si="16"/>
        <v>0</v>
      </c>
      <c r="AK33">
        <f t="shared" si="17"/>
        <v>0</v>
      </c>
      <c r="AL33">
        <f t="shared" si="18"/>
        <v>0</v>
      </c>
    </row>
    <row r="34" spans="1:38" x14ac:dyDescent="0.35">
      <c r="A34">
        <v>2.8536301721772549E-3</v>
      </c>
      <c r="B34" s="10" t="s">
        <v>190</v>
      </c>
      <c r="C34">
        <v>1662</v>
      </c>
      <c r="D34">
        <v>2616</v>
      </c>
      <c r="E34">
        <v>460</v>
      </c>
      <c r="F34">
        <v>516</v>
      </c>
      <c r="G34">
        <v>0</v>
      </c>
      <c r="H34">
        <v>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2"/>
        <v>37586.507999999994</v>
      </c>
      <c r="V34" t="s">
        <v>190</v>
      </c>
      <c r="W34">
        <f t="shared" ref="W34" si="19">$A34*C34</f>
        <v>4.7427333461585972</v>
      </c>
      <c r="X34">
        <f t="shared" ref="X34" si="20">$A34*D34</f>
        <v>7.4650965304156989</v>
      </c>
      <c r="Y34">
        <f t="shared" ref="Y34" si="21">$A34*E34</f>
        <v>1.3126698792015372</v>
      </c>
      <c r="Z34">
        <f t="shared" ref="Z34" si="22">$A34*F34</f>
        <v>1.4724731688434636</v>
      </c>
      <c r="AA34">
        <f t="shared" ref="AA34" si="23">$A34*G34</f>
        <v>0</v>
      </c>
      <c r="AB34">
        <f t="shared" ref="AB34" si="24">$A34*H34</f>
        <v>2.5682671549595294E-2</v>
      </c>
      <c r="AC34">
        <f t="shared" ref="AC34" si="25">$A34*I34</f>
        <v>0</v>
      </c>
      <c r="AD34">
        <f t="shared" ref="AD34" si="26">$A34*J34</f>
        <v>0</v>
      </c>
      <c r="AE34">
        <f t="shared" ref="AE34" si="27">$A34*K34</f>
        <v>0</v>
      </c>
      <c r="AF34">
        <f t="shared" ref="AF34" si="28">$A34*L34</f>
        <v>0</v>
      </c>
      <c r="AG34">
        <f t="shared" ref="AG34" si="29">$A34*M34</f>
        <v>0</v>
      </c>
      <c r="AH34">
        <f t="shared" ref="AH34" si="30">$A34*N34</f>
        <v>0</v>
      </c>
      <c r="AI34">
        <f t="shared" ref="AI34" si="31">$A34*O34</f>
        <v>0</v>
      </c>
      <c r="AJ34">
        <f t="shared" si="16"/>
        <v>0</v>
      </c>
      <c r="AK34">
        <f t="shared" si="17"/>
        <v>0</v>
      </c>
      <c r="AL34">
        <f t="shared" si="18"/>
        <v>0</v>
      </c>
    </row>
    <row r="35" spans="1:38" x14ac:dyDescent="0.35">
      <c r="A35">
        <v>8.2209509935565175E-4</v>
      </c>
      <c r="B35" s="10" t="s">
        <v>191</v>
      </c>
      <c r="C35">
        <v>1594</v>
      </c>
      <c r="D35">
        <v>2539</v>
      </c>
      <c r="E35">
        <v>423</v>
      </c>
      <c r="F35">
        <v>493</v>
      </c>
      <c r="G35">
        <v>0</v>
      </c>
      <c r="H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2"/>
        <v>35805.907999999996</v>
      </c>
      <c r="V35" t="s">
        <v>191</v>
      </c>
      <c r="W35">
        <f t="shared" si="3"/>
        <v>1.3104195883729088</v>
      </c>
      <c r="X35">
        <f t="shared" si="4"/>
        <v>2.0872994572639998</v>
      </c>
      <c r="Y35">
        <f t="shared" si="5"/>
        <v>0.34774622702744068</v>
      </c>
      <c r="Z35">
        <f t="shared" si="6"/>
        <v>0.40529288398233632</v>
      </c>
      <c r="AA35">
        <f t="shared" si="7"/>
        <v>0</v>
      </c>
      <c r="AB35">
        <f t="shared" si="8"/>
        <v>7.3988558942008655E-3</v>
      </c>
      <c r="AC35">
        <f t="shared" si="9"/>
        <v>0</v>
      </c>
      <c r="AD35">
        <f t="shared" si="10"/>
        <v>0</v>
      </c>
      <c r="AE35">
        <f t="shared" si="11"/>
        <v>0</v>
      </c>
      <c r="AF35">
        <f t="shared" si="12"/>
        <v>0</v>
      </c>
      <c r="AG35">
        <f t="shared" si="13"/>
        <v>0</v>
      </c>
      <c r="AH35">
        <f t="shared" si="14"/>
        <v>0</v>
      </c>
      <c r="AI35">
        <f t="shared" si="15"/>
        <v>0</v>
      </c>
      <c r="AJ35">
        <f t="shared" si="16"/>
        <v>0</v>
      </c>
      <c r="AK35">
        <f t="shared" si="17"/>
        <v>0</v>
      </c>
      <c r="AL35">
        <f t="shared" si="18"/>
        <v>0</v>
      </c>
    </row>
    <row r="36" spans="1:38" x14ac:dyDescent="0.35">
      <c r="A36">
        <v>1.5253130176297786E-3</v>
      </c>
      <c r="B36" s="19" t="s">
        <v>29</v>
      </c>
      <c r="C36">
        <v>55</v>
      </c>
      <c r="D36">
        <v>72</v>
      </c>
      <c r="E36">
        <v>4</v>
      </c>
      <c r="F36">
        <v>5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"/>
        <v>893.5089999999999</v>
      </c>
      <c r="V36" t="s">
        <v>29</v>
      </c>
      <c r="W36">
        <f t="shared" si="3"/>
        <v>8.3892215969637821E-2</v>
      </c>
      <c r="X36">
        <f t="shared" si="4"/>
        <v>0.10982253726934406</v>
      </c>
      <c r="Y36">
        <f t="shared" si="5"/>
        <v>6.1012520705191146E-3</v>
      </c>
      <c r="Z36">
        <f t="shared" si="6"/>
        <v>7.6265650881488928E-3</v>
      </c>
      <c r="AA36">
        <f t="shared" si="7"/>
        <v>0</v>
      </c>
      <c r="AB36">
        <f t="shared" si="8"/>
        <v>0</v>
      </c>
      <c r="AC36">
        <f t="shared" si="9"/>
        <v>1.5253130176297786E-3</v>
      </c>
      <c r="AD36">
        <f t="shared" si="10"/>
        <v>0</v>
      </c>
      <c r="AE36">
        <f t="shared" si="11"/>
        <v>0</v>
      </c>
      <c r="AF36">
        <f t="shared" si="12"/>
        <v>0</v>
      </c>
      <c r="AG36">
        <f t="shared" si="13"/>
        <v>0</v>
      </c>
      <c r="AH36">
        <f t="shared" si="14"/>
        <v>0</v>
      </c>
      <c r="AI36">
        <f t="shared" si="15"/>
        <v>0</v>
      </c>
      <c r="AJ36">
        <f t="shared" si="16"/>
        <v>0</v>
      </c>
      <c r="AK36">
        <f t="shared" si="17"/>
        <v>0</v>
      </c>
      <c r="AL36">
        <f t="shared" si="18"/>
        <v>0</v>
      </c>
    </row>
    <row r="37" spans="1:38" x14ac:dyDescent="0.35">
      <c r="A37">
        <v>2.4187605591442386E-3</v>
      </c>
      <c r="B37" s="19" t="s">
        <v>31</v>
      </c>
      <c r="C37">
        <v>40</v>
      </c>
      <c r="D37">
        <v>56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2"/>
        <v>536.88799999999992</v>
      </c>
      <c r="V37" t="s">
        <v>31</v>
      </c>
      <c r="W37">
        <f t="shared" si="3"/>
        <v>9.6750422365769542E-2</v>
      </c>
      <c r="X37">
        <f t="shared" si="4"/>
        <v>0.13545059131207737</v>
      </c>
      <c r="Y37">
        <f t="shared" si="5"/>
        <v>0</v>
      </c>
      <c r="Z37">
        <f t="shared" si="6"/>
        <v>0</v>
      </c>
      <c r="AA37">
        <f t="shared" si="7"/>
        <v>0</v>
      </c>
      <c r="AB37">
        <f t="shared" si="8"/>
        <v>0</v>
      </c>
      <c r="AC37">
        <f t="shared" si="9"/>
        <v>0</v>
      </c>
      <c r="AD37">
        <f t="shared" si="10"/>
        <v>0</v>
      </c>
      <c r="AE37">
        <f t="shared" si="11"/>
        <v>0</v>
      </c>
      <c r="AF37">
        <f t="shared" si="12"/>
        <v>0</v>
      </c>
      <c r="AG37">
        <f t="shared" si="13"/>
        <v>0</v>
      </c>
      <c r="AH37">
        <f t="shared" si="14"/>
        <v>0</v>
      </c>
      <c r="AI37">
        <f t="shared" si="15"/>
        <v>0</v>
      </c>
      <c r="AJ37">
        <f t="shared" si="16"/>
        <v>0</v>
      </c>
      <c r="AK37">
        <f t="shared" si="17"/>
        <v>0</v>
      </c>
      <c r="AL37">
        <f t="shared" si="18"/>
        <v>0</v>
      </c>
    </row>
    <row r="38" spans="1:38" x14ac:dyDescent="0.35">
      <c r="A38">
        <v>1.1407673576043609E-4</v>
      </c>
      <c r="B38" s="19" t="s">
        <v>34</v>
      </c>
      <c r="C38">
        <v>40</v>
      </c>
      <c r="D38">
        <v>56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2"/>
        <v>568.88599999999997</v>
      </c>
      <c r="V38" t="s">
        <v>34</v>
      </c>
      <c r="W38">
        <f t="shared" si="3"/>
        <v>4.5630694304174442E-3</v>
      </c>
      <c r="X38">
        <f t="shared" si="4"/>
        <v>6.3882972025844208E-3</v>
      </c>
      <c r="Y38">
        <f t="shared" si="5"/>
        <v>0</v>
      </c>
      <c r="Z38">
        <f t="shared" si="6"/>
        <v>2.2815347152087219E-4</v>
      </c>
      <c r="AA38">
        <f t="shared" si="7"/>
        <v>0</v>
      </c>
      <c r="AB38">
        <f t="shared" si="8"/>
        <v>0</v>
      </c>
      <c r="AC38">
        <f t="shared" si="9"/>
        <v>0</v>
      </c>
      <c r="AD38">
        <f t="shared" si="10"/>
        <v>0</v>
      </c>
      <c r="AE38">
        <f t="shared" si="11"/>
        <v>0</v>
      </c>
      <c r="AF38">
        <f t="shared" si="12"/>
        <v>0</v>
      </c>
      <c r="AG38">
        <f t="shared" si="13"/>
        <v>0</v>
      </c>
      <c r="AH38">
        <f t="shared" si="14"/>
        <v>0</v>
      </c>
      <c r="AI38">
        <f t="shared" si="15"/>
        <v>0</v>
      </c>
      <c r="AJ38">
        <f t="shared" si="16"/>
        <v>0</v>
      </c>
      <c r="AK38">
        <f t="shared" si="17"/>
        <v>0</v>
      </c>
      <c r="AL38">
        <f t="shared" si="18"/>
        <v>0</v>
      </c>
    </row>
    <row r="39" spans="1:38" x14ac:dyDescent="0.35">
      <c r="A39">
        <v>1.752041406221585E-3</v>
      </c>
      <c r="B39" s="19" t="s">
        <v>33</v>
      </c>
      <c r="C39">
        <v>40</v>
      </c>
      <c r="D39">
        <v>54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2"/>
        <v>550.87099999999998</v>
      </c>
      <c r="V39" t="s">
        <v>33</v>
      </c>
      <c r="W39">
        <f t="shared" si="3"/>
        <v>7.0081656248863394E-2</v>
      </c>
      <c r="X39">
        <f t="shared" si="4"/>
        <v>9.4610235935965584E-2</v>
      </c>
      <c r="Y39">
        <f t="shared" si="5"/>
        <v>0</v>
      </c>
      <c r="Z39">
        <f t="shared" si="6"/>
        <v>1.752041406221585E-3</v>
      </c>
      <c r="AA39">
        <f t="shared" si="7"/>
        <v>0</v>
      </c>
      <c r="AB39">
        <f t="shared" si="8"/>
        <v>0</v>
      </c>
      <c r="AC39">
        <f t="shared" si="9"/>
        <v>0</v>
      </c>
      <c r="AD39">
        <f t="shared" si="10"/>
        <v>0</v>
      </c>
      <c r="AE39">
        <f t="shared" si="11"/>
        <v>0</v>
      </c>
      <c r="AF39">
        <f t="shared" si="12"/>
        <v>0</v>
      </c>
      <c r="AG39">
        <f t="shared" si="13"/>
        <v>0</v>
      </c>
      <c r="AH39">
        <f t="shared" si="14"/>
        <v>0</v>
      </c>
      <c r="AI39">
        <f t="shared" si="15"/>
        <v>0</v>
      </c>
      <c r="AJ39">
        <f t="shared" si="16"/>
        <v>0</v>
      </c>
      <c r="AK39">
        <f t="shared" si="17"/>
        <v>0</v>
      </c>
      <c r="AL39">
        <f t="shared" si="18"/>
        <v>0</v>
      </c>
    </row>
    <row r="40" spans="1:38" x14ac:dyDescent="0.35">
      <c r="A40">
        <v>5.6321067091658484E-4</v>
      </c>
      <c r="B40" s="19" t="s">
        <v>192</v>
      </c>
      <c r="C40">
        <v>29</v>
      </c>
      <c r="D40">
        <v>50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2"/>
        <v>430.71699999999993</v>
      </c>
      <c r="V40" t="s">
        <v>198</v>
      </c>
      <c r="W40">
        <f t="shared" si="3"/>
        <v>1.6333109456580959E-2</v>
      </c>
      <c r="X40">
        <f t="shared" si="4"/>
        <v>2.8160533545829241E-2</v>
      </c>
      <c r="Y40">
        <f t="shared" si="5"/>
        <v>0</v>
      </c>
      <c r="Z40">
        <f t="shared" si="6"/>
        <v>1.1264213418331697E-3</v>
      </c>
      <c r="AA40">
        <f t="shared" si="7"/>
        <v>0</v>
      </c>
      <c r="AB40">
        <f t="shared" si="8"/>
        <v>0</v>
      </c>
      <c r="AC40">
        <f t="shared" si="9"/>
        <v>0</v>
      </c>
      <c r="AD40">
        <f t="shared" si="10"/>
        <v>0</v>
      </c>
      <c r="AE40">
        <f t="shared" si="11"/>
        <v>0</v>
      </c>
      <c r="AF40">
        <f t="shared" si="12"/>
        <v>0</v>
      </c>
      <c r="AG40">
        <f t="shared" si="13"/>
        <v>0</v>
      </c>
      <c r="AH40">
        <f t="shared" si="14"/>
        <v>0</v>
      </c>
      <c r="AI40">
        <f t="shared" si="15"/>
        <v>0</v>
      </c>
      <c r="AJ40">
        <f t="shared" si="16"/>
        <v>0</v>
      </c>
      <c r="AK40">
        <f t="shared" si="17"/>
        <v>0</v>
      </c>
      <c r="AL40">
        <f t="shared" si="18"/>
        <v>0</v>
      </c>
    </row>
    <row r="41" spans="1:38" x14ac:dyDescent="0.35">
      <c r="A41">
        <v>2.5513425584393235E-5</v>
      </c>
      <c r="B41" s="20" t="s">
        <v>193</v>
      </c>
      <c r="C41">
        <v>28</v>
      </c>
      <c r="D41">
        <v>48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2"/>
        <v>416.69</v>
      </c>
      <c r="V41" t="s">
        <v>199</v>
      </c>
      <c r="W41">
        <f t="shared" si="3"/>
        <v>7.143759163630106E-4</v>
      </c>
      <c r="X41">
        <f t="shared" si="4"/>
        <v>1.2246444280508753E-3</v>
      </c>
      <c r="Y41">
        <f t="shared" si="5"/>
        <v>0</v>
      </c>
      <c r="Z41">
        <f t="shared" si="6"/>
        <v>5.102685116878647E-5</v>
      </c>
      <c r="AA41">
        <f t="shared" si="7"/>
        <v>0</v>
      </c>
      <c r="AB41">
        <f t="shared" si="8"/>
        <v>0</v>
      </c>
      <c r="AC41">
        <f t="shared" si="9"/>
        <v>0</v>
      </c>
      <c r="AD41">
        <f t="shared" si="10"/>
        <v>0</v>
      </c>
      <c r="AE41">
        <f t="shared" si="11"/>
        <v>0</v>
      </c>
      <c r="AF41">
        <f t="shared" si="12"/>
        <v>0</v>
      </c>
      <c r="AG41">
        <f t="shared" si="13"/>
        <v>0</v>
      </c>
      <c r="AH41">
        <f t="shared" si="14"/>
        <v>0</v>
      </c>
      <c r="AI41">
        <f t="shared" si="15"/>
        <v>0</v>
      </c>
      <c r="AJ41">
        <f t="shared" si="16"/>
        <v>0</v>
      </c>
      <c r="AK41">
        <f t="shared" si="17"/>
        <v>0</v>
      </c>
      <c r="AL41">
        <f t="shared" si="18"/>
        <v>0</v>
      </c>
    </row>
    <row r="42" spans="1:38" x14ac:dyDescent="0.35">
      <c r="A42">
        <v>2.5513425584393235E-5</v>
      </c>
      <c r="B42" s="20" t="s">
        <v>194</v>
      </c>
      <c r="C42">
        <v>28</v>
      </c>
      <c r="D42">
        <v>48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2"/>
        <v>416.69</v>
      </c>
      <c r="V42" t="s">
        <v>200</v>
      </c>
      <c r="W42">
        <f t="shared" si="3"/>
        <v>7.143759163630106E-4</v>
      </c>
      <c r="X42">
        <f t="shared" si="4"/>
        <v>1.2246444280508753E-3</v>
      </c>
      <c r="Y42">
        <f t="shared" si="5"/>
        <v>0</v>
      </c>
      <c r="Z42">
        <f t="shared" si="6"/>
        <v>5.102685116878647E-5</v>
      </c>
      <c r="AA42">
        <f t="shared" si="7"/>
        <v>0</v>
      </c>
      <c r="AB42">
        <f t="shared" si="8"/>
        <v>0</v>
      </c>
      <c r="AC42">
        <f t="shared" si="9"/>
        <v>0</v>
      </c>
      <c r="AD42">
        <f t="shared" si="10"/>
        <v>0</v>
      </c>
      <c r="AE42">
        <f t="shared" si="11"/>
        <v>0</v>
      </c>
      <c r="AF42">
        <f t="shared" si="12"/>
        <v>0</v>
      </c>
      <c r="AG42">
        <f t="shared" si="13"/>
        <v>0</v>
      </c>
      <c r="AH42">
        <f t="shared" si="14"/>
        <v>0</v>
      </c>
      <c r="AI42">
        <f t="shared" si="15"/>
        <v>0</v>
      </c>
      <c r="AJ42">
        <f t="shared" si="16"/>
        <v>0</v>
      </c>
      <c r="AK42">
        <f t="shared" si="17"/>
        <v>0</v>
      </c>
      <c r="AL42">
        <f t="shared" si="18"/>
        <v>0</v>
      </c>
    </row>
    <row r="43" spans="1:38" x14ac:dyDescent="0.35">
      <c r="A43">
        <v>4.0803400952462148E-4</v>
      </c>
      <c r="B43" s="20" t="s">
        <v>195</v>
      </c>
      <c r="C43">
        <v>27</v>
      </c>
      <c r="D43">
        <v>46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2"/>
        <v>402.66299999999995</v>
      </c>
      <c r="V43" t="s">
        <v>201</v>
      </c>
      <c r="W43">
        <f t="shared" si="3"/>
        <v>1.101691825716478E-2</v>
      </c>
      <c r="X43">
        <f t="shared" si="4"/>
        <v>1.8769564438132588E-2</v>
      </c>
      <c r="Y43">
        <f t="shared" si="5"/>
        <v>0</v>
      </c>
      <c r="Z43">
        <f t="shared" si="6"/>
        <v>8.1606801904924296E-4</v>
      </c>
      <c r="AA43">
        <f t="shared" si="7"/>
        <v>0</v>
      </c>
      <c r="AB43">
        <f t="shared" si="8"/>
        <v>0</v>
      </c>
      <c r="AC43">
        <f t="shared" si="9"/>
        <v>0</v>
      </c>
      <c r="AD43">
        <f t="shared" si="10"/>
        <v>0</v>
      </c>
      <c r="AE43">
        <f t="shared" si="11"/>
        <v>0</v>
      </c>
      <c r="AF43">
        <f t="shared" si="12"/>
        <v>0</v>
      </c>
      <c r="AG43">
        <f t="shared" si="13"/>
        <v>0</v>
      </c>
      <c r="AH43">
        <f t="shared" si="14"/>
        <v>0</v>
      </c>
      <c r="AI43">
        <f t="shared" si="15"/>
        <v>0</v>
      </c>
      <c r="AJ43">
        <f t="shared" si="16"/>
        <v>0</v>
      </c>
      <c r="AK43">
        <f t="shared" si="17"/>
        <v>0</v>
      </c>
      <c r="AL43">
        <f t="shared" si="18"/>
        <v>0</v>
      </c>
    </row>
    <row r="44" spans="1:38" x14ac:dyDescent="0.35">
      <c r="A44">
        <v>1.6451511729034815E-4</v>
      </c>
      <c r="B44" s="19" t="s">
        <v>32</v>
      </c>
      <c r="C44">
        <v>40</v>
      </c>
      <c r="D44">
        <v>52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564.85400000000004</v>
      </c>
      <c r="V44" t="s">
        <v>32</v>
      </c>
      <c r="W44">
        <f t="shared" ref="W44:W47" si="32">$A44*C44</f>
        <v>6.5806046916139262E-3</v>
      </c>
      <c r="X44">
        <f t="shared" ref="X44:X47" si="33">$A44*D44</f>
        <v>8.554786099098103E-3</v>
      </c>
      <c r="Y44">
        <f t="shared" ref="Y44:Y47" si="34">$A44*E44</f>
        <v>0</v>
      </c>
      <c r="Z44">
        <f t="shared" ref="Z44:Z47" si="35">$A44*F44</f>
        <v>3.290302345806963E-4</v>
      </c>
      <c r="AA44">
        <f t="shared" ref="AA44:AA47" si="36">$A44*G44</f>
        <v>0</v>
      </c>
      <c r="AB44">
        <f t="shared" ref="AB44:AB47" si="37">$A44*H44</f>
        <v>0</v>
      </c>
      <c r="AC44">
        <f t="shared" ref="AC44:AC47" si="38">$A44*I44</f>
        <v>0</v>
      </c>
      <c r="AD44">
        <f t="shared" ref="AD44:AD47" si="39">$A44*J44</f>
        <v>0</v>
      </c>
      <c r="AE44">
        <f t="shared" ref="AE44:AE47" si="40">$A44*K44</f>
        <v>0</v>
      </c>
      <c r="AF44">
        <f t="shared" ref="AF44:AF47" si="41">$A44*L44</f>
        <v>0</v>
      </c>
      <c r="AG44">
        <f t="shared" ref="AG44:AG47" si="42">$A44*M44</f>
        <v>0</v>
      </c>
      <c r="AH44">
        <f t="shared" ref="AH44:AH47" si="43">$A44*N44</f>
        <v>0</v>
      </c>
      <c r="AI44">
        <f t="shared" ref="AI44:AI47" si="44">$A44*O44</f>
        <v>0</v>
      </c>
      <c r="AJ44">
        <f t="shared" ref="AJ44:AJ47" si="45">$A44*P44</f>
        <v>0</v>
      </c>
      <c r="AK44">
        <f t="shared" ref="AK44:AK47" si="46">$A44*Q44</f>
        <v>0</v>
      </c>
      <c r="AL44">
        <f t="shared" ref="AL44:AL47" si="47">$A44*R44</f>
        <v>0</v>
      </c>
    </row>
    <row r="45" spans="1:38" x14ac:dyDescent="0.35">
      <c r="A45">
        <v>4.9963261931209712E-4</v>
      </c>
      <c r="B45" s="19" t="s">
        <v>30</v>
      </c>
      <c r="C45">
        <v>31</v>
      </c>
      <c r="D45">
        <v>46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2"/>
        <v>450.70699999999994</v>
      </c>
      <c r="V45" t="s">
        <v>30</v>
      </c>
      <c r="W45">
        <f t="shared" si="32"/>
        <v>1.548861119867501E-2</v>
      </c>
      <c r="X45">
        <f t="shared" si="33"/>
        <v>2.2983100488356466E-2</v>
      </c>
      <c r="Y45">
        <f t="shared" si="34"/>
        <v>0</v>
      </c>
      <c r="Z45">
        <f t="shared" si="35"/>
        <v>9.9926523862419424E-4</v>
      </c>
      <c r="AA45">
        <f t="shared" si="36"/>
        <v>0</v>
      </c>
      <c r="AB45">
        <f t="shared" si="37"/>
        <v>0</v>
      </c>
      <c r="AC45">
        <f t="shared" si="38"/>
        <v>0</v>
      </c>
      <c r="AD45">
        <f t="shared" si="39"/>
        <v>0</v>
      </c>
      <c r="AE45">
        <f t="shared" si="40"/>
        <v>0</v>
      </c>
      <c r="AF45">
        <f t="shared" si="41"/>
        <v>0</v>
      </c>
      <c r="AG45">
        <f t="shared" si="42"/>
        <v>0</v>
      </c>
      <c r="AH45">
        <f t="shared" si="43"/>
        <v>0</v>
      </c>
      <c r="AI45">
        <f t="shared" si="44"/>
        <v>0</v>
      </c>
      <c r="AJ45">
        <f t="shared" si="45"/>
        <v>0</v>
      </c>
      <c r="AK45">
        <f t="shared" si="46"/>
        <v>0</v>
      </c>
      <c r="AL45">
        <f t="shared" si="47"/>
        <v>0</v>
      </c>
    </row>
    <row r="46" spans="1:38" x14ac:dyDescent="0.35">
      <c r="A46">
        <v>4.1208992144022905E-4</v>
      </c>
      <c r="B46" s="21" t="s">
        <v>196</v>
      </c>
      <c r="C46">
        <v>46</v>
      </c>
      <c r="D46">
        <v>64</v>
      </c>
      <c r="E46">
        <v>0</v>
      </c>
      <c r="F46">
        <v>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2"/>
        <v>745.01</v>
      </c>
      <c r="V46" t="s">
        <v>196</v>
      </c>
      <c r="W46">
        <f t="shared" si="32"/>
        <v>1.8956136386250537E-2</v>
      </c>
      <c r="X46">
        <f t="shared" si="33"/>
        <v>2.6373754972174659E-2</v>
      </c>
      <c r="Y46">
        <f t="shared" si="34"/>
        <v>0</v>
      </c>
      <c r="Z46">
        <f t="shared" si="35"/>
        <v>3.2967193715218324E-3</v>
      </c>
      <c r="AA46">
        <f t="shared" si="36"/>
        <v>0</v>
      </c>
      <c r="AB46">
        <f t="shared" si="37"/>
        <v>0</v>
      </c>
      <c r="AC46">
        <f t="shared" si="38"/>
        <v>0</v>
      </c>
      <c r="AD46">
        <f t="shared" si="39"/>
        <v>0</v>
      </c>
      <c r="AE46">
        <f t="shared" si="40"/>
        <v>0</v>
      </c>
      <c r="AF46">
        <f t="shared" si="41"/>
        <v>0</v>
      </c>
      <c r="AG46">
        <f t="shared" si="42"/>
        <v>0</v>
      </c>
      <c r="AH46">
        <f t="shared" si="43"/>
        <v>0</v>
      </c>
      <c r="AI46">
        <f t="shared" si="44"/>
        <v>0</v>
      </c>
      <c r="AJ46">
        <f t="shared" si="45"/>
        <v>0</v>
      </c>
      <c r="AK46">
        <f t="shared" si="46"/>
        <v>0</v>
      </c>
      <c r="AL46">
        <f t="shared" si="47"/>
        <v>0</v>
      </c>
    </row>
    <row r="47" spans="1:38" x14ac:dyDescent="0.35">
      <c r="A47">
        <v>3.8582823799093046E-4</v>
      </c>
      <c r="B47" s="21" t="s">
        <v>197</v>
      </c>
      <c r="C47">
        <v>46</v>
      </c>
      <c r="D47">
        <v>66</v>
      </c>
      <c r="E47">
        <v>0</v>
      </c>
      <c r="F47">
        <v>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731.02700000000004</v>
      </c>
      <c r="V47" t="s">
        <v>197</v>
      </c>
      <c r="W47">
        <f t="shared" si="32"/>
        <v>1.7748098947582801E-2</v>
      </c>
      <c r="X47">
        <f t="shared" si="33"/>
        <v>2.546466370740141E-2</v>
      </c>
      <c r="Y47">
        <f t="shared" si="34"/>
        <v>0</v>
      </c>
      <c r="Z47">
        <f t="shared" si="35"/>
        <v>2.7007976659365134E-3</v>
      </c>
      <c r="AA47">
        <f t="shared" si="36"/>
        <v>0</v>
      </c>
      <c r="AB47">
        <f t="shared" si="37"/>
        <v>0</v>
      </c>
      <c r="AC47">
        <f t="shared" si="38"/>
        <v>0</v>
      </c>
      <c r="AD47">
        <f t="shared" si="39"/>
        <v>0</v>
      </c>
      <c r="AE47">
        <f t="shared" si="40"/>
        <v>0</v>
      </c>
      <c r="AF47">
        <f t="shared" si="41"/>
        <v>0</v>
      </c>
      <c r="AG47">
        <f t="shared" si="42"/>
        <v>0</v>
      </c>
      <c r="AH47">
        <f t="shared" si="43"/>
        <v>0</v>
      </c>
      <c r="AI47">
        <f t="shared" si="44"/>
        <v>0</v>
      </c>
      <c r="AJ47">
        <f t="shared" si="45"/>
        <v>0</v>
      </c>
      <c r="AK47">
        <f t="shared" si="46"/>
        <v>0</v>
      </c>
      <c r="AL47">
        <f t="shared" si="47"/>
        <v>0</v>
      </c>
    </row>
    <row r="48" spans="1:38" x14ac:dyDescent="0.35">
      <c r="A48">
        <v>5.7624534578634154E-3</v>
      </c>
      <c r="B48" s="24" t="s">
        <v>119</v>
      </c>
      <c r="C48">
        <v>21</v>
      </c>
      <c r="D48">
        <v>38</v>
      </c>
      <c r="E48">
        <v>0</v>
      </c>
      <c r="F48">
        <v>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450.52499999999998</v>
      </c>
      <c r="V48" t="s">
        <v>119</v>
      </c>
      <c r="W48">
        <f t="shared" si="3"/>
        <v>0.12101152261513172</v>
      </c>
      <c r="X48">
        <f t="shared" si="4"/>
        <v>0.21897323139880978</v>
      </c>
      <c r="Y48">
        <f t="shared" si="5"/>
        <v>0</v>
      </c>
      <c r="Z48">
        <f t="shared" si="6"/>
        <v>5.7624534578634153E-2</v>
      </c>
      <c r="AA48">
        <f t="shared" si="7"/>
        <v>0</v>
      </c>
      <c r="AB48">
        <f t="shared" si="8"/>
        <v>0</v>
      </c>
      <c r="AC48">
        <f t="shared" si="9"/>
        <v>0</v>
      </c>
      <c r="AD48">
        <f t="shared" si="10"/>
        <v>0</v>
      </c>
      <c r="AE48">
        <f t="shared" si="11"/>
        <v>0</v>
      </c>
      <c r="AF48">
        <f t="shared" si="12"/>
        <v>0</v>
      </c>
      <c r="AG48">
        <f t="shared" si="13"/>
        <v>0</v>
      </c>
      <c r="AH48">
        <f t="shared" si="14"/>
        <v>0</v>
      </c>
      <c r="AI48">
        <f t="shared" si="15"/>
        <v>0</v>
      </c>
    </row>
    <row r="49" spans="1:38" x14ac:dyDescent="0.35">
      <c r="A49">
        <v>0</v>
      </c>
      <c r="B49" s="11"/>
    </row>
    <row r="50" spans="1:38" x14ac:dyDescent="0.35">
      <c r="A50">
        <v>1.3067449039366004E-2</v>
      </c>
      <c r="B50" s="11" t="s">
        <v>120</v>
      </c>
      <c r="C50">
        <v>29</v>
      </c>
      <c r="D50">
        <v>54</v>
      </c>
      <c r="E50">
        <v>0</v>
      </c>
      <c r="F50">
        <v>10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2"/>
        <v>562.74099999999999</v>
      </c>
      <c r="V50" t="s">
        <v>120</v>
      </c>
      <c r="W50">
        <f t="shared" si="3"/>
        <v>0.37895602214161411</v>
      </c>
      <c r="X50">
        <f t="shared" si="4"/>
        <v>0.70564224812576415</v>
      </c>
      <c r="Y50">
        <f t="shared" si="5"/>
        <v>0</v>
      </c>
      <c r="Z50">
        <f t="shared" si="6"/>
        <v>0.13067449039366003</v>
      </c>
      <c r="AA50">
        <f t="shared" si="7"/>
        <v>0</v>
      </c>
      <c r="AB50">
        <f t="shared" si="8"/>
        <v>0</v>
      </c>
      <c r="AC50">
        <f t="shared" si="9"/>
        <v>0</v>
      </c>
      <c r="AD50">
        <f t="shared" si="10"/>
        <v>0</v>
      </c>
      <c r="AE50">
        <f t="shared" si="11"/>
        <v>0</v>
      </c>
      <c r="AF50">
        <f t="shared" si="12"/>
        <v>0</v>
      </c>
      <c r="AG50">
        <f t="shared" si="13"/>
        <v>0</v>
      </c>
      <c r="AH50">
        <f t="shared" si="14"/>
        <v>0</v>
      </c>
      <c r="AI50">
        <f t="shared" si="15"/>
        <v>0</v>
      </c>
      <c r="AJ50">
        <f t="shared" ref="AJ50:AJ59" si="48">$A50*P50</f>
        <v>0</v>
      </c>
      <c r="AK50">
        <f t="shared" ref="AK50:AK59" si="49">$A50*Q50</f>
        <v>0</v>
      </c>
      <c r="AL50">
        <f t="shared" ref="AL50:AL59" si="50">$A50*R50</f>
        <v>0</v>
      </c>
    </row>
    <row r="51" spans="1:38" x14ac:dyDescent="0.35">
      <c r="A51">
        <v>4.0358757812470307E-4</v>
      </c>
      <c r="B51" s="11" t="s">
        <v>121</v>
      </c>
      <c r="C51">
        <v>33</v>
      </c>
      <c r="D51">
        <v>62</v>
      </c>
      <c r="E51">
        <v>0</v>
      </c>
      <c r="F51">
        <v>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2"/>
        <v>618.84899999999993</v>
      </c>
      <c r="V51" t="s">
        <v>121</v>
      </c>
      <c r="W51">
        <f t="shared" si="3"/>
        <v>1.3318390078115201E-2</v>
      </c>
      <c r="X51">
        <f t="shared" si="4"/>
        <v>2.502242984373159E-2</v>
      </c>
      <c r="Y51">
        <f t="shared" si="5"/>
        <v>0</v>
      </c>
      <c r="Z51">
        <f t="shared" si="6"/>
        <v>4.035875781247031E-3</v>
      </c>
      <c r="AA51">
        <f t="shared" si="7"/>
        <v>0</v>
      </c>
      <c r="AB51">
        <f t="shared" si="8"/>
        <v>0</v>
      </c>
      <c r="AC51">
        <f t="shared" si="9"/>
        <v>0</v>
      </c>
      <c r="AD51">
        <f t="shared" si="10"/>
        <v>0</v>
      </c>
      <c r="AE51">
        <f t="shared" si="11"/>
        <v>0</v>
      </c>
      <c r="AF51">
        <f t="shared" si="12"/>
        <v>0</v>
      </c>
      <c r="AG51">
        <f t="shared" si="13"/>
        <v>0</v>
      </c>
      <c r="AH51">
        <f t="shared" si="14"/>
        <v>0</v>
      </c>
      <c r="AI51">
        <f t="shared" si="15"/>
        <v>0</v>
      </c>
      <c r="AJ51">
        <f t="shared" si="48"/>
        <v>0</v>
      </c>
      <c r="AK51">
        <f t="shared" si="49"/>
        <v>0</v>
      </c>
      <c r="AL51">
        <f t="shared" si="50"/>
        <v>0</v>
      </c>
    </row>
    <row r="52" spans="1:38" x14ac:dyDescent="0.35">
      <c r="A52">
        <v>3.3303978503268282E-3</v>
      </c>
      <c r="B52" s="11" t="s">
        <v>122</v>
      </c>
      <c r="C52">
        <v>37</v>
      </c>
      <c r="D52">
        <v>70</v>
      </c>
      <c r="E52">
        <v>0</v>
      </c>
      <c r="F52">
        <v>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674.95699999999999</v>
      </c>
      <c r="V52" t="s">
        <v>122</v>
      </c>
      <c r="W52">
        <f t="shared" si="3"/>
        <v>0.12322472046209264</v>
      </c>
      <c r="X52">
        <f t="shared" si="4"/>
        <v>0.23312784952287796</v>
      </c>
      <c r="Y52">
        <f t="shared" si="5"/>
        <v>0</v>
      </c>
      <c r="Z52">
        <f t="shared" si="6"/>
        <v>3.3303978503268279E-2</v>
      </c>
      <c r="AA52">
        <f t="shared" si="7"/>
        <v>0</v>
      </c>
      <c r="AB52">
        <f t="shared" si="8"/>
        <v>0</v>
      </c>
      <c r="AC52">
        <f t="shared" si="9"/>
        <v>0</v>
      </c>
      <c r="AD52">
        <f t="shared" si="10"/>
        <v>0</v>
      </c>
      <c r="AE52">
        <f t="shared" si="11"/>
        <v>0</v>
      </c>
      <c r="AF52">
        <f t="shared" si="12"/>
        <v>0</v>
      </c>
      <c r="AG52">
        <f t="shared" si="13"/>
        <v>0</v>
      </c>
      <c r="AH52">
        <f t="shared" si="14"/>
        <v>0</v>
      </c>
      <c r="AI52">
        <f t="shared" si="15"/>
        <v>0</v>
      </c>
      <c r="AJ52">
        <f t="shared" si="48"/>
        <v>0</v>
      </c>
      <c r="AK52">
        <f t="shared" si="49"/>
        <v>0</v>
      </c>
      <c r="AL52">
        <f t="shared" si="50"/>
        <v>0</v>
      </c>
    </row>
    <row r="53" spans="1:38" x14ac:dyDescent="0.35">
      <c r="A53">
        <v>2.0729140589315083E-2</v>
      </c>
      <c r="B53" s="11" t="s">
        <v>123</v>
      </c>
      <c r="C53">
        <v>41</v>
      </c>
      <c r="D53">
        <v>78</v>
      </c>
      <c r="E53">
        <v>0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2"/>
        <v>731.06499999999994</v>
      </c>
      <c r="V53" t="s">
        <v>123</v>
      </c>
      <c r="W53">
        <f t="shared" si="3"/>
        <v>0.84989476416191845</v>
      </c>
      <c r="X53">
        <f t="shared" si="4"/>
        <v>1.6168729659665764</v>
      </c>
      <c r="Y53">
        <f t="shared" si="5"/>
        <v>0</v>
      </c>
      <c r="Z53">
        <f t="shared" si="6"/>
        <v>0.20729140589315082</v>
      </c>
      <c r="AA53">
        <f t="shared" si="7"/>
        <v>0</v>
      </c>
      <c r="AB53">
        <f t="shared" si="8"/>
        <v>0</v>
      </c>
      <c r="AC53">
        <f t="shared" si="9"/>
        <v>0</v>
      </c>
      <c r="AD53">
        <f t="shared" si="10"/>
        <v>0</v>
      </c>
      <c r="AE53">
        <f t="shared" si="11"/>
        <v>0</v>
      </c>
      <c r="AF53">
        <f t="shared" si="12"/>
        <v>0</v>
      </c>
      <c r="AG53">
        <f t="shared" si="13"/>
        <v>0</v>
      </c>
      <c r="AH53">
        <f t="shared" si="14"/>
        <v>0</v>
      </c>
      <c r="AI53">
        <f t="shared" si="15"/>
        <v>0</v>
      </c>
      <c r="AJ53">
        <f t="shared" si="48"/>
        <v>0</v>
      </c>
      <c r="AK53">
        <f t="shared" si="49"/>
        <v>0</v>
      </c>
      <c r="AL53">
        <f t="shared" si="50"/>
        <v>0</v>
      </c>
    </row>
    <row r="54" spans="1:38" x14ac:dyDescent="0.35">
      <c r="A54">
        <v>1.1415521558836562E-2</v>
      </c>
      <c r="B54" s="11" t="s">
        <v>125</v>
      </c>
      <c r="C54">
        <v>41</v>
      </c>
      <c r="D54">
        <v>74</v>
      </c>
      <c r="E54">
        <v>0</v>
      </c>
      <c r="F54">
        <v>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2"/>
        <v>727.03300000000002</v>
      </c>
      <c r="V54" t="s">
        <v>125</v>
      </c>
      <c r="W54">
        <f t="shared" si="3"/>
        <v>0.46803638391229901</v>
      </c>
      <c r="X54">
        <f t="shared" si="4"/>
        <v>0.84474859535390556</v>
      </c>
      <c r="Y54">
        <f t="shared" si="5"/>
        <v>0</v>
      </c>
      <c r="Z54">
        <f t="shared" si="6"/>
        <v>0.11415521558836561</v>
      </c>
      <c r="AA54">
        <f t="shared" si="7"/>
        <v>0</v>
      </c>
      <c r="AB54">
        <f t="shared" si="8"/>
        <v>0</v>
      </c>
      <c r="AC54">
        <f t="shared" si="9"/>
        <v>0</v>
      </c>
      <c r="AD54">
        <f t="shared" si="10"/>
        <v>0</v>
      </c>
      <c r="AE54">
        <f t="shared" si="11"/>
        <v>0</v>
      </c>
      <c r="AF54">
        <f t="shared" si="12"/>
        <v>0</v>
      </c>
      <c r="AG54">
        <f t="shared" si="13"/>
        <v>0</v>
      </c>
      <c r="AH54">
        <f t="shared" si="14"/>
        <v>0</v>
      </c>
      <c r="AI54">
        <f t="shared" si="15"/>
        <v>0</v>
      </c>
      <c r="AJ54">
        <f t="shared" si="48"/>
        <v>0</v>
      </c>
      <c r="AK54">
        <f t="shared" si="49"/>
        <v>0</v>
      </c>
      <c r="AL54">
        <f t="shared" si="50"/>
        <v>0</v>
      </c>
    </row>
    <row r="55" spans="1:38" x14ac:dyDescent="0.35">
      <c r="A55">
        <v>6.500586963585752E-4</v>
      </c>
      <c r="B55" s="11" t="s">
        <v>124</v>
      </c>
      <c r="C55">
        <v>45</v>
      </c>
      <c r="D55">
        <v>86</v>
      </c>
      <c r="E55">
        <v>0</v>
      </c>
      <c r="F55">
        <v>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2"/>
        <v>787.173</v>
      </c>
      <c r="V55" t="s">
        <v>124</v>
      </c>
      <c r="W55">
        <f t="shared" si="3"/>
        <v>2.9252641336135886E-2</v>
      </c>
      <c r="X55">
        <f t="shared" si="4"/>
        <v>5.5905047886837464E-2</v>
      </c>
      <c r="Y55">
        <f t="shared" si="5"/>
        <v>0</v>
      </c>
      <c r="Z55">
        <f t="shared" si="6"/>
        <v>6.500586963585752E-3</v>
      </c>
      <c r="AA55">
        <f t="shared" si="7"/>
        <v>0</v>
      </c>
      <c r="AB55">
        <f t="shared" si="8"/>
        <v>0</v>
      </c>
      <c r="AC55">
        <f t="shared" si="9"/>
        <v>0</v>
      </c>
      <c r="AD55">
        <f t="shared" si="10"/>
        <v>0</v>
      </c>
      <c r="AE55">
        <f t="shared" si="11"/>
        <v>0</v>
      </c>
      <c r="AF55">
        <f t="shared" si="12"/>
        <v>0</v>
      </c>
      <c r="AG55">
        <f t="shared" si="13"/>
        <v>0</v>
      </c>
      <c r="AH55">
        <f t="shared" si="14"/>
        <v>0</v>
      </c>
      <c r="AI55">
        <f t="shared" si="15"/>
        <v>0</v>
      </c>
      <c r="AJ55">
        <f t="shared" si="48"/>
        <v>0</v>
      </c>
      <c r="AK55">
        <f t="shared" si="49"/>
        <v>0</v>
      </c>
      <c r="AL55">
        <f t="shared" si="50"/>
        <v>0</v>
      </c>
    </row>
    <row r="56" spans="1:38" x14ac:dyDescent="0.35">
      <c r="A56">
        <v>4.4193513347228607E-3</v>
      </c>
      <c r="B56" s="11" t="s">
        <v>126</v>
      </c>
      <c r="C56">
        <v>45</v>
      </c>
      <c r="D56">
        <v>82</v>
      </c>
      <c r="E56">
        <v>0</v>
      </c>
      <c r="F56">
        <v>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2"/>
        <v>783.14100000000008</v>
      </c>
      <c r="V56" t="s">
        <v>126</v>
      </c>
      <c r="W56">
        <f t="shared" si="3"/>
        <v>0.19887081006252874</v>
      </c>
      <c r="X56">
        <f t="shared" si="4"/>
        <v>0.36238680944727458</v>
      </c>
      <c r="Y56">
        <f t="shared" si="5"/>
        <v>0</v>
      </c>
      <c r="Z56">
        <f t="shared" si="6"/>
        <v>4.4193513347228611E-2</v>
      </c>
      <c r="AA56">
        <f t="shared" si="7"/>
        <v>0</v>
      </c>
      <c r="AB56">
        <f t="shared" si="8"/>
        <v>0</v>
      </c>
      <c r="AC56">
        <f t="shared" si="9"/>
        <v>0</v>
      </c>
      <c r="AD56">
        <f t="shared" si="10"/>
        <v>0</v>
      </c>
      <c r="AE56">
        <f t="shared" si="11"/>
        <v>0</v>
      </c>
      <c r="AF56">
        <f t="shared" si="12"/>
        <v>0</v>
      </c>
      <c r="AG56">
        <f t="shared" si="13"/>
        <v>0</v>
      </c>
      <c r="AH56">
        <f t="shared" si="14"/>
        <v>0</v>
      </c>
      <c r="AI56">
        <f t="shared" si="15"/>
        <v>0</v>
      </c>
      <c r="AJ56">
        <f t="shared" si="48"/>
        <v>0</v>
      </c>
      <c r="AK56">
        <f t="shared" si="49"/>
        <v>0</v>
      </c>
      <c r="AL56">
        <f t="shared" si="50"/>
        <v>0</v>
      </c>
    </row>
    <row r="57" spans="1:38" x14ac:dyDescent="0.35">
      <c r="A57">
        <v>8.8556889176028379E-3</v>
      </c>
      <c r="B57" s="11" t="s">
        <v>127</v>
      </c>
      <c r="C57">
        <v>45</v>
      </c>
      <c r="D57">
        <v>78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2"/>
        <v>779.10900000000004</v>
      </c>
      <c r="V57" t="s">
        <v>127</v>
      </c>
      <c r="W57">
        <f t="shared" si="3"/>
        <v>0.39850600129212771</v>
      </c>
      <c r="X57">
        <f t="shared" si="4"/>
        <v>0.69074373557302138</v>
      </c>
      <c r="Y57">
        <f t="shared" si="5"/>
        <v>0</v>
      </c>
      <c r="Z57">
        <f t="shared" si="6"/>
        <v>8.8556889176028386E-2</v>
      </c>
      <c r="AA57">
        <f t="shared" si="7"/>
        <v>0</v>
      </c>
      <c r="AB57">
        <f t="shared" si="8"/>
        <v>0</v>
      </c>
      <c r="AC57">
        <f t="shared" si="9"/>
        <v>0</v>
      </c>
      <c r="AD57">
        <f t="shared" si="10"/>
        <v>0</v>
      </c>
      <c r="AE57">
        <f t="shared" si="11"/>
        <v>0</v>
      </c>
      <c r="AF57">
        <f t="shared" si="12"/>
        <v>0</v>
      </c>
      <c r="AG57">
        <f t="shared" si="13"/>
        <v>0</v>
      </c>
      <c r="AH57">
        <f t="shared" si="14"/>
        <v>0</v>
      </c>
      <c r="AI57">
        <f t="shared" si="15"/>
        <v>0</v>
      </c>
      <c r="AJ57">
        <f t="shared" si="48"/>
        <v>0</v>
      </c>
      <c r="AK57">
        <f t="shared" si="49"/>
        <v>0</v>
      </c>
      <c r="AL57">
        <f t="shared" si="50"/>
        <v>0</v>
      </c>
    </row>
    <row r="58" spans="1:38" x14ac:dyDescent="0.35">
      <c r="A58">
        <v>1.3390327662442303E-2</v>
      </c>
      <c r="B58" s="11" t="s">
        <v>128</v>
      </c>
      <c r="C58">
        <v>45</v>
      </c>
      <c r="D58">
        <v>74</v>
      </c>
      <c r="E58">
        <v>0</v>
      </c>
      <c r="F58">
        <v>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2"/>
        <v>775.077</v>
      </c>
      <c r="V58" t="s">
        <v>128</v>
      </c>
      <c r="W58">
        <f t="shared" si="3"/>
        <v>0.60256474480990363</v>
      </c>
      <c r="X58">
        <f t="shared" si="4"/>
        <v>0.99088424702073041</v>
      </c>
      <c r="Y58">
        <f t="shared" si="5"/>
        <v>0</v>
      </c>
      <c r="Z58">
        <f t="shared" si="6"/>
        <v>0.13390327662442303</v>
      </c>
      <c r="AA58">
        <f t="shared" si="7"/>
        <v>0</v>
      </c>
      <c r="AB58">
        <f t="shared" si="8"/>
        <v>0</v>
      </c>
      <c r="AC58">
        <f t="shared" si="9"/>
        <v>0</v>
      </c>
      <c r="AD58">
        <f t="shared" si="10"/>
        <v>0</v>
      </c>
      <c r="AE58">
        <f t="shared" si="11"/>
        <v>0</v>
      </c>
      <c r="AF58">
        <f t="shared" si="12"/>
        <v>0</v>
      </c>
      <c r="AG58">
        <f t="shared" si="13"/>
        <v>0</v>
      </c>
      <c r="AH58">
        <f t="shared" si="14"/>
        <v>0</v>
      </c>
      <c r="AI58">
        <f t="shared" si="15"/>
        <v>0</v>
      </c>
      <c r="AJ58">
        <f t="shared" si="48"/>
        <v>0</v>
      </c>
      <c r="AK58">
        <f t="shared" si="49"/>
        <v>0</v>
      </c>
      <c r="AL58">
        <f t="shared" si="50"/>
        <v>0</v>
      </c>
    </row>
    <row r="59" spans="1:38" x14ac:dyDescent="0.35">
      <c r="A59">
        <v>3.8133883177037305E-3</v>
      </c>
      <c r="B59" s="11" t="s">
        <v>148</v>
      </c>
      <c r="C59">
        <v>27</v>
      </c>
      <c r="D59">
        <v>48</v>
      </c>
      <c r="E59">
        <v>0</v>
      </c>
      <c r="F59">
        <v>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2"/>
        <v>612.66599999999994</v>
      </c>
      <c r="V59" t="s">
        <v>148</v>
      </c>
      <c r="W59">
        <f t="shared" si="3"/>
        <v>0.10296148457800072</v>
      </c>
      <c r="X59">
        <f t="shared" si="4"/>
        <v>0.18304263924977907</v>
      </c>
      <c r="Y59">
        <f t="shared" si="5"/>
        <v>0</v>
      </c>
      <c r="Z59">
        <f t="shared" si="6"/>
        <v>5.7200824765555956E-2</v>
      </c>
      <c r="AA59">
        <f t="shared" si="7"/>
        <v>0</v>
      </c>
      <c r="AB59">
        <f t="shared" si="8"/>
        <v>0</v>
      </c>
      <c r="AC59">
        <f t="shared" si="9"/>
        <v>0</v>
      </c>
      <c r="AD59">
        <f t="shared" si="10"/>
        <v>0</v>
      </c>
      <c r="AE59">
        <f t="shared" si="11"/>
        <v>0</v>
      </c>
      <c r="AF59">
        <f t="shared" si="12"/>
        <v>0</v>
      </c>
      <c r="AG59">
        <f t="shared" si="13"/>
        <v>0</v>
      </c>
      <c r="AH59">
        <f t="shared" si="14"/>
        <v>0</v>
      </c>
      <c r="AI59">
        <f t="shared" si="15"/>
        <v>0</v>
      </c>
      <c r="AJ59">
        <f t="shared" si="48"/>
        <v>0</v>
      </c>
      <c r="AK59">
        <f t="shared" si="49"/>
        <v>0</v>
      </c>
      <c r="AL59">
        <f t="shared" si="50"/>
        <v>0</v>
      </c>
    </row>
    <row r="60" spans="1:38" x14ac:dyDescent="0.35">
      <c r="A60">
        <v>0</v>
      </c>
      <c r="B60" s="11"/>
    </row>
    <row r="61" spans="1:38" x14ac:dyDescent="0.35">
      <c r="A61">
        <v>8.6475765701686785E-3</v>
      </c>
      <c r="B61" s="11" t="s">
        <v>129</v>
      </c>
      <c r="C61">
        <v>35</v>
      </c>
      <c r="D61">
        <v>64</v>
      </c>
      <c r="E61">
        <v>0</v>
      </c>
      <c r="F61">
        <v>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2"/>
        <v>724.88200000000006</v>
      </c>
      <c r="V61" t="s">
        <v>129</v>
      </c>
      <c r="W61">
        <f t="shared" si="3"/>
        <v>0.30266517995590375</v>
      </c>
      <c r="X61">
        <f t="shared" si="4"/>
        <v>0.55344490049079542</v>
      </c>
      <c r="Y61">
        <f t="shared" si="5"/>
        <v>0</v>
      </c>
      <c r="Z61">
        <f t="shared" si="6"/>
        <v>0.12971364855253018</v>
      </c>
      <c r="AA61">
        <f t="shared" si="7"/>
        <v>0</v>
      </c>
      <c r="AB61">
        <f t="shared" si="8"/>
        <v>0</v>
      </c>
      <c r="AC61">
        <f t="shared" si="9"/>
        <v>0</v>
      </c>
      <c r="AD61">
        <f t="shared" si="10"/>
        <v>0</v>
      </c>
      <c r="AE61">
        <f t="shared" si="11"/>
        <v>0</v>
      </c>
      <c r="AF61">
        <f t="shared" si="12"/>
        <v>0</v>
      </c>
      <c r="AG61">
        <f t="shared" si="13"/>
        <v>0</v>
      </c>
      <c r="AH61">
        <f t="shared" si="14"/>
        <v>0</v>
      </c>
      <c r="AI61">
        <f t="shared" si="15"/>
        <v>0</v>
      </c>
      <c r="AJ61">
        <f t="shared" ref="AJ61:AJ70" si="51">$A61*P61</f>
        <v>0</v>
      </c>
      <c r="AK61">
        <f t="shared" ref="AK61:AK70" si="52">$A61*Q61</f>
        <v>0</v>
      </c>
      <c r="AL61">
        <f t="shared" ref="AL61:AL70" si="53">$A61*R61</f>
        <v>0</v>
      </c>
    </row>
    <row r="62" spans="1:38" x14ac:dyDescent="0.35">
      <c r="A62">
        <v>2.6708001493546524E-4</v>
      </c>
      <c r="B62" s="11" t="s">
        <v>130</v>
      </c>
      <c r="C62">
        <v>39</v>
      </c>
      <c r="D62">
        <v>72</v>
      </c>
      <c r="E62">
        <v>0</v>
      </c>
      <c r="F62">
        <v>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2"/>
        <v>780.99</v>
      </c>
      <c r="V62" t="s">
        <v>130</v>
      </c>
      <c r="W62">
        <f t="shared" si="3"/>
        <v>1.0416120582483144E-2</v>
      </c>
      <c r="X62">
        <f t="shared" si="4"/>
        <v>1.9229761075353499E-2</v>
      </c>
      <c r="Y62">
        <f t="shared" si="5"/>
        <v>0</v>
      </c>
      <c r="Z62">
        <f t="shared" si="6"/>
        <v>4.0062002240319784E-3</v>
      </c>
      <c r="AA62">
        <f t="shared" si="7"/>
        <v>0</v>
      </c>
      <c r="AB62">
        <f t="shared" si="8"/>
        <v>0</v>
      </c>
      <c r="AC62">
        <f t="shared" si="9"/>
        <v>0</v>
      </c>
      <c r="AD62">
        <f t="shared" si="10"/>
        <v>0</v>
      </c>
      <c r="AE62">
        <f t="shared" si="11"/>
        <v>0</v>
      </c>
      <c r="AF62">
        <f t="shared" si="12"/>
        <v>0</v>
      </c>
      <c r="AG62">
        <f t="shared" si="13"/>
        <v>0</v>
      </c>
      <c r="AH62">
        <f t="shared" si="14"/>
        <v>0</v>
      </c>
      <c r="AI62">
        <f t="shared" si="15"/>
        <v>0</v>
      </c>
      <c r="AJ62">
        <f t="shared" si="51"/>
        <v>0</v>
      </c>
      <c r="AK62">
        <f t="shared" si="52"/>
        <v>0</v>
      </c>
      <c r="AL62">
        <f t="shared" si="53"/>
        <v>0</v>
      </c>
    </row>
    <row r="63" spans="1:38" x14ac:dyDescent="0.35">
      <c r="A63">
        <v>2.203939753892754E-3</v>
      </c>
      <c r="B63" s="11" t="s">
        <v>131</v>
      </c>
      <c r="C63">
        <v>43</v>
      </c>
      <c r="D63">
        <v>80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2"/>
        <v>837.09799999999996</v>
      </c>
      <c r="V63" t="s">
        <v>131</v>
      </c>
      <c r="W63">
        <f t="shared" si="3"/>
        <v>9.4769409417388428E-2</v>
      </c>
      <c r="X63">
        <f t="shared" si="4"/>
        <v>0.17631518031142032</v>
      </c>
      <c r="Y63">
        <f t="shared" si="5"/>
        <v>0</v>
      </c>
      <c r="Z63">
        <f t="shared" si="6"/>
        <v>3.3059096308391309E-2</v>
      </c>
      <c r="AA63">
        <f t="shared" si="7"/>
        <v>0</v>
      </c>
      <c r="AB63">
        <f t="shared" si="8"/>
        <v>0</v>
      </c>
      <c r="AC63">
        <f t="shared" si="9"/>
        <v>0</v>
      </c>
      <c r="AD63">
        <f t="shared" si="10"/>
        <v>0</v>
      </c>
      <c r="AE63">
        <f t="shared" si="11"/>
        <v>0</v>
      </c>
      <c r="AF63">
        <f t="shared" si="12"/>
        <v>0</v>
      </c>
      <c r="AG63">
        <f t="shared" si="13"/>
        <v>0</v>
      </c>
      <c r="AH63">
        <f t="shared" si="14"/>
        <v>0</v>
      </c>
      <c r="AI63">
        <f t="shared" si="15"/>
        <v>0</v>
      </c>
      <c r="AJ63">
        <f t="shared" si="51"/>
        <v>0</v>
      </c>
      <c r="AK63">
        <f t="shared" si="52"/>
        <v>0</v>
      </c>
      <c r="AL63">
        <f t="shared" si="53"/>
        <v>0</v>
      </c>
    </row>
    <row r="64" spans="1:38" x14ac:dyDescent="0.35">
      <c r="A64">
        <v>1.371781362528204E-2</v>
      </c>
      <c r="B64" s="11" t="s">
        <v>132</v>
      </c>
      <c r="C64">
        <v>47</v>
      </c>
      <c r="D64">
        <v>88</v>
      </c>
      <c r="E64">
        <v>0</v>
      </c>
      <c r="F64">
        <v>15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2"/>
        <v>893.20600000000002</v>
      </c>
      <c r="V64" t="s">
        <v>132</v>
      </c>
      <c r="W64">
        <f t="shared" si="3"/>
        <v>0.64473724038825586</v>
      </c>
      <c r="X64">
        <f t="shared" si="4"/>
        <v>1.2071675990248196</v>
      </c>
      <c r="Y64">
        <f t="shared" si="5"/>
        <v>0</v>
      </c>
      <c r="Z64">
        <f t="shared" si="6"/>
        <v>0.2057672043792306</v>
      </c>
      <c r="AA64">
        <f t="shared" si="7"/>
        <v>0</v>
      </c>
      <c r="AB64">
        <f t="shared" si="8"/>
        <v>0</v>
      </c>
      <c r="AC64">
        <f t="shared" si="9"/>
        <v>0</v>
      </c>
      <c r="AD64">
        <f t="shared" si="10"/>
        <v>0</v>
      </c>
      <c r="AE64">
        <f t="shared" si="11"/>
        <v>0</v>
      </c>
      <c r="AF64">
        <f t="shared" si="12"/>
        <v>0</v>
      </c>
      <c r="AG64">
        <f t="shared" si="13"/>
        <v>0</v>
      </c>
      <c r="AH64">
        <f t="shared" si="14"/>
        <v>0</v>
      </c>
      <c r="AI64">
        <f t="shared" si="15"/>
        <v>0</v>
      </c>
      <c r="AJ64">
        <f t="shared" si="51"/>
        <v>0</v>
      </c>
      <c r="AK64">
        <f t="shared" si="52"/>
        <v>0</v>
      </c>
      <c r="AL64">
        <f t="shared" si="53"/>
        <v>0</v>
      </c>
    </row>
    <row r="65" spans="1:38" x14ac:dyDescent="0.35">
      <c r="A65">
        <v>7.5543892668771357E-3</v>
      </c>
      <c r="B65" s="11" t="s">
        <v>133</v>
      </c>
      <c r="C65">
        <v>47</v>
      </c>
      <c r="D65">
        <v>84</v>
      </c>
      <c r="E65">
        <v>0</v>
      </c>
      <c r="F65">
        <v>15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2"/>
        <v>889.17399999999998</v>
      </c>
      <c r="V65" t="s">
        <v>133</v>
      </c>
      <c r="W65">
        <f t="shared" si="3"/>
        <v>0.35505629554322538</v>
      </c>
      <c r="X65">
        <f t="shared" si="4"/>
        <v>0.63456869841767938</v>
      </c>
      <c r="Y65">
        <f t="shared" si="5"/>
        <v>0</v>
      </c>
      <c r="Z65">
        <f t="shared" si="6"/>
        <v>0.11331583900315703</v>
      </c>
      <c r="AA65">
        <f t="shared" si="7"/>
        <v>0</v>
      </c>
      <c r="AB65">
        <f t="shared" si="8"/>
        <v>0</v>
      </c>
      <c r="AC65">
        <f t="shared" si="9"/>
        <v>0</v>
      </c>
      <c r="AD65">
        <f t="shared" si="10"/>
        <v>0</v>
      </c>
      <c r="AE65">
        <f t="shared" si="11"/>
        <v>0</v>
      </c>
      <c r="AF65">
        <f t="shared" si="12"/>
        <v>0</v>
      </c>
      <c r="AG65">
        <f t="shared" si="13"/>
        <v>0</v>
      </c>
      <c r="AH65">
        <f t="shared" si="14"/>
        <v>0</v>
      </c>
      <c r="AI65">
        <f t="shared" si="15"/>
        <v>0</v>
      </c>
      <c r="AJ65">
        <f t="shared" si="51"/>
        <v>0</v>
      </c>
      <c r="AK65">
        <f t="shared" si="52"/>
        <v>0</v>
      </c>
      <c r="AL65">
        <f t="shared" si="53"/>
        <v>0</v>
      </c>
    </row>
    <row r="66" spans="1:38" x14ac:dyDescent="0.35">
      <c r="A66">
        <v>4.301859020019983E-4</v>
      </c>
      <c r="B66" s="11" t="s">
        <v>134</v>
      </c>
      <c r="C66">
        <v>51</v>
      </c>
      <c r="D66">
        <v>96</v>
      </c>
      <c r="E66">
        <v>0</v>
      </c>
      <c r="F66">
        <v>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2"/>
        <v>949.31399999999996</v>
      </c>
      <c r="V66" t="s">
        <v>134</v>
      </c>
      <c r="W66">
        <f t="shared" si="3"/>
        <v>2.1939481002101913E-2</v>
      </c>
      <c r="X66">
        <f t="shared" si="4"/>
        <v>4.1297846592191836E-2</v>
      </c>
      <c r="Y66">
        <f t="shared" si="5"/>
        <v>0</v>
      </c>
      <c r="Z66">
        <f t="shared" si="6"/>
        <v>6.452788530029974E-3</v>
      </c>
      <c r="AA66">
        <f t="shared" si="7"/>
        <v>0</v>
      </c>
      <c r="AB66">
        <f t="shared" si="8"/>
        <v>0</v>
      </c>
      <c r="AC66">
        <f t="shared" si="9"/>
        <v>0</v>
      </c>
      <c r="AD66">
        <f t="shared" si="10"/>
        <v>0</v>
      </c>
      <c r="AE66">
        <f t="shared" si="11"/>
        <v>0</v>
      </c>
      <c r="AF66">
        <f t="shared" si="12"/>
        <v>0</v>
      </c>
      <c r="AG66">
        <f t="shared" si="13"/>
        <v>0</v>
      </c>
      <c r="AH66">
        <f t="shared" si="14"/>
        <v>0</v>
      </c>
      <c r="AI66">
        <f t="shared" si="15"/>
        <v>0</v>
      </c>
      <c r="AJ66">
        <f t="shared" si="51"/>
        <v>0</v>
      </c>
      <c r="AK66">
        <f t="shared" si="52"/>
        <v>0</v>
      </c>
      <c r="AL66">
        <f t="shared" si="53"/>
        <v>0</v>
      </c>
    </row>
    <row r="67" spans="1:38" x14ac:dyDescent="0.35">
      <c r="A67">
        <v>2.9245707362136582E-3</v>
      </c>
      <c r="B67" s="11" t="s">
        <v>135</v>
      </c>
      <c r="C67">
        <v>51</v>
      </c>
      <c r="D67">
        <v>92</v>
      </c>
      <c r="E67">
        <v>0</v>
      </c>
      <c r="F67">
        <v>15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2"/>
        <v>945.28199999999993</v>
      </c>
      <c r="V67" t="s">
        <v>135</v>
      </c>
      <c r="W67">
        <f t="shared" si="3"/>
        <v>0.14915310754689656</v>
      </c>
      <c r="X67">
        <f t="shared" si="4"/>
        <v>0.26906050773165657</v>
      </c>
      <c r="Y67">
        <f t="shared" si="5"/>
        <v>0</v>
      </c>
      <c r="Z67">
        <f t="shared" si="6"/>
        <v>4.3868561043204871E-2</v>
      </c>
      <c r="AA67">
        <f t="shared" si="7"/>
        <v>0</v>
      </c>
      <c r="AB67">
        <f t="shared" si="8"/>
        <v>0</v>
      </c>
      <c r="AC67">
        <f t="shared" si="9"/>
        <v>0</v>
      </c>
      <c r="AD67">
        <f t="shared" si="10"/>
        <v>0</v>
      </c>
      <c r="AE67">
        <f t="shared" si="11"/>
        <v>0</v>
      </c>
      <c r="AF67">
        <f t="shared" si="12"/>
        <v>0</v>
      </c>
      <c r="AG67">
        <f t="shared" si="13"/>
        <v>0</v>
      </c>
      <c r="AH67">
        <f t="shared" si="14"/>
        <v>0</v>
      </c>
      <c r="AI67">
        <f t="shared" si="15"/>
        <v>0</v>
      </c>
      <c r="AJ67">
        <f t="shared" si="51"/>
        <v>0</v>
      </c>
      <c r="AK67">
        <f t="shared" si="52"/>
        <v>0</v>
      </c>
      <c r="AL67">
        <f t="shared" si="53"/>
        <v>0</v>
      </c>
    </row>
    <row r="68" spans="1:38" x14ac:dyDescent="0.35">
      <c r="A68">
        <v>5.8603823719430544E-3</v>
      </c>
      <c r="B68" s="11" t="s">
        <v>136</v>
      </c>
      <c r="C68">
        <v>51</v>
      </c>
      <c r="D68">
        <v>88</v>
      </c>
      <c r="E68">
        <v>0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2"/>
        <v>941.24999999999989</v>
      </c>
      <c r="V68" t="s">
        <v>136</v>
      </c>
      <c r="W68">
        <f t="shared" si="3"/>
        <v>0.29887950096909577</v>
      </c>
      <c r="X68">
        <f t="shared" si="4"/>
        <v>0.51571364873098879</v>
      </c>
      <c r="Y68">
        <f t="shared" si="5"/>
        <v>0</v>
      </c>
      <c r="Z68">
        <f t="shared" si="6"/>
        <v>8.7905735579145813E-2</v>
      </c>
      <c r="AA68">
        <f t="shared" si="7"/>
        <v>0</v>
      </c>
      <c r="AB68">
        <f t="shared" si="8"/>
        <v>0</v>
      </c>
      <c r="AC68">
        <f t="shared" si="9"/>
        <v>0</v>
      </c>
      <c r="AD68">
        <f t="shared" si="10"/>
        <v>0</v>
      </c>
      <c r="AE68">
        <f t="shared" si="11"/>
        <v>0</v>
      </c>
      <c r="AF68">
        <f t="shared" si="12"/>
        <v>0</v>
      </c>
      <c r="AG68">
        <f t="shared" si="13"/>
        <v>0</v>
      </c>
      <c r="AH68">
        <f t="shared" si="14"/>
        <v>0</v>
      </c>
      <c r="AI68">
        <f t="shared" si="15"/>
        <v>0</v>
      </c>
      <c r="AJ68">
        <f t="shared" si="51"/>
        <v>0</v>
      </c>
      <c r="AK68">
        <f t="shared" si="52"/>
        <v>0</v>
      </c>
      <c r="AL68">
        <f t="shared" si="53"/>
        <v>0</v>
      </c>
    </row>
    <row r="69" spans="1:38" x14ac:dyDescent="0.35">
      <c r="A69">
        <v>8.8612462472044649E-3</v>
      </c>
      <c r="B69" s="11" t="s">
        <v>137</v>
      </c>
      <c r="C69">
        <v>51</v>
      </c>
      <c r="D69">
        <v>84</v>
      </c>
      <c r="E69">
        <v>0</v>
      </c>
      <c r="F69">
        <v>15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2"/>
        <v>937.21799999999996</v>
      </c>
      <c r="V69" t="s">
        <v>137</v>
      </c>
      <c r="W69">
        <f t="shared" si="3"/>
        <v>0.45192355860742772</v>
      </c>
      <c r="X69">
        <f t="shared" si="4"/>
        <v>0.74434468476517501</v>
      </c>
      <c r="Y69">
        <f t="shared" si="5"/>
        <v>0</v>
      </c>
      <c r="Z69">
        <f t="shared" si="6"/>
        <v>0.13291869370806697</v>
      </c>
      <c r="AA69">
        <f t="shared" si="7"/>
        <v>0</v>
      </c>
      <c r="AB69">
        <f t="shared" si="8"/>
        <v>0</v>
      </c>
      <c r="AC69">
        <f t="shared" si="9"/>
        <v>0</v>
      </c>
      <c r="AD69">
        <f t="shared" si="10"/>
        <v>0</v>
      </c>
      <c r="AE69">
        <f t="shared" si="11"/>
        <v>0</v>
      </c>
      <c r="AF69">
        <f t="shared" si="12"/>
        <v>0</v>
      </c>
      <c r="AG69">
        <f t="shared" si="13"/>
        <v>0</v>
      </c>
      <c r="AH69">
        <f t="shared" si="14"/>
        <v>0</v>
      </c>
      <c r="AI69">
        <f t="shared" si="15"/>
        <v>0</v>
      </c>
      <c r="AJ69">
        <f t="shared" si="51"/>
        <v>0</v>
      </c>
      <c r="AK69">
        <f t="shared" si="52"/>
        <v>0</v>
      </c>
      <c r="AL69">
        <f t="shared" si="53"/>
        <v>0</v>
      </c>
    </row>
    <row r="70" spans="1:38" x14ac:dyDescent="0.35">
      <c r="A70">
        <v>3.3049365420099006E-3</v>
      </c>
      <c r="B70" s="11" t="s">
        <v>138</v>
      </c>
      <c r="C70">
        <v>21</v>
      </c>
      <c r="D70">
        <v>37</v>
      </c>
      <c r="E70">
        <v>0</v>
      </c>
      <c r="F70">
        <v>12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2"/>
        <v>513.58100000000002</v>
      </c>
      <c r="V70" t="s">
        <v>138</v>
      </c>
      <c r="W70">
        <f t="shared" si="3"/>
        <v>6.9403667382207906E-2</v>
      </c>
      <c r="X70">
        <f t="shared" si="4"/>
        <v>0.12228265205436632</v>
      </c>
      <c r="Y70">
        <f t="shared" si="5"/>
        <v>0</v>
      </c>
      <c r="Z70">
        <f t="shared" si="6"/>
        <v>3.9659238504118809E-2</v>
      </c>
      <c r="AA70">
        <f t="shared" si="7"/>
        <v>0</v>
      </c>
      <c r="AB70">
        <f t="shared" si="8"/>
        <v>3.3049365420099006E-3</v>
      </c>
      <c r="AC70">
        <f t="shared" si="9"/>
        <v>0</v>
      </c>
      <c r="AD70">
        <f t="shared" si="10"/>
        <v>0</v>
      </c>
      <c r="AE70">
        <f t="shared" si="11"/>
        <v>0</v>
      </c>
      <c r="AF70">
        <f t="shared" si="12"/>
        <v>0</v>
      </c>
      <c r="AG70">
        <f t="shared" si="13"/>
        <v>0</v>
      </c>
      <c r="AH70">
        <f t="shared" si="14"/>
        <v>0</v>
      </c>
      <c r="AI70">
        <f t="shared" si="15"/>
        <v>0</v>
      </c>
      <c r="AJ70">
        <f t="shared" si="51"/>
        <v>0</v>
      </c>
      <c r="AK70">
        <f t="shared" si="52"/>
        <v>0</v>
      </c>
      <c r="AL70">
        <f t="shared" si="53"/>
        <v>0</v>
      </c>
    </row>
    <row r="71" spans="1:38" x14ac:dyDescent="0.35">
      <c r="A71">
        <v>0</v>
      </c>
      <c r="B71" s="11"/>
    </row>
    <row r="72" spans="1:38" x14ac:dyDescent="0.35">
      <c r="A72">
        <v>7.4945663608128555E-3</v>
      </c>
      <c r="B72" s="11" t="s">
        <v>139</v>
      </c>
      <c r="C72">
        <v>29</v>
      </c>
      <c r="D72">
        <v>53</v>
      </c>
      <c r="E72">
        <v>0</v>
      </c>
      <c r="F72">
        <v>12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2"/>
        <v>625.79700000000003</v>
      </c>
      <c r="V72" t="s">
        <v>139</v>
      </c>
      <c r="W72">
        <f t="shared" si="3"/>
        <v>0.2173424244635728</v>
      </c>
      <c r="X72">
        <f t="shared" si="4"/>
        <v>0.39721201712308135</v>
      </c>
      <c r="Y72">
        <f t="shared" si="5"/>
        <v>0</v>
      </c>
      <c r="Z72">
        <f t="shared" si="6"/>
        <v>8.9934796329754263E-2</v>
      </c>
      <c r="AA72">
        <f t="shared" si="7"/>
        <v>0</v>
      </c>
      <c r="AB72">
        <f t="shared" si="8"/>
        <v>7.4945663608128555E-3</v>
      </c>
      <c r="AC72">
        <f t="shared" si="9"/>
        <v>0</v>
      </c>
      <c r="AD72">
        <f t="shared" si="10"/>
        <v>0</v>
      </c>
      <c r="AE72">
        <f t="shared" si="11"/>
        <v>0</v>
      </c>
      <c r="AF72">
        <f t="shared" si="12"/>
        <v>0</v>
      </c>
      <c r="AG72">
        <f t="shared" si="13"/>
        <v>0</v>
      </c>
      <c r="AH72">
        <f t="shared" si="14"/>
        <v>0</v>
      </c>
      <c r="AI72">
        <f t="shared" si="15"/>
        <v>0</v>
      </c>
      <c r="AJ72">
        <f t="shared" ref="AJ72:AJ81" si="54">$A72*P72</f>
        <v>0</v>
      </c>
      <c r="AK72">
        <f t="shared" ref="AK72:AK81" si="55">$A72*Q72</f>
        <v>0</v>
      </c>
      <c r="AL72">
        <f t="shared" ref="AL72:AL81" si="56">$A72*R72</f>
        <v>0</v>
      </c>
    </row>
    <row r="73" spans="1:38" x14ac:dyDescent="0.35">
      <c r="A73">
        <v>2.3146934627740322E-4</v>
      </c>
      <c r="B73" s="11" t="s">
        <v>140</v>
      </c>
      <c r="C73">
        <v>33</v>
      </c>
      <c r="D73">
        <v>61</v>
      </c>
      <c r="E73">
        <v>0</v>
      </c>
      <c r="F73">
        <v>12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2"/>
        <v>681.90499999999997</v>
      </c>
      <c r="V73" t="s">
        <v>140</v>
      </c>
      <c r="W73">
        <f t="shared" si="3"/>
        <v>7.6384884271543064E-3</v>
      </c>
      <c r="X73">
        <f t="shared" si="4"/>
        <v>1.4119630122921598E-2</v>
      </c>
      <c r="Y73">
        <f t="shared" si="5"/>
        <v>0</v>
      </c>
      <c r="Z73">
        <f t="shared" si="6"/>
        <v>2.7776321553288387E-3</v>
      </c>
      <c r="AA73">
        <f t="shared" si="7"/>
        <v>0</v>
      </c>
      <c r="AB73">
        <f t="shared" si="8"/>
        <v>2.3146934627740322E-4</v>
      </c>
      <c r="AC73">
        <f t="shared" si="9"/>
        <v>0</v>
      </c>
      <c r="AD73">
        <f t="shared" si="10"/>
        <v>0</v>
      </c>
      <c r="AE73">
        <f t="shared" si="11"/>
        <v>0</v>
      </c>
      <c r="AF73">
        <f t="shared" si="12"/>
        <v>0</v>
      </c>
      <c r="AG73">
        <f t="shared" si="13"/>
        <v>0</v>
      </c>
      <c r="AH73">
        <f t="shared" si="14"/>
        <v>0</v>
      </c>
      <c r="AI73">
        <f t="shared" si="15"/>
        <v>0</v>
      </c>
      <c r="AJ73">
        <f t="shared" si="54"/>
        <v>0</v>
      </c>
      <c r="AK73">
        <f t="shared" si="55"/>
        <v>0</v>
      </c>
      <c r="AL73">
        <f t="shared" si="56"/>
        <v>0</v>
      </c>
    </row>
    <row r="74" spans="1:38" x14ac:dyDescent="0.35">
      <c r="A74">
        <v>1.9100811200403872E-3</v>
      </c>
      <c r="B74" s="11" t="s">
        <v>141</v>
      </c>
      <c r="C74">
        <v>37</v>
      </c>
      <c r="D74">
        <v>69</v>
      </c>
      <c r="E74">
        <v>0</v>
      </c>
      <c r="F74">
        <v>12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2"/>
        <v>738.01299999999992</v>
      </c>
      <c r="V74" t="s">
        <v>141</v>
      </c>
      <c r="W74">
        <f t="shared" si="3"/>
        <v>7.0673001441494326E-2</v>
      </c>
      <c r="X74">
        <f t="shared" si="4"/>
        <v>0.13179559728278673</v>
      </c>
      <c r="Y74">
        <f t="shared" si="5"/>
        <v>0</v>
      </c>
      <c r="Z74">
        <f t="shared" si="6"/>
        <v>2.2920973440484646E-2</v>
      </c>
      <c r="AA74">
        <f t="shared" si="7"/>
        <v>0</v>
      </c>
      <c r="AB74">
        <f t="shared" si="8"/>
        <v>1.9100811200403872E-3</v>
      </c>
      <c r="AC74">
        <f t="shared" si="9"/>
        <v>0</v>
      </c>
      <c r="AD74">
        <f t="shared" si="10"/>
        <v>0</v>
      </c>
      <c r="AE74">
        <f t="shared" si="11"/>
        <v>0</v>
      </c>
      <c r="AF74">
        <f t="shared" si="12"/>
        <v>0</v>
      </c>
      <c r="AG74">
        <f t="shared" si="13"/>
        <v>0</v>
      </c>
      <c r="AH74">
        <f t="shared" si="14"/>
        <v>0</v>
      </c>
      <c r="AI74">
        <f t="shared" si="15"/>
        <v>0</v>
      </c>
      <c r="AJ74">
        <f t="shared" si="54"/>
        <v>0</v>
      </c>
      <c r="AK74">
        <f t="shared" si="55"/>
        <v>0</v>
      </c>
      <c r="AL74">
        <f t="shared" si="56"/>
        <v>0</v>
      </c>
    </row>
    <row r="75" spans="1:38" x14ac:dyDescent="0.35">
      <c r="A75">
        <v>1.1888771808577768E-2</v>
      </c>
      <c r="B75" s="11" t="s">
        <v>142</v>
      </c>
      <c r="C75">
        <v>41</v>
      </c>
      <c r="D75">
        <v>77</v>
      </c>
      <c r="E75">
        <v>0</v>
      </c>
      <c r="F75">
        <v>12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2"/>
        <v>794.12100000000009</v>
      </c>
      <c r="V75" t="s">
        <v>142</v>
      </c>
      <c r="W75">
        <f t="shared" si="3"/>
        <v>0.4874396441516885</v>
      </c>
      <c r="X75">
        <f t="shared" si="4"/>
        <v>0.91543542926048815</v>
      </c>
      <c r="Y75">
        <f t="shared" si="5"/>
        <v>0</v>
      </c>
      <c r="Z75">
        <f t="shared" si="6"/>
        <v>0.14266526170293323</v>
      </c>
      <c r="AA75">
        <f t="shared" si="7"/>
        <v>0</v>
      </c>
      <c r="AB75">
        <f t="shared" si="8"/>
        <v>1.1888771808577768E-2</v>
      </c>
      <c r="AC75">
        <f t="shared" si="9"/>
        <v>0</v>
      </c>
      <c r="AD75">
        <f t="shared" si="10"/>
        <v>0</v>
      </c>
      <c r="AE75">
        <f t="shared" si="11"/>
        <v>0</v>
      </c>
      <c r="AF75">
        <f t="shared" si="12"/>
        <v>0</v>
      </c>
      <c r="AG75">
        <f t="shared" si="13"/>
        <v>0</v>
      </c>
      <c r="AH75">
        <f t="shared" si="14"/>
        <v>0</v>
      </c>
      <c r="AI75">
        <f t="shared" si="15"/>
        <v>0</v>
      </c>
      <c r="AJ75">
        <f t="shared" si="54"/>
        <v>0</v>
      </c>
      <c r="AK75">
        <f t="shared" si="55"/>
        <v>0</v>
      </c>
      <c r="AL75">
        <f t="shared" si="56"/>
        <v>0</v>
      </c>
    </row>
    <row r="76" spans="1:38" x14ac:dyDescent="0.35">
      <c r="A76">
        <v>6.5471373646268519E-3</v>
      </c>
      <c r="B76" s="11" t="s">
        <v>143</v>
      </c>
      <c r="C76">
        <v>41</v>
      </c>
      <c r="D76">
        <v>73</v>
      </c>
      <c r="E76">
        <v>0</v>
      </c>
      <c r="F76">
        <v>12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790.08899999999994</v>
      </c>
      <c r="V76" t="s">
        <v>143</v>
      </c>
      <c r="W76">
        <f t="shared" si="3"/>
        <v>0.26843263194970091</v>
      </c>
      <c r="X76">
        <f t="shared" si="4"/>
        <v>0.47794102761776019</v>
      </c>
      <c r="Y76">
        <f t="shared" si="5"/>
        <v>0</v>
      </c>
      <c r="Z76">
        <f t="shared" si="6"/>
        <v>7.8565648375522226E-2</v>
      </c>
      <c r="AA76">
        <f t="shared" si="7"/>
        <v>0</v>
      </c>
      <c r="AB76">
        <f t="shared" si="8"/>
        <v>6.5471373646268519E-3</v>
      </c>
      <c r="AC76">
        <f t="shared" si="9"/>
        <v>0</v>
      </c>
      <c r="AD76">
        <f t="shared" si="10"/>
        <v>0</v>
      </c>
      <c r="AE76">
        <f t="shared" si="11"/>
        <v>0</v>
      </c>
      <c r="AF76">
        <f t="shared" si="12"/>
        <v>0</v>
      </c>
      <c r="AG76">
        <f t="shared" si="13"/>
        <v>0</v>
      </c>
      <c r="AH76">
        <f t="shared" si="14"/>
        <v>0</v>
      </c>
      <c r="AI76">
        <f t="shared" si="15"/>
        <v>0</v>
      </c>
      <c r="AJ76">
        <f t="shared" si="54"/>
        <v>0</v>
      </c>
      <c r="AK76">
        <f t="shared" si="55"/>
        <v>0</v>
      </c>
      <c r="AL76">
        <f t="shared" si="56"/>
        <v>0</v>
      </c>
    </row>
    <row r="77" spans="1:38" x14ac:dyDescent="0.35">
      <c r="A77">
        <v>3.728277817350653E-4</v>
      </c>
      <c r="B77" s="11" t="s">
        <v>144</v>
      </c>
      <c r="C77">
        <v>45</v>
      </c>
      <c r="D77">
        <v>85</v>
      </c>
      <c r="E77">
        <v>0</v>
      </c>
      <c r="F77">
        <v>12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850.22900000000004</v>
      </c>
      <c r="V77" t="s">
        <v>144</v>
      </c>
      <c r="W77">
        <f t="shared" si="3"/>
        <v>1.6777250178077938E-2</v>
      </c>
      <c r="X77">
        <f t="shared" si="4"/>
        <v>3.1690361447480553E-2</v>
      </c>
      <c r="Y77">
        <f t="shared" si="5"/>
        <v>0</v>
      </c>
      <c r="Z77">
        <f t="shared" si="6"/>
        <v>4.473933380820784E-3</v>
      </c>
      <c r="AA77">
        <f t="shared" si="7"/>
        <v>0</v>
      </c>
      <c r="AB77">
        <f t="shared" si="8"/>
        <v>3.728277817350653E-4</v>
      </c>
      <c r="AC77">
        <f t="shared" si="9"/>
        <v>0</v>
      </c>
      <c r="AD77">
        <f t="shared" si="10"/>
        <v>0</v>
      </c>
      <c r="AE77">
        <f t="shared" si="11"/>
        <v>0</v>
      </c>
      <c r="AF77">
        <f t="shared" si="12"/>
        <v>0</v>
      </c>
      <c r="AG77">
        <f t="shared" si="13"/>
        <v>0</v>
      </c>
      <c r="AH77">
        <f t="shared" si="14"/>
        <v>0</v>
      </c>
      <c r="AI77">
        <f t="shared" si="15"/>
        <v>0</v>
      </c>
      <c r="AJ77">
        <f t="shared" si="54"/>
        <v>0</v>
      </c>
      <c r="AK77">
        <f t="shared" si="55"/>
        <v>0</v>
      </c>
      <c r="AL77">
        <f t="shared" si="56"/>
        <v>0</v>
      </c>
    </row>
    <row r="78" spans="1:38" x14ac:dyDescent="0.35">
      <c r="A78">
        <v>2.53462797138517E-3</v>
      </c>
      <c r="B78" s="11" t="s">
        <v>145</v>
      </c>
      <c r="C78">
        <v>45</v>
      </c>
      <c r="D78">
        <v>81</v>
      </c>
      <c r="E78">
        <v>0</v>
      </c>
      <c r="F78">
        <v>12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(C78*12.011)+(D78*1.008)+(F78*15.999)+(14.007*E78)+(G78*30.974)+(H78*32.066)+(I78*24.305)+(J78*58.933)+(K78*39.0983)+(L78*40.078)+(M78*22.99)+(N78*55.845)+(O78*65.38)</f>
        <v>846.19700000000012</v>
      </c>
      <c r="V78" t="s">
        <v>145</v>
      </c>
      <c r="W78">
        <f t="shared" ref="W78:W141" si="57">$A78*C78</f>
        <v>0.11405825871233265</v>
      </c>
      <c r="X78">
        <f t="shared" ref="X78:X141" si="58">$A78*D78</f>
        <v>0.20530486568219877</v>
      </c>
      <c r="Y78">
        <f t="shared" ref="Y78:Y141" si="59">$A78*E78</f>
        <v>0</v>
      </c>
      <c r="Z78">
        <f t="shared" ref="Z78:Z141" si="60">$A78*F78</f>
        <v>3.0415535656622042E-2</v>
      </c>
      <c r="AA78">
        <f t="shared" ref="AA78:AA141" si="61">$A78*G78</f>
        <v>0</v>
      </c>
      <c r="AB78">
        <f t="shared" ref="AB78:AB141" si="62">$A78*H78</f>
        <v>2.53462797138517E-3</v>
      </c>
      <c r="AC78">
        <f t="shared" ref="AC78:AC141" si="63">$A78*I78</f>
        <v>0</v>
      </c>
      <c r="AD78">
        <f t="shared" ref="AD78:AD141" si="64">$A78*J78</f>
        <v>0</v>
      </c>
      <c r="AE78">
        <f t="shared" ref="AE78:AE141" si="65">$A78*K78</f>
        <v>0</v>
      </c>
      <c r="AF78">
        <f t="shared" ref="AF78:AF141" si="66">$A78*L78</f>
        <v>0</v>
      </c>
      <c r="AG78">
        <f t="shared" ref="AG78:AG141" si="67">$A78*M78</f>
        <v>0</v>
      </c>
      <c r="AH78">
        <f t="shared" ref="AH78:AH141" si="68">$A78*N78</f>
        <v>0</v>
      </c>
      <c r="AI78">
        <f t="shared" ref="AI78:AI141" si="69">$A78*O78</f>
        <v>0</v>
      </c>
      <c r="AJ78">
        <f t="shared" si="54"/>
        <v>0</v>
      </c>
      <c r="AK78">
        <f t="shared" si="55"/>
        <v>0</v>
      </c>
      <c r="AL78">
        <f t="shared" si="56"/>
        <v>0</v>
      </c>
    </row>
    <row r="79" spans="1:38" x14ac:dyDescent="0.35">
      <c r="A79">
        <v>5.0789980556839812E-3</v>
      </c>
      <c r="B79" s="11" t="s">
        <v>146</v>
      </c>
      <c r="C79">
        <v>45</v>
      </c>
      <c r="D79">
        <v>77</v>
      </c>
      <c r="E79">
        <v>0</v>
      </c>
      <c r="F79">
        <v>12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(C79*12.011)+(D79*1.008)+(F79*15.999)+(14.007*E79)+(G79*30.974)+(H79*32.066)+(I79*24.305)+(J79*58.933)+(K79*39.0983)+(L79*40.078)+(M79*22.99)+(N79*55.845)+(O79*65.38)</f>
        <v>842.16499999999996</v>
      </c>
      <c r="V79" t="s">
        <v>146</v>
      </c>
      <c r="W79">
        <f t="shared" si="57"/>
        <v>0.22855491250577917</v>
      </c>
      <c r="X79">
        <f t="shared" si="58"/>
        <v>0.39108285028766654</v>
      </c>
      <c r="Y79">
        <f t="shared" si="59"/>
        <v>0</v>
      </c>
      <c r="Z79">
        <f t="shared" si="60"/>
        <v>6.0947976668207775E-2</v>
      </c>
      <c r="AA79">
        <f t="shared" si="61"/>
        <v>0</v>
      </c>
      <c r="AB79">
        <f t="shared" si="62"/>
        <v>5.0789980556839812E-3</v>
      </c>
      <c r="AC79">
        <f t="shared" si="63"/>
        <v>0</v>
      </c>
      <c r="AD79">
        <f t="shared" si="64"/>
        <v>0</v>
      </c>
      <c r="AE79">
        <f t="shared" si="65"/>
        <v>0</v>
      </c>
      <c r="AF79">
        <f t="shared" si="66"/>
        <v>0</v>
      </c>
      <c r="AG79">
        <f t="shared" si="67"/>
        <v>0</v>
      </c>
      <c r="AH79">
        <f t="shared" si="68"/>
        <v>0</v>
      </c>
      <c r="AI79">
        <f t="shared" si="69"/>
        <v>0</v>
      </c>
      <c r="AJ79">
        <f t="shared" si="54"/>
        <v>0</v>
      </c>
      <c r="AK79">
        <f t="shared" si="55"/>
        <v>0</v>
      </c>
      <c r="AL79">
        <f t="shared" si="56"/>
        <v>0</v>
      </c>
    </row>
    <row r="80" spans="1:38" x14ac:dyDescent="0.35">
      <c r="A80">
        <v>7.6797467475772027E-3</v>
      </c>
      <c r="B80" s="11" t="s">
        <v>147</v>
      </c>
      <c r="C80">
        <v>45</v>
      </c>
      <c r="D80">
        <v>73</v>
      </c>
      <c r="E80">
        <v>0</v>
      </c>
      <c r="F80">
        <v>12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(C80*12.011)+(D80*1.008)+(F80*15.999)+(14.007*E80)+(G80*30.974)+(H80*32.066)+(I80*24.305)+(J80*58.933)+(K80*39.0983)+(L80*40.078)+(M80*22.99)+(N80*55.845)+(O80*65.38)</f>
        <v>838.13300000000004</v>
      </c>
      <c r="V80" t="s">
        <v>147</v>
      </c>
      <c r="W80">
        <f t="shared" si="57"/>
        <v>0.3455886036409741</v>
      </c>
      <c r="X80">
        <f t="shared" si="58"/>
        <v>0.56062151257313575</v>
      </c>
      <c r="Y80">
        <f t="shared" si="59"/>
        <v>0</v>
      </c>
      <c r="Z80">
        <f t="shared" si="60"/>
        <v>9.2156960970926433E-2</v>
      </c>
      <c r="AA80">
        <f t="shared" si="61"/>
        <v>0</v>
      </c>
      <c r="AB80">
        <f t="shared" si="62"/>
        <v>7.6797467475772027E-3</v>
      </c>
      <c r="AC80">
        <f t="shared" si="63"/>
        <v>0</v>
      </c>
      <c r="AD80">
        <f t="shared" si="64"/>
        <v>0</v>
      </c>
      <c r="AE80">
        <f t="shared" si="65"/>
        <v>0</v>
      </c>
      <c r="AF80">
        <f t="shared" si="66"/>
        <v>0</v>
      </c>
      <c r="AG80">
        <f t="shared" si="67"/>
        <v>0</v>
      </c>
      <c r="AH80">
        <f t="shared" si="68"/>
        <v>0</v>
      </c>
      <c r="AI80">
        <f t="shared" si="69"/>
        <v>0</v>
      </c>
      <c r="AJ80">
        <f t="shared" si="54"/>
        <v>0</v>
      </c>
      <c r="AK80">
        <f t="shared" si="55"/>
        <v>0</v>
      </c>
      <c r="AL80">
        <f t="shared" si="56"/>
        <v>0</v>
      </c>
    </row>
    <row r="81" spans="1:38" x14ac:dyDescent="0.35">
      <c r="A81">
        <v>4.0676142055506457E-3</v>
      </c>
      <c r="B81" s="11" t="s">
        <v>149</v>
      </c>
      <c r="C81">
        <v>18</v>
      </c>
      <c r="D81">
        <v>34</v>
      </c>
      <c r="E81">
        <v>0</v>
      </c>
      <c r="F81">
        <v>10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(C81*12.011)+(D81*1.008)+(F81*15.999)+(14.007*E81)+(G81*30.974)+(H81*32.066)+(I81*24.305)+(J81*58.933)+(K81*39.0983)+(L81*40.078)+(M81*22.99)+(N81*55.845)+(O81*65.38)</f>
        <v>441.43399999999997</v>
      </c>
      <c r="V81" t="s">
        <v>149</v>
      </c>
      <c r="W81">
        <f t="shared" si="57"/>
        <v>7.3217055699911618E-2</v>
      </c>
      <c r="X81">
        <f t="shared" si="58"/>
        <v>0.13829888298872195</v>
      </c>
      <c r="Y81">
        <f t="shared" si="59"/>
        <v>0</v>
      </c>
      <c r="Z81">
        <f t="shared" si="60"/>
        <v>4.0676142055506459E-2</v>
      </c>
      <c r="AA81">
        <f t="shared" si="61"/>
        <v>4.0676142055506457E-3</v>
      </c>
      <c r="AB81">
        <f t="shared" si="62"/>
        <v>0</v>
      </c>
      <c r="AC81">
        <f t="shared" si="63"/>
        <v>0</v>
      </c>
      <c r="AD81">
        <f t="shared" si="64"/>
        <v>0</v>
      </c>
      <c r="AE81">
        <f t="shared" si="65"/>
        <v>0</v>
      </c>
      <c r="AF81">
        <f t="shared" si="66"/>
        <v>0</v>
      </c>
      <c r="AG81">
        <f t="shared" si="67"/>
        <v>0</v>
      </c>
      <c r="AH81">
        <f t="shared" si="68"/>
        <v>0</v>
      </c>
      <c r="AI81">
        <f t="shared" si="69"/>
        <v>0</v>
      </c>
      <c r="AJ81">
        <f t="shared" si="54"/>
        <v>0</v>
      </c>
      <c r="AK81">
        <f t="shared" si="55"/>
        <v>0</v>
      </c>
      <c r="AL81">
        <f t="shared" si="56"/>
        <v>0</v>
      </c>
    </row>
    <row r="82" spans="1:38" x14ac:dyDescent="0.35">
      <c r="A82">
        <v>0</v>
      </c>
      <c r="B82" s="11"/>
    </row>
    <row r="83" spans="1:38" x14ac:dyDescent="0.35">
      <c r="A83">
        <v>9.2240816748465904E-3</v>
      </c>
      <c r="B83" s="11" t="s">
        <v>150</v>
      </c>
      <c r="C83">
        <v>26</v>
      </c>
      <c r="D83">
        <v>50</v>
      </c>
      <c r="E83">
        <v>0</v>
      </c>
      <c r="F83">
        <v>10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ref="S83:S114" si="70">(C83*12.011)+(D83*1.008)+(F83*15.999)+(14.007*E83)+(G83*30.974)+(H83*32.066)+(I83*24.305)+(J83*58.933)+(K83*39.0983)+(L83*40.078)+(M83*22.99)+(N83*55.845)+(O83*65.38)</f>
        <v>553.65</v>
      </c>
      <c r="V83" t="s">
        <v>150</v>
      </c>
      <c r="W83">
        <f t="shared" si="57"/>
        <v>0.23982612354601135</v>
      </c>
      <c r="X83">
        <f t="shared" si="58"/>
        <v>0.46120408374232952</v>
      </c>
      <c r="Y83">
        <f t="shared" si="59"/>
        <v>0</v>
      </c>
      <c r="Z83">
        <f t="shared" si="60"/>
        <v>9.2240816748465904E-2</v>
      </c>
      <c r="AA83">
        <f t="shared" si="61"/>
        <v>9.2240816748465904E-3</v>
      </c>
      <c r="AB83">
        <f t="shared" si="62"/>
        <v>0</v>
      </c>
      <c r="AC83">
        <f t="shared" si="63"/>
        <v>0</v>
      </c>
      <c r="AD83">
        <f t="shared" si="64"/>
        <v>0</v>
      </c>
      <c r="AE83">
        <f t="shared" si="65"/>
        <v>0</v>
      </c>
      <c r="AF83">
        <f t="shared" si="66"/>
        <v>0</v>
      </c>
      <c r="AG83">
        <f t="shared" si="67"/>
        <v>0</v>
      </c>
      <c r="AH83">
        <f t="shared" si="68"/>
        <v>0</v>
      </c>
      <c r="AI83">
        <f t="shared" si="69"/>
        <v>0</v>
      </c>
      <c r="AJ83">
        <f t="shared" ref="AJ83:AJ92" si="71">$A83*P83</f>
        <v>0</v>
      </c>
      <c r="AK83">
        <f t="shared" ref="AK83:AK92" si="72">$A83*Q83</f>
        <v>0</v>
      </c>
      <c r="AL83">
        <f t="shared" ref="AL83:AL92" si="73">$A83*R83</f>
        <v>0</v>
      </c>
    </row>
    <row r="84" spans="1:38" x14ac:dyDescent="0.35">
      <c r="A84">
        <v>2.848853492644962E-4</v>
      </c>
      <c r="B84" s="11" t="s">
        <v>151</v>
      </c>
      <c r="C84">
        <v>30</v>
      </c>
      <c r="D84">
        <v>58</v>
      </c>
      <c r="E84">
        <v>0</v>
      </c>
      <c r="F84">
        <v>10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70"/>
        <v>609.75800000000004</v>
      </c>
      <c r="V84" t="s">
        <v>151</v>
      </c>
      <c r="W84">
        <f t="shared" si="57"/>
        <v>8.546560477934886E-3</v>
      </c>
      <c r="X84">
        <f t="shared" si="58"/>
        <v>1.652335025734078E-2</v>
      </c>
      <c r="Y84">
        <f t="shared" si="59"/>
        <v>0</v>
      </c>
      <c r="Z84">
        <f t="shared" si="60"/>
        <v>2.8488534926449619E-3</v>
      </c>
      <c r="AA84">
        <f t="shared" si="61"/>
        <v>2.848853492644962E-4</v>
      </c>
      <c r="AB84">
        <f t="shared" si="62"/>
        <v>0</v>
      </c>
      <c r="AC84">
        <f t="shared" si="63"/>
        <v>0</v>
      </c>
      <c r="AD84">
        <f t="shared" si="64"/>
        <v>0</v>
      </c>
      <c r="AE84">
        <f t="shared" si="65"/>
        <v>0</v>
      </c>
      <c r="AF84">
        <f t="shared" si="66"/>
        <v>0</v>
      </c>
      <c r="AG84">
        <f t="shared" si="67"/>
        <v>0</v>
      </c>
      <c r="AH84">
        <f t="shared" si="68"/>
        <v>0</v>
      </c>
      <c r="AI84">
        <f t="shared" si="69"/>
        <v>0</v>
      </c>
      <c r="AJ84">
        <f t="shared" si="71"/>
        <v>0</v>
      </c>
      <c r="AK84">
        <f t="shared" si="72"/>
        <v>0</v>
      </c>
      <c r="AL84">
        <f t="shared" si="73"/>
        <v>0</v>
      </c>
    </row>
    <row r="85" spans="1:38" x14ac:dyDescent="0.35">
      <c r="A85">
        <v>2.3508690708189373E-3</v>
      </c>
      <c r="B85" s="11" t="s">
        <v>152</v>
      </c>
      <c r="C85">
        <v>34</v>
      </c>
      <c r="D85">
        <v>66</v>
      </c>
      <c r="E85">
        <v>0</v>
      </c>
      <c r="F85">
        <v>10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70"/>
        <v>665.8660000000001</v>
      </c>
      <c r="V85" t="s">
        <v>152</v>
      </c>
      <c r="W85">
        <f t="shared" si="57"/>
        <v>7.9929548407843873E-2</v>
      </c>
      <c r="X85">
        <f t="shared" si="58"/>
        <v>0.15515735867404987</v>
      </c>
      <c r="Y85">
        <f t="shared" si="59"/>
        <v>0</v>
      </c>
      <c r="Z85">
        <f t="shared" si="60"/>
        <v>2.3508690708189374E-2</v>
      </c>
      <c r="AA85">
        <f t="shared" si="61"/>
        <v>2.3508690708189373E-3</v>
      </c>
      <c r="AB85">
        <f t="shared" si="62"/>
        <v>0</v>
      </c>
      <c r="AC85">
        <f t="shared" si="63"/>
        <v>0</v>
      </c>
      <c r="AD85">
        <f t="shared" si="64"/>
        <v>0</v>
      </c>
      <c r="AE85">
        <f t="shared" si="65"/>
        <v>0</v>
      </c>
      <c r="AF85">
        <f t="shared" si="66"/>
        <v>0</v>
      </c>
      <c r="AG85">
        <f t="shared" si="67"/>
        <v>0</v>
      </c>
      <c r="AH85">
        <f t="shared" si="68"/>
        <v>0</v>
      </c>
      <c r="AI85">
        <f t="shared" si="69"/>
        <v>0</v>
      </c>
      <c r="AJ85">
        <f t="shared" si="71"/>
        <v>0</v>
      </c>
      <c r="AK85">
        <f t="shared" si="72"/>
        <v>0</v>
      </c>
      <c r="AL85">
        <f t="shared" si="73"/>
        <v>0</v>
      </c>
    </row>
    <row r="86" spans="1:38" x14ac:dyDescent="0.35">
      <c r="A86">
        <v>1.4632334533634172E-2</v>
      </c>
      <c r="B86" s="11" t="s">
        <v>153</v>
      </c>
      <c r="C86">
        <v>38</v>
      </c>
      <c r="D86">
        <v>74</v>
      </c>
      <c r="E86">
        <v>0</v>
      </c>
      <c r="F86">
        <v>10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70"/>
        <v>721.97400000000005</v>
      </c>
      <c r="V86" t="s">
        <v>153</v>
      </c>
      <c r="W86">
        <f t="shared" si="57"/>
        <v>0.55602871227809858</v>
      </c>
      <c r="X86">
        <f t="shared" si="58"/>
        <v>1.0827927554889287</v>
      </c>
      <c r="Y86">
        <f t="shared" si="59"/>
        <v>0</v>
      </c>
      <c r="Z86">
        <f t="shared" si="60"/>
        <v>0.14632334533634173</v>
      </c>
      <c r="AA86">
        <f t="shared" si="61"/>
        <v>1.4632334533634172E-2</v>
      </c>
      <c r="AB86">
        <f t="shared" si="62"/>
        <v>0</v>
      </c>
      <c r="AC86">
        <f t="shared" si="63"/>
        <v>0</v>
      </c>
      <c r="AD86">
        <f t="shared" si="64"/>
        <v>0</v>
      </c>
      <c r="AE86">
        <f t="shared" si="65"/>
        <v>0</v>
      </c>
      <c r="AF86">
        <f t="shared" si="66"/>
        <v>0</v>
      </c>
      <c r="AG86">
        <f t="shared" si="67"/>
        <v>0</v>
      </c>
      <c r="AH86">
        <f t="shared" si="68"/>
        <v>0</v>
      </c>
      <c r="AI86">
        <f t="shared" si="69"/>
        <v>0</v>
      </c>
      <c r="AJ86">
        <f t="shared" si="71"/>
        <v>0</v>
      </c>
      <c r="AK86">
        <f t="shared" si="72"/>
        <v>0</v>
      </c>
      <c r="AL86">
        <f t="shared" si="73"/>
        <v>0</v>
      </c>
    </row>
    <row r="87" spans="1:38" x14ac:dyDescent="0.35">
      <c r="A87">
        <v>8.0580152180022777E-3</v>
      </c>
      <c r="B87" s="11" t="s">
        <v>154</v>
      </c>
      <c r="C87">
        <v>38</v>
      </c>
      <c r="D87">
        <v>70</v>
      </c>
      <c r="E87">
        <v>0</v>
      </c>
      <c r="F87">
        <v>10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70"/>
        <v>717.94200000000001</v>
      </c>
      <c r="V87" t="s">
        <v>154</v>
      </c>
      <c r="W87">
        <f t="shared" si="57"/>
        <v>0.30620457828408654</v>
      </c>
      <c r="X87">
        <f t="shared" si="58"/>
        <v>0.56406106526015942</v>
      </c>
      <c r="Y87">
        <f t="shared" si="59"/>
        <v>0</v>
      </c>
      <c r="Z87">
        <f t="shared" si="60"/>
        <v>8.0580152180022777E-2</v>
      </c>
      <c r="AA87">
        <f t="shared" si="61"/>
        <v>8.0580152180022777E-3</v>
      </c>
      <c r="AB87">
        <f t="shared" si="62"/>
        <v>0</v>
      </c>
      <c r="AC87">
        <f t="shared" si="63"/>
        <v>0</v>
      </c>
      <c r="AD87">
        <f t="shared" si="64"/>
        <v>0</v>
      </c>
      <c r="AE87">
        <f t="shared" si="65"/>
        <v>0</v>
      </c>
      <c r="AF87">
        <f t="shared" si="66"/>
        <v>0</v>
      </c>
      <c r="AG87">
        <f t="shared" si="67"/>
        <v>0</v>
      </c>
      <c r="AH87">
        <f t="shared" si="68"/>
        <v>0</v>
      </c>
      <c r="AI87">
        <f t="shared" si="69"/>
        <v>0</v>
      </c>
      <c r="AJ87">
        <f t="shared" si="71"/>
        <v>0</v>
      </c>
      <c r="AK87">
        <f t="shared" si="72"/>
        <v>0</v>
      </c>
      <c r="AL87">
        <f t="shared" si="73"/>
        <v>0</v>
      </c>
    </row>
    <row r="88" spans="1:38" x14ac:dyDescent="0.35">
      <c r="A88">
        <v>4.5886496213546496E-4</v>
      </c>
      <c r="B88" s="11" t="s">
        <v>155</v>
      </c>
      <c r="C88">
        <v>42</v>
      </c>
      <c r="D88">
        <v>82</v>
      </c>
      <c r="E88">
        <v>0</v>
      </c>
      <c r="F88">
        <v>10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70"/>
        <v>778.08199999999999</v>
      </c>
      <c r="V88" t="s">
        <v>155</v>
      </c>
      <c r="W88">
        <f t="shared" si="57"/>
        <v>1.9272328409689527E-2</v>
      </c>
      <c r="X88">
        <f t="shared" si="58"/>
        <v>3.7626926895108125E-2</v>
      </c>
      <c r="Y88">
        <f t="shared" si="59"/>
        <v>0</v>
      </c>
      <c r="Z88">
        <f t="shared" si="60"/>
        <v>4.5886496213546494E-3</v>
      </c>
      <c r="AA88">
        <f t="shared" si="61"/>
        <v>4.5886496213546496E-4</v>
      </c>
      <c r="AB88">
        <f t="shared" si="62"/>
        <v>0</v>
      </c>
      <c r="AC88">
        <f t="shared" si="63"/>
        <v>0</v>
      </c>
      <c r="AD88">
        <f t="shared" si="64"/>
        <v>0</v>
      </c>
      <c r="AE88">
        <f t="shared" si="65"/>
        <v>0</v>
      </c>
      <c r="AF88">
        <f t="shared" si="66"/>
        <v>0</v>
      </c>
      <c r="AG88">
        <f t="shared" si="67"/>
        <v>0</v>
      </c>
      <c r="AH88">
        <f t="shared" si="68"/>
        <v>0</v>
      </c>
      <c r="AI88">
        <f t="shared" si="69"/>
        <v>0</v>
      </c>
      <c r="AJ88">
        <f t="shared" si="71"/>
        <v>0</v>
      </c>
      <c r="AK88">
        <f t="shared" si="72"/>
        <v>0</v>
      </c>
      <c r="AL88">
        <f t="shared" si="73"/>
        <v>0</v>
      </c>
    </row>
    <row r="89" spans="1:38" x14ac:dyDescent="0.35">
      <c r="A89">
        <v>3.1195421186279017E-3</v>
      </c>
      <c r="B89" s="11" t="s">
        <v>156</v>
      </c>
      <c r="C89">
        <v>42</v>
      </c>
      <c r="D89">
        <v>78</v>
      </c>
      <c r="E89">
        <v>0</v>
      </c>
      <c r="F89">
        <v>10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70"/>
        <v>774.05000000000007</v>
      </c>
      <c r="V89" t="s">
        <v>156</v>
      </c>
      <c r="W89">
        <f t="shared" si="57"/>
        <v>0.13102076898237186</v>
      </c>
      <c r="X89">
        <f t="shared" si="58"/>
        <v>0.24332428525297634</v>
      </c>
      <c r="Y89">
        <f t="shared" si="59"/>
        <v>0</v>
      </c>
      <c r="Z89">
        <f t="shared" si="60"/>
        <v>3.1195421186279017E-2</v>
      </c>
      <c r="AA89">
        <f t="shared" si="61"/>
        <v>3.1195421186279017E-3</v>
      </c>
      <c r="AB89">
        <f t="shared" si="62"/>
        <v>0</v>
      </c>
      <c r="AC89">
        <f t="shared" si="63"/>
        <v>0</v>
      </c>
      <c r="AD89">
        <f t="shared" si="64"/>
        <v>0</v>
      </c>
      <c r="AE89">
        <f t="shared" si="65"/>
        <v>0</v>
      </c>
      <c r="AF89">
        <f t="shared" si="66"/>
        <v>0</v>
      </c>
      <c r="AG89">
        <f t="shared" si="67"/>
        <v>0</v>
      </c>
      <c r="AH89">
        <f t="shared" si="68"/>
        <v>0</v>
      </c>
      <c r="AI89">
        <f t="shared" si="69"/>
        <v>0</v>
      </c>
      <c r="AJ89">
        <f t="shared" si="71"/>
        <v>0</v>
      </c>
      <c r="AK89">
        <f t="shared" si="72"/>
        <v>0</v>
      </c>
      <c r="AL89">
        <f t="shared" si="73"/>
        <v>0</v>
      </c>
    </row>
    <row r="90" spans="1:38" x14ac:dyDescent="0.35">
      <c r="A90">
        <v>6.2510745300725914E-3</v>
      </c>
      <c r="B90" s="11" t="s">
        <v>157</v>
      </c>
      <c r="C90">
        <v>42</v>
      </c>
      <c r="D90">
        <v>74</v>
      </c>
      <c r="E90">
        <v>0</v>
      </c>
      <c r="F90">
        <v>10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70"/>
        <v>770.01800000000003</v>
      </c>
      <c r="V90" t="s">
        <v>157</v>
      </c>
      <c r="W90">
        <f t="shared" si="57"/>
        <v>0.26254513026304882</v>
      </c>
      <c r="X90">
        <f t="shared" si="58"/>
        <v>0.46257951522537177</v>
      </c>
      <c r="Y90">
        <f t="shared" si="59"/>
        <v>0</v>
      </c>
      <c r="Z90">
        <f t="shared" si="60"/>
        <v>6.2510745300725909E-2</v>
      </c>
      <c r="AA90">
        <f t="shared" si="61"/>
        <v>6.2510745300725914E-3</v>
      </c>
      <c r="AB90">
        <f t="shared" si="62"/>
        <v>0</v>
      </c>
      <c r="AC90">
        <f t="shared" si="63"/>
        <v>0</v>
      </c>
      <c r="AD90">
        <f t="shared" si="64"/>
        <v>0</v>
      </c>
      <c r="AE90">
        <f t="shared" si="65"/>
        <v>0</v>
      </c>
      <c r="AF90">
        <f t="shared" si="66"/>
        <v>0</v>
      </c>
      <c r="AG90">
        <f t="shared" si="67"/>
        <v>0</v>
      </c>
      <c r="AH90">
        <f t="shared" si="68"/>
        <v>0</v>
      </c>
      <c r="AI90">
        <f t="shared" si="69"/>
        <v>0</v>
      </c>
      <c r="AJ90">
        <f t="shared" si="71"/>
        <v>0</v>
      </c>
      <c r="AK90">
        <f t="shared" si="72"/>
        <v>0</v>
      </c>
      <c r="AL90">
        <f t="shared" si="73"/>
        <v>0</v>
      </c>
    </row>
    <row r="91" spans="1:38" x14ac:dyDescent="0.35">
      <c r="A91">
        <v>9.4519959970180943E-3</v>
      </c>
      <c r="B91" s="11" t="s">
        <v>158</v>
      </c>
      <c r="C91">
        <v>42</v>
      </c>
      <c r="D91">
        <v>70</v>
      </c>
      <c r="E91">
        <v>0</v>
      </c>
      <c r="F91">
        <v>10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70"/>
        <v>765.98599999999999</v>
      </c>
      <c r="V91" t="s">
        <v>158</v>
      </c>
      <c r="W91">
        <f t="shared" si="57"/>
        <v>0.39698383187475994</v>
      </c>
      <c r="X91">
        <f t="shared" si="58"/>
        <v>0.66163971979126657</v>
      </c>
      <c r="Y91">
        <f t="shared" si="59"/>
        <v>0</v>
      </c>
      <c r="Z91">
        <f t="shared" si="60"/>
        <v>9.451995997018095E-2</v>
      </c>
      <c r="AA91">
        <f t="shared" si="61"/>
        <v>9.4519959970180943E-3</v>
      </c>
      <c r="AB91">
        <f t="shared" si="62"/>
        <v>0</v>
      </c>
      <c r="AC91">
        <f t="shared" si="63"/>
        <v>0</v>
      </c>
      <c r="AD91">
        <f t="shared" si="64"/>
        <v>0</v>
      </c>
      <c r="AE91">
        <f t="shared" si="65"/>
        <v>0</v>
      </c>
      <c r="AF91">
        <f t="shared" si="66"/>
        <v>0</v>
      </c>
      <c r="AG91">
        <f t="shared" si="67"/>
        <v>0</v>
      </c>
      <c r="AH91">
        <f t="shared" si="68"/>
        <v>0</v>
      </c>
      <c r="AI91">
        <f t="shared" si="69"/>
        <v>0</v>
      </c>
      <c r="AJ91">
        <f t="shared" si="71"/>
        <v>0</v>
      </c>
      <c r="AK91">
        <f t="shared" si="72"/>
        <v>0</v>
      </c>
      <c r="AL91">
        <f t="shared" si="73"/>
        <v>0</v>
      </c>
    </row>
    <row r="92" spans="1:38" x14ac:dyDescent="0.35">
      <c r="A92">
        <v>9.5113949495290756E-2</v>
      </c>
      <c r="B92" s="12" t="s">
        <v>385</v>
      </c>
      <c r="C92">
        <v>12</v>
      </c>
      <c r="D92">
        <v>22</v>
      </c>
      <c r="E92">
        <v>0</v>
      </c>
      <c r="F92">
        <v>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70"/>
        <v>342.29700000000003</v>
      </c>
      <c r="V92" t="s">
        <v>385</v>
      </c>
      <c r="W92">
        <f t="shared" si="57"/>
        <v>1.1413673939434892</v>
      </c>
      <c r="X92">
        <f t="shared" si="58"/>
        <v>2.0925068888963967</v>
      </c>
      <c r="Y92">
        <f t="shared" si="59"/>
        <v>0</v>
      </c>
      <c r="Z92">
        <f t="shared" si="60"/>
        <v>1.0462534444481983</v>
      </c>
      <c r="AA92">
        <f t="shared" si="61"/>
        <v>0</v>
      </c>
      <c r="AB92">
        <f t="shared" si="62"/>
        <v>0</v>
      </c>
      <c r="AC92">
        <f t="shared" si="63"/>
        <v>0</v>
      </c>
      <c r="AD92">
        <f t="shared" si="64"/>
        <v>0</v>
      </c>
      <c r="AE92">
        <f t="shared" si="65"/>
        <v>0</v>
      </c>
      <c r="AF92">
        <f t="shared" si="66"/>
        <v>0</v>
      </c>
      <c r="AG92">
        <f t="shared" si="67"/>
        <v>0</v>
      </c>
      <c r="AH92">
        <f t="shared" si="68"/>
        <v>0</v>
      </c>
      <c r="AI92">
        <f t="shared" si="69"/>
        <v>0</v>
      </c>
      <c r="AJ92">
        <f t="shared" si="71"/>
        <v>0</v>
      </c>
      <c r="AK92">
        <f t="shared" si="72"/>
        <v>0</v>
      </c>
      <c r="AL92">
        <f t="shared" si="73"/>
        <v>0</v>
      </c>
    </row>
    <row r="93" spans="1:38" x14ac:dyDescent="0.35">
      <c r="A93">
        <v>6.7554452966744033E-2</v>
      </c>
      <c r="B93" s="12" t="s">
        <v>243</v>
      </c>
      <c r="C93">
        <v>18</v>
      </c>
      <c r="D93">
        <v>30</v>
      </c>
      <c r="E93">
        <v>0</v>
      </c>
      <c r="F93">
        <v>15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70"/>
        <v>486.423</v>
      </c>
      <c r="V93" t="s">
        <v>243</v>
      </c>
      <c r="W93">
        <f t="shared" ref="W93:W95" si="74">$A93*C93</f>
        <v>1.2159801534013925</v>
      </c>
      <c r="X93">
        <f t="shared" ref="X93:X95" si="75">$A93*D93</f>
        <v>2.026633589002321</v>
      </c>
      <c r="Y93">
        <f t="shared" ref="Y93:Y95" si="76">$A93*E93</f>
        <v>0</v>
      </c>
      <c r="Z93">
        <f t="shared" ref="Z93:Z95" si="77">$A93*F93</f>
        <v>1.0133167945011605</v>
      </c>
      <c r="AA93">
        <f t="shared" ref="AA93:AA95" si="78">$A93*G93</f>
        <v>0</v>
      </c>
      <c r="AB93">
        <f t="shared" ref="AB93:AB95" si="79">$A93*H93</f>
        <v>0</v>
      </c>
      <c r="AC93">
        <f t="shared" ref="AC93:AC95" si="80">$A93*I93</f>
        <v>0</v>
      </c>
      <c r="AD93">
        <f t="shared" ref="AD93:AD95" si="81">$A93*J93</f>
        <v>0</v>
      </c>
      <c r="AE93">
        <f t="shared" ref="AE93:AE95" si="82">$A93*K93</f>
        <v>0</v>
      </c>
      <c r="AF93">
        <f t="shared" ref="AF93:AF95" si="83">$A93*L93</f>
        <v>0</v>
      </c>
      <c r="AG93">
        <f t="shared" ref="AG93:AG95" si="84">$A93*M93</f>
        <v>0</v>
      </c>
      <c r="AH93">
        <f t="shared" ref="AH93:AH95" si="85">$A93*N93</f>
        <v>0</v>
      </c>
      <c r="AI93">
        <f t="shared" ref="AI93:AI95" si="86">$A93*O93</f>
        <v>0</v>
      </c>
      <c r="AJ93">
        <f t="shared" ref="AJ93:AJ95" si="87">$A93*P93</f>
        <v>0</v>
      </c>
      <c r="AK93">
        <f t="shared" ref="AK93:AK95" si="88">$A93*Q93</f>
        <v>0</v>
      </c>
      <c r="AL93">
        <f t="shared" ref="AL93:AL95" si="89">$A93*R93</f>
        <v>0</v>
      </c>
    </row>
    <row r="94" spans="1:38" x14ac:dyDescent="0.35">
      <c r="A94">
        <v>2.3375833056804438E-2</v>
      </c>
      <c r="B94" s="12" t="s">
        <v>244</v>
      </c>
      <c r="C94">
        <v>68</v>
      </c>
      <c r="D94">
        <v>130</v>
      </c>
      <c r="E94">
        <v>2</v>
      </c>
      <c r="F94">
        <v>23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70"/>
        <v>1405.7269999999999</v>
      </c>
      <c r="V94" t="s">
        <v>244</v>
      </c>
      <c r="W94">
        <f t="shared" si="74"/>
        <v>1.5895566478627019</v>
      </c>
      <c r="X94">
        <f t="shared" si="75"/>
        <v>3.0388582973845768</v>
      </c>
      <c r="Y94">
        <f t="shared" si="76"/>
        <v>4.6751666113608877E-2</v>
      </c>
      <c r="Z94">
        <f t="shared" si="77"/>
        <v>0.53764416030650208</v>
      </c>
      <c r="AA94">
        <f t="shared" si="78"/>
        <v>4.6751666113608877E-2</v>
      </c>
      <c r="AB94">
        <f t="shared" si="79"/>
        <v>0</v>
      </c>
      <c r="AC94">
        <f t="shared" si="80"/>
        <v>0</v>
      </c>
      <c r="AD94">
        <f t="shared" si="81"/>
        <v>0</v>
      </c>
      <c r="AE94">
        <f t="shared" si="82"/>
        <v>0</v>
      </c>
      <c r="AF94">
        <f t="shared" si="83"/>
        <v>0</v>
      </c>
      <c r="AG94">
        <f t="shared" si="84"/>
        <v>0</v>
      </c>
      <c r="AH94">
        <f t="shared" si="85"/>
        <v>0</v>
      </c>
      <c r="AI94">
        <f t="shared" si="86"/>
        <v>0</v>
      </c>
      <c r="AJ94">
        <f t="shared" si="87"/>
        <v>0</v>
      </c>
      <c r="AK94">
        <f t="shared" si="88"/>
        <v>0</v>
      </c>
      <c r="AL94">
        <f t="shared" si="89"/>
        <v>0</v>
      </c>
    </row>
    <row r="95" spans="1:38" x14ac:dyDescent="0.35">
      <c r="A95">
        <v>7.8022202882633243E-2</v>
      </c>
      <c r="B95" s="12" t="s">
        <v>75</v>
      </c>
      <c r="C95">
        <v>40</v>
      </c>
      <c r="D95">
        <v>62</v>
      </c>
      <c r="E95">
        <v>8</v>
      </c>
      <c r="F95">
        <v>21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70"/>
        <v>990.971</v>
      </c>
      <c r="V95" t="s">
        <v>75</v>
      </c>
      <c r="W95">
        <f t="shared" si="74"/>
        <v>3.1208881153053296</v>
      </c>
      <c r="X95">
        <f t="shared" si="75"/>
        <v>4.8373765787232612</v>
      </c>
      <c r="Y95">
        <f t="shared" si="76"/>
        <v>0.62417762306106594</v>
      </c>
      <c r="Z95">
        <f t="shared" si="77"/>
        <v>1.6384662605352982</v>
      </c>
      <c r="AA95">
        <f t="shared" si="78"/>
        <v>0</v>
      </c>
      <c r="AB95">
        <f t="shared" si="79"/>
        <v>0</v>
      </c>
      <c r="AC95">
        <f t="shared" si="80"/>
        <v>0</v>
      </c>
      <c r="AD95">
        <f t="shared" si="81"/>
        <v>0</v>
      </c>
      <c r="AE95">
        <f t="shared" si="82"/>
        <v>0</v>
      </c>
      <c r="AF95">
        <f t="shared" si="83"/>
        <v>0</v>
      </c>
      <c r="AG95">
        <f t="shared" si="84"/>
        <v>0</v>
      </c>
      <c r="AH95">
        <f t="shared" si="85"/>
        <v>0</v>
      </c>
      <c r="AI95">
        <f t="shared" si="86"/>
        <v>0</v>
      </c>
      <c r="AJ95">
        <f t="shared" si="87"/>
        <v>0</v>
      </c>
      <c r="AK95">
        <f t="shared" si="88"/>
        <v>0</v>
      </c>
      <c r="AL95">
        <f t="shared" si="89"/>
        <v>0</v>
      </c>
    </row>
    <row r="96" spans="1:38" x14ac:dyDescent="0.35">
      <c r="A96">
        <v>2.1492625860078824E-4</v>
      </c>
      <c r="B96" s="23" t="s">
        <v>318</v>
      </c>
      <c r="C96">
        <v>20</v>
      </c>
      <c r="D96">
        <v>23</v>
      </c>
      <c r="E96">
        <v>7</v>
      </c>
      <c r="F96">
        <v>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70"/>
        <v>473.44599999999997</v>
      </c>
      <c r="V96" t="s">
        <v>318</v>
      </c>
      <c r="W96">
        <f t="shared" si="57"/>
        <v>4.2985251720157646E-3</v>
      </c>
      <c r="X96">
        <f t="shared" si="58"/>
        <v>4.9433039478181291E-3</v>
      </c>
      <c r="Y96">
        <f t="shared" si="59"/>
        <v>1.5044838102055177E-3</v>
      </c>
      <c r="Z96">
        <f t="shared" si="60"/>
        <v>1.5044838102055177E-3</v>
      </c>
      <c r="AA96">
        <f t="shared" si="61"/>
        <v>0</v>
      </c>
      <c r="AB96">
        <f t="shared" si="62"/>
        <v>0</v>
      </c>
      <c r="AC96">
        <f t="shared" si="63"/>
        <v>0</v>
      </c>
      <c r="AD96">
        <f t="shared" si="64"/>
        <v>0</v>
      </c>
      <c r="AE96">
        <f t="shared" si="65"/>
        <v>0</v>
      </c>
      <c r="AF96">
        <f t="shared" si="66"/>
        <v>0</v>
      </c>
      <c r="AG96">
        <f t="shared" si="67"/>
        <v>0</v>
      </c>
      <c r="AH96">
        <f t="shared" si="68"/>
        <v>0</v>
      </c>
      <c r="AI96">
        <f t="shared" si="69"/>
        <v>0</v>
      </c>
      <c r="AJ96">
        <f t="shared" ref="AJ96" si="90">$A96*P96</f>
        <v>0</v>
      </c>
      <c r="AK96">
        <f t="shared" ref="AK96" si="91">$A96*Q96</f>
        <v>0</v>
      </c>
      <c r="AL96">
        <f t="shared" ref="AL96" si="92">$A96*R96</f>
        <v>0</v>
      </c>
    </row>
    <row r="97" spans="1:38" x14ac:dyDescent="0.35">
      <c r="A97">
        <v>2.1537182297811503E-4</v>
      </c>
      <c r="B97" s="23" t="s">
        <v>319</v>
      </c>
      <c r="C97">
        <v>20</v>
      </c>
      <c r="D97">
        <v>25</v>
      </c>
      <c r="E97">
        <v>7</v>
      </c>
      <c r="F97">
        <v>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70"/>
        <v>459.46299999999997</v>
      </c>
      <c r="V97" t="s">
        <v>319</v>
      </c>
      <c r="W97">
        <f t="shared" ref="W97:W113" si="93">$A97*C97</f>
        <v>4.307436459562301E-3</v>
      </c>
      <c r="X97">
        <f t="shared" ref="X97:X113" si="94">$A97*D97</f>
        <v>5.3842955744528758E-3</v>
      </c>
      <c r="Y97">
        <f t="shared" ref="Y97:Y113" si="95">$A97*E97</f>
        <v>1.5076027608468051E-3</v>
      </c>
      <c r="Z97">
        <f t="shared" ref="Z97:Z113" si="96">$A97*F97</f>
        <v>1.2922309378686902E-3</v>
      </c>
      <c r="AA97">
        <f t="shared" ref="AA97:AA113" si="97">$A97*G97</f>
        <v>0</v>
      </c>
      <c r="AB97">
        <f t="shared" ref="AB97:AB113" si="98">$A97*H97</f>
        <v>0</v>
      </c>
      <c r="AC97">
        <f t="shared" ref="AC97:AC113" si="99">$A97*I97</f>
        <v>0</v>
      </c>
      <c r="AD97">
        <f t="shared" ref="AD97:AD113" si="100">$A97*J97</f>
        <v>0</v>
      </c>
      <c r="AE97">
        <f t="shared" ref="AE97:AE113" si="101">$A97*K97</f>
        <v>0</v>
      </c>
      <c r="AF97">
        <f t="shared" ref="AF97:AF113" si="102">$A97*L97</f>
        <v>0</v>
      </c>
      <c r="AG97">
        <f t="shared" ref="AG97:AG113" si="103">$A97*M97</f>
        <v>0</v>
      </c>
      <c r="AH97">
        <f t="shared" ref="AH97:AH113" si="104">$A97*N97</f>
        <v>0</v>
      </c>
      <c r="AI97">
        <f t="shared" ref="AI97:AI113" si="105">$A97*O97</f>
        <v>0</v>
      </c>
      <c r="AJ97">
        <f t="shared" ref="AJ97:AJ113" si="106">$A97*P97</f>
        <v>0</v>
      </c>
      <c r="AK97">
        <f t="shared" ref="AK97:AK113" si="107">$A97*Q97</f>
        <v>0</v>
      </c>
      <c r="AL97">
        <f t="shared" ref="AL97:AL113" si="108">$A97*R97</f>
        <v>0</v>
      </c>
    </row>
    <row r="98" spans="1:38" x14ac:dyDescent="0.35">
      <c r="A98">
        <v>2.6846295879771317E-4</v>
      </c>
      <c r="B98" s="23" t="s">
        <v>320</v>
      </c>
      <c r="C98">
        <v>23</v>
      </c>
      <c r="D98">
        <v>38</v>
      </c>
      <c r="E98">
        <v>7</v>
      </c>
      <c r="F98">
        <v>17</v>
      </c>
      <c r="G98">
        <v>3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70"/>
        <v>809.577</v>
      </c>
      <c r="V98" t="s">
        <v>320</v>
      </c>
      <c r="W98">
        <f t="shared" si="93"/>
        <v>6.1746480523474029E-3</v>
      </c>
      <c r="X98">
        <f t="shared" si="94"/>
        <v>1.02015924343131E-2</v>
      </c>
      <c r="Y98">
        <f t="shared" si="95"/>
        <v>1.8792407115839922E-3</v>
      </c>
      <c r="Z98">
        <f t="shared" si="96"/>
        <v>4.5638702995611236E-3</v>
      </c>
      <c r="AA98">
        <f t="shared" si="97"/>
        <v>8.0538887639313946E-4</v>
      </c>
      <c r="AB98">
        <f t="shared" si="98"/>
        <v>2.6846295879771317E-4</v>
      </c>
      <c r="AC98">
        <f t="shared" si="99"/>
        <v>0</v>
      </c>
      <c r="AD98">
        <f t="shared" si="100"/>
        <v>0</v>
      </c>
      <c r="AE98">
        <f t="shared" si="101"/>
        <v>0</v>
      </c>
      <c r="AF98">
        <f t="shared" si="102"/>
        <v>0</v>
      </c>
      <c r="AG98">
        <f t="shared" si="103"/>
        <v>0</v>
      </c>
      <c r="AH98">
        <f t="shared" si="104"/>
        <v>0</v>
      </c>
      <c r="AI98">
        <f t="shared" si="105"/>
        <v>0</v>
      </c>
      <c r="AJ98">
        <f t="shared" si="106"/>
        <v>0</v>
      </c>
      <c r="AK98">
        <f t="shared" si="107"/>
        <v>0</v>
      </c>
      <c r="AL98">
        <f t="shared" si="108"/>
        <v>0</v>
      </c>
    </row>
    <row r="99" spans="1:38" x14ac:dyDescent="0.35">
      <c r="A99">
        <v>9.1659435664867996E-7</v>
      </c>
      <c r="B99" s="23" t="s">
        <v>321</v>
      </c>
      <c r="C99">
        <v>72</v>
      </c>
      <c r="D99">
        <v>102</v>
      </c>
      <c r="E99">
        <v>18</v>
      </c>
      <c r="F99">
        <v>17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70"/>
        <v>1581.6239999999998</v>
      </c>
      <c r="V99" t="s">
        <v>321</v>
      </c>
      <c r="W99">
        <f t="shared" si="93"/>
        <v>6.5994793678704957E-5</v>
      </c>
      <c r="X99">
        <f t="shared" si="94"/>
        <v>9.349262437816536E-5</v>
      </c>
      <c r="Y99">
        <f t="shared" si="95"/>
        <v>1.6498698419676239E-5</v>
      </c>
      <c r="Z99">
        <f t="shared" si="96"/>
        <v>1.5582104063027558E-5</v>
      </c>
      <c r="AA99">
        <f t="shared" si="97"/>
        <v>9.1659435664867996E-7</v>
      </c>
      <c r="AB99">
        <f t="shared" si="98"/>
        <v>0</v>
      </c>
      <c r="AC99">
        <f t="shared" si="99"/>
        <v>0</v>
      </c>
      <c r="AD99">
        <f t="shared" si="100"/>
        <v>9.1659435664867996E-7</v>
      </c>
      <c r="AE99">
        <f t="shared" si="101"/>
        <v>0</v>
      </c>
      <c r="AF99">
        <f t="shared" si="102"/>
        <v>0</v>
      </c>
      <c r="AG99">
        <f t="shared" si="103"/>
        <v>0</v>
      </c>
      <c r="AH99">
        <f t="shared" si="104"/>
        <v>0</v>
      </c>
      <c r="AI99">
        <f t="shared" si="105"/>
        <v>0</v>
      </c>
      <c r="AJ99">
        <f t="shared" si="106"/>
        <v>0</v>
      </c>
      <c r="AK99">
        <f t="shared" si="107"/>
        <v>0</v>
      </c>
      <c r="AL99">
        <f t="shared" si="108"/>
        <v>0</v>
      </c>
    </row>
    <row r="100" spans="1:38" x14ac:dyDescent="0.35">
      <c r="A100">
        <v>2.1639141310805313E-4</v>
      </c>
      <c r="B100" s="23" t="s">
        <v>322</v>
      </c>
      <c r="C100">
        <v>15</v>
      </c>
      <c r="D100">
        <v>22</v>
      </c>
      <c r="E100">
        <v>6</v>
      </c>
      <c r="F100">
        <v>5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70"/>
        <v>398.44400000000007</v>
      </c>
      <c r="V100" t="s">
        <v>322</v>
      </c>
      <c r="W100">
        <f t="shared" si="93"/>
        <v>3.2458711966207969E-3</v>
      </c>
      <c r="X100">
        <f t="shared" si="94"/>
        <v>4.760611088377169E-3</v>
      </c>
      <c r="Y100">
        <f t="shared" si="95"/>
        <v>1.2983484786483188E-3</v>
      </c>
      <c r="Z100">
        <f t="shared" si="96"/>
        <v>1.0819570655402656E-3</v>
      </c>
      <c r="AA100">
        <f t="shared" si="97"/>
        <v>0</v>
      </c>
      <c r="AB100">
        <f t="shared" si="98"/>
        <v>2.1639141310805313E-4</v>
      </c>
      <c r="AC100">
        <f t="shared" si="99"/>
        <v>0</v>
      </c>
      <c r="AD100">
        <f t="shared" si="100"/>
        <v>0</v>
      </c>
      <c r="AE100">
        <f t="shared" si="101"/>
        <v>0</v>
      </c>
      <c r="AF100">
        <f t="shared" si="102"/>
        <v>0</v>
      </c>
      <c r="AG100">
        <f t="shared" si="103"/>
        <v>0</v>
      </c>
      <c r="AH100">
        <f t="shared" si="104"/>
        <v>0</v>
      </c>
      <c r="AI100">
        <f t="shared" si="105"/>
        <v>0</v>
      </c>
      <c r="AJ100">
        <f t="shared" si="106"/>
        <v>0</v>
      </c>
      <c r="AK100">
        <f t="shared" si="107"/>
        <v>0</v>
      </c>
      <c r="AL100">
        <f t="shared" si="108"/>
        <v>0</v>
      </c>
    </row>
    <row r="101" spans="1:38" x14ac:dyDescent="0.35">
      <c r="A101">
        <v>7.1205171982405254E-7</v>
      </c>
      <c r="B101" s="23" t="s">
        <v>323</v>
      </c>
      <c r="C101">
        <v>10</v>
      </c>
      <c r="D101">
        <v>16</v>
      </c>
      <c r="E101">
        <v>2</v>
      </c>
      <c r="F101">
        <v>3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70"/>
        <v>244.31500000000003</v>
      </c>
      <c r="V101" t="s">
        <v>323</v>
      </c>
      <c r="W101">
        <f t="shared" si="93"/>
        <v>7.1205171982405249E-6</v>
      </c>
      <c r="X101">
        <f t="shared" si="94"/>
        <v>1.1392827517184841E-5</v>
      </c>
      <c r="Y101">
        <f t="shared" si="95"/>
        <v>1.4241034396481051E-6</v>
      </c>
      <c r="Z101">
        <f t="shared" si="96"/>
        <v>2.1361551594721578E-6</v>
      </c>
      <c r="AA101">
        <f t="shared" si="97"/>
        <v>0</v>
      </c>
      <c r="AB101">
        <f t="shared" si="98"/>
        <v>7.1205171982405254E-7</v>
      </c>
      <c r="AC101">
        <f t="shared" si="99"/>
        <v>0</v>
      </c>
      <c r="AD101">
        <f t="shared" si="100"/>
        <v>0</v>
      </c>
      <c r="AE101">
        <f t="shared" si="101"/>
        <v>0</v>
      </c>
      <c r="AF101">
        <f t="shared" si="102"/>
        <v>0</v>
      </c>
      <c r="AG101">
        <f t="shared" si="103"/>
        <v>0</v>
      </c>
      <c r="AH101">
        <f t="shared" si="104"/>
        <v>0</v>
      </c>
      <c r="AI101">
        <f t="shared" si="105"/>
        <v>0</v>
      </c>
      <c r="AJ101">
        <f t="shared" si="106"/>
        <v>0</v>
      </c>
      <c r="AK101">
        <f t="shared" si="107"/>
        <v>0</v>
      </c>
      <c r="AL101">
        <f t="shared" si="108"/>
        <v>0</v>
      </c>
    </row>
    <row r="102" spans="1:38" x14ac:dyDescent="0.35">
      <c r="A102">
        <v>2.1392150796871104E-4</v>
      </c>
      <c r="B102" s="23" t="s">
        <v>324</v>
      </c>
      <c r="C102">
        <v>10</v>
      </c>
      <c r="D102">
        <v>10</v>
      </c>
      <c r="E102">
        <v>0</v>
      </c>
      <c r="F102">
        <v>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70"/>
        <v>226.184</v>
      </c>
      <c r="V102" t="s">
        <v>324</v>
      </c>
      <c r="W102">
        <f t="shared" si="93"/>
        <v>2.1392150796871105E-3</v>
      </c>
      <c r="X102">
        <f t="shared" si="94"/>
        <v>2.1392150796871105E-3</v>
      </c>
      <c r="Y102">
        <f t="shared" si="95"/>
        <v>0</v>
      </c>
      <c r="Z102">
        <f t="shared" si="96"/>
        <v>1.2835290478122661E-3</v>
      </c>
      <c r="AA102">
        <f t="shared" si="97"/>
        <v>0</v>
      </c>
      <c r="AB102">
        <f t="shared" si="98"/>
        <v>0</v>
      </c>
      <c r="AC102">
        <f t="shared" si="99"/>
        <v>0</v>
      </c>
      <c r="AD102">
        <f t="shared" si="100"/>
        <v>0</v>
      </c>
      <c r="AE102">
        <f t="shared" si="101"/>
        <v>0</v>
      </c>
      <c r="AF102">
        <f t="shared" si="102"/>
        <v>0</v>
      </c>
      <c r="AG102">
        <f t="shared" si="103"/>
        <v>0</v>
      </c>
      <c r="AH102">
        <f t="shared" si="104"/>
        <v>0</v>
      </c>
      <c r="AI102">
        <f t="shared" si="105"/>
        <v>0</v>
      </c>
      <c r="AJ102">
        <f t="shared" si="106"/>
        <v>0</v>
      </c>
      <c r="AK102">
        <f t="shared" si="107"/>
        <v>0</v>
      </c>
      <c r="AL102">
        <f t="shared" si="108"/>
        <v>0</v>
      </c>
    </row>
    <row r="103" spans="1:38" x14ac:dyDescent="0.35">
      <c r="A103">
        <v>1.6103361853517993E-4</v>
      </c>
      <c r="B103" s="23" t="s">
        <v>325</v>
      </c>
      <c r="C103">
        <v>21</v>
      </c>
      <c r="D103">
        <v>36</v>
      </c>
      <c r="E103">
        <v>7</v>
      </c>
      <c r="F103">
        <v>16</v>
      </c>
      <c r="G103">
        <v>3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70"/>
        <v>767.54000000000008</v>
      </c>
      <c r="V103" t="s">
        <v>325</v>
      </c>
      <c r="W103">
        <f t="shared" si="93"/>
        <v>3.3817059892387786E-3</v>
      </c>
      <c r="X103">
        <f t="shared" si="94"/>
        <v>5.7972102672664777E-3</v>
      </c>
      <c r="Y103">
        <f t="shared" si="95"/>
        <v>1.1272353297462595E-3</v>
      </c>
      <c r="Z103">
        <f t="shared" si="96"/>
        <v>2.5765378965628789E-3</v>
      </c>
      <c r="AA103">
        <f t="shared" si="97"/>
        <v>4.8310085560553979E-4</v>
      </c>
      <c r="AB103">
        <f t="shared" si="98"/>
        <v>1.6103361853517993E-4</v>
      </c>
      <c r="AC103">
        <f t="shared" si="99"/>
        <v>0</v>
      </c>
      <c r="AD103">
        <f t="shared" si="100"/>
        <v>0</v>
      </c>
      <c r="AE103">
        <f t="shared" si="101"/>
        <v>0</v>
      </c>
      <c r="AF103">
        <f t="shared" si="102"/>
        <v>0</v>
      </c>
      <c r="AG103">
        <f t="shared" si="103"/>
        <v>0</v>
      </c>
      <c r="AH103">
        <f t="shared" si="104"/>
        <v>0</v>
      </c>
      <c r="AI103">
        <f t="shared" si="105"/>
        <v>0</v>
      </c>
      <c r="AJ103">
        <f t="shared" si="106"/>
        <v>0</v>
      </c>
      <c r="AK103">
        <f t="shared" si="107"/>
        <v>0</v>
      </c>
      <c r="AL103">
        <f t="shared" si="108"/>
        <v>0</v>
      </c>
    </row>
    <row r="104" spans="1:38" x14ac:dyDescent="0.35">
      <c r="A104">
        <v>2.15291427819844E-4</v>
      </c>
      <c r="B104" s="23" t="s">
        <v>326</v>
      </c>
      <c r="C104">
        <v>27</v>
      </c>
      <c r="D104">
        <v>33</v>
      </c>
      <c r="E104">
        <v>9</v>
      </c>
      <c r="F104">
        <v>15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70"/>
        <v>785.55700000000002</v>
      </c>
      <c r="V104" t="s">
        <v>326</v>
      </c>
      <c r="W104">
        <f t="shared" si="93"/>
        <v>5.8128685511357877E-3</v>
      </c>
      <c r="X104">
        <f t="shared" si="94"/>
        <v>7.1046171180548521E-3</v>
      </c>
      <c r="Y104">
        <f t="shared" si="95"/>
        <v>1.9376228503785961E-3</v>
      </c>
      <c r="Z104">
        <f t="shared" si="96"/>
        <v>3.2293714172976599E-3</v>
      </c>
      <c r="AA104">
        <f t="shared" si="97"/>
        <v>4.30582855639688E-4</v>
      </c>
      <c r="AB104">
        <f t="shared" si="98"/>
        <v>0</v>
      </c>
      <c r="AC104">
        <f t="shared" si="99"/>
        <v>0</v>
      </c>
      <c r="AD104">
        <f t="shared" si="100"/>
        <v>0</v>
      </c>
      <c r="AE104">
        <f t="shared" si="101"/>
        <v>0</v>
      </c>
      <c r="AF104">
        <f t="shared" si="102"/>
        <v>0</v>
      </c>
      <c r="AG104">
        <f t="shared" si="103"/>
        <v>0</v>
      </c>
      <c r="AH104">
        <f t="shared" si="104"/>
        <v>0</v>
      </c>
      <c r="AI104">
        <f t="shared" si="105"/>
        <v>0</v>
      </c>
      <c r="AJ104">
        <f t="shared" si="106"/>
        <v>0</v>
      </c>
      <c r="AK104">
        <f t="shared" si="107"/>
        <v>0</v>
      </c>
      <c r="AL104">
        <f t="shared" si="108"/>
        <v>0</v>
      </c>
    </row>
    <row r="105" spans="1:38" x14ac:dyDescent="0.35">
      <c r="A105">
        <v>3.2843101393283964E-5</v>
      </c>
      <c r="B105" s="23" t="s">
        <v>327</v>
      </c>
      <c r="C105">
        <v>19</v>
      </c>
      <c r="D105">
        <v>19</v>
      </c>
      <c r="E105">
        <v>7</v>
      </c>
      <c r="F105">
        <v>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70"/>
        <v>441.404</v>
      </c>
      <c r="V105" t="s">
        <v>327</v>
      </c>
      <c r="W105">
        <f t="shared" si="93"/>
        <v>6.2401892647239528E-4</v>
      </c>
      <c r="X105">
        <f t="shared" si="94"/>
        <v>6.2401892647239528E-4</v>
      </c>
      <c r="Y105">
        <f t="shared" si="95"/>
        <v>2.2990170975298774E-4</v>
      </c>
      <c r="Z105">
        <f t="shared" si="96"/>
        <v>1.9705860835970377E-4</v>
      </c>
      <c r="AA105">
        <f t="shared" si="97"/>
        <v>0</v>
      </c>
      <c r="AB105">
        <f t="shared" si="98"/>
        <v>0</v>
      </c>
      <c r="AC105">
        <f t="shared" si="99"/>
        <v>0</v>
      </c>
      <c r="AD105">
        <f t="shared" si="100"/>
        <v>0</v>
      </c>
      <c r="AE105">
        <f t="shared" si="101"/>
        <v>0</v>
      </c>
      <c r="AF105">
        <f t="shared" si="102"/>
        <v>0</v>
      </c>
      <c r="AG105">
        <f t="shared" si="103"/>
        <v>0</v>
      </c>
      <c r="AH105">
        <f t="shared" si="104"/>
        <v>0</v>
      </c>
      <c r="AI105">
        <f t="shared" si="105"/>
        <v>0</v>
      </c>
      <c r="AJ105">
        <f t="shared" si="106"/>
        <v>0</v>
      </c>
      <c r="AK105">
        <f t="shared" si="107"/>
        <v>0</v>
      </c>
      <c r="AL105">
        <f t="shared" si="108"/>
        <v>0</v>
      </c>
    </row>
    <row r="106" spans="1:38" x14ac:dyDescent="0.35">
      <c r="A106">
        <v>2.1513740874394251E-4</v>
      </c>
      <c r="B106" s="23" t="s">
        <v>328</v>
      </c>
      <c r="C106">
        <v>10</v>
      </c>
      <c r="D106">
        <v>17</v>
      </c>
      <c r="E106">
        <v>3</v>
      </c>
      <c r="F106">
        <v>6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70"/>
        <v>307.327</v>
      </c>
      <c r="V106" t="s">
        <v>328</v>
      </c>
      <c r="W106">
        <f t="shared" si="93"/>
        <v>2.1513740874394252E-3</v>
      </c>
      <c r="X106">
        <f t="shared" si="94"/>
        <v>3.6573359486470228E-3</v>
      </c>
      <c r="Y106">
        <f t="shared" si="95"/>
        <v>6.4541222623182748E-4</v>
      </c>
      <c r="Z106">
        <f t="shared" si="96"/>
        <v>1.290824452463655E-3</v>
      </c>
      <c r="AA106">
        <f t="shared" si="97"/>
        <v>0</v>
      </c>
      <c r="AB106">
        <f t="shared" si="98"/>
        <v>2.1513740874394251E-4</v>
      </c>
      <c r="AC106">
        <f t="shared" si="99"/>
        <v>0</v>
      </c>
      <c r="AD106">
        <f t="shared" si="100"/>
        <v>0</v>
      </c>
      <c r="AE106">
        <f t="shared" si="101"/>
        <v>0</v>
      </c>
      <c r="AF106">
        <f t="shared" si="102"/>
        <v>0</v>
      </c>
      <c r="AG106">
        <f t="shared" si="103"/>
        <v>0</v>
      </c>
      <c r="AH106">
        <f t="shared" si="104"/>
        <v>0</v>
      </c>
      <c r="AI106">
        <f t="shared" si="105"/>
        <v>0</v>
      </c>
      <c r="AJ106">
        <f t="shared" si="106"/>
        <v>0</v>
      </c>
      <c r="AK106">
        <f t="shared" si="107"/>
        <v>0</v>
      </c>
      <c r="AL106">
        <f t="shared" si="108"/>
        <v>0</v>
      </c>
    </row>
    <row r="107" spans="1:38" x14ac:dyDescent="0.35">
      <c r="A107">
        <v>2.1534976428176796E-4</v>
      </c>
      <c r="B107" s="23" t="s">
        <v>329</v>
      </c>
      <c r="C107">
        <v>49</v>
      </c>
      <c r="D107">
        <v>58</v>
      </c>
      <c r="E107">
        <v>4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f t="shared" si="70"/>
        <v>838.87099999999998</v>
      </c>
      <c r="V107" t="s">
        <v>329</v>
      </c>
      <c r="W107">
        <f t="shared" si="93"/>
        <v>1.055213844980663E-2</v>
      </c>
      <c r="X107">
        <f t="shared" si="94"/>
        <v>1.2490286328342542E-2</v>
      </c>
      <c r="Y107">
        <f t="shared" si="95"/>
        <v>8.6139905712707184E-4</v>
      </c>
      <c r="Z107">
        <f t="shared" si="96"/>
        <v>1.0767488214088398E-3</v>
      </c>
      <c r="AA107">
        <f t="shared" si="97"/>
        <v>0</v>
      </c>
      <c r="AB107">
        <f t="shared" si="98"/>
        <v>0</v>
      </c>
      <c r="AC107">
        <f t="shared" si="99"/>
        <v>0</v>
      </c>
      <c r="AD107">
        <f t="shared" si="100"/>
        <v>0</v>
      </c>
      <c r="AE107">
        <f t="shared" si="101"/>
        <v>0</v>
      </c>
      <c r="AF107">
        <f t="shared" si="102"/>
        <v>0</v>
      </c>
      <c r="AG107">
        <f t="shared" si="103"/>
        <v>0</v>
      </c>
      <c r="AH107">
        <f t="shared" si="104"/>
        <v>2.1534976428176796E-4</v>
      </c>
      <c r="AI107">
        <f t="shared" si="105"/>
        <v>0</v>
      </c>
      <c r="AJ107">
        <f t="shared" si="106"/>
        <v>0</v>
      </c>
      <c r="AK107">
        <f t="shared" si="107"/>
        <v>0</v>
      </c>
      <c r="AL107">
        <f t="shared" si="108"/>
        <v>0</v>
      </c>
    </row>
    <row r="108" spans="1:38" x14ac:dyDescent="0.35">
      <c r="A108">
        <v>3.0039925910722871E-5</v>
      </c>
      <c r="B108" s="23" t="s">
        <v>330</v>
      </c>
      <c r="C108">
        <v>24</v>
      </c>
      <c r="D108">
        <v>38</v>
      </c>
      <c r="E108">
        <v>7</v>
      </c>
      <c r="F108">
        <v>19</v>
      </c>
      <c r="G108">
        <v>3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70"/>
        <v>853.58600000000001</v>
      </c>
      <c r="V108" t="s">
        <v>330</v>
      </c>
      <c r="W108">
        <f t="shared" si="93"/>
        <v>7.2095822185734896E-4</v>
      </c>
      <c r="X108">
        <f t="shared" si="94"/>
        <v>1.1415171846074692E-3</v>
      </c>
      <c r="Y108">
        <f t="shared" si="95"/>
        <v>2.102794813750601E-4</v>
      </c>
      <c r="Z108">
        <f t="shared" si="96"/>
        <v>5.7075859230373458E-4</v>
      </c>
      <c r="AA108">
        <f t="shared" si="97"/>
        <v>9.011977773216862E-5</v>
      </c>
      <c r="AB108">
        <f t="shared" si="98"/>
        <v>3.0039925910722871E-5</v>
      </c>
      <c r="AC108">
        <f t="shared" si="99"/>
        <v>0</v>
      </c>
      <c r="AD108">
        <f t="shared" si="100"/>
        <v>0</v>
      </c>
      <c r="AE108">
        <f t="shared" si="101"/>
        <v>0</v>
      </c>
      <c r="AF108">
        <f t="shared" si="102"/>
        <v>0</v>
      </c>
      <c r="AG108">
        <f t="shared" si="103"/>
        <v>0</v>
      </c>
      <c r="AH108">
        <f t="shared" si="104"/>
        <v>0</v>
      </c>
      <c r="AI108">
        <f t="shared" si="105"/>
        <v>0</v>
      </c>
      <c r="AJ108">
        <f t="shared" si="106"/>
        <v>0</v>
      </c>
      <c r="AK108">
        <f t="shared" si="107"/>
        <v>0</v>
      </c>
      <c r="AL108">
        <f t="shared" si="108"/>
        <v>0</v>
      </c>
    </row>
    <row r="109" spans="1:38" x14ac:dyDescent="0.35">
      <c r="A109">
        <v>2.1489411349605257E-4</v>
      </c>
      <c r="B109" s="23" t="s">
        <v>331</v>
      </c>
      <c r="C109">
        <v>20</v>
      </c>
      <c r="D109">
        <v>23</v>
      </c>
      <c r="E109">
        <v>7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70"/>
        <v>457.447</v>
      </c>
      <c r="V109" t="s">
        <v>331</v>
      </c>
      <c r="W109">
        <f t="shared" si="93"/>
        <v>4.2978822699210511E-3</v>
      </c>
      <c r="X109">
        <f t="shared" si="94"/>
        <v>4.9425646104092093E-3</v>
      </c>
      <c r="Y109">
        <f t="shared" si="95"/>
        <v>1.504258794472368E-3</v>
      </c>
      <c r="Z109">
        <f t="shared" si="96"/>
        <v>1.2893646809763154E-3</v>
      </c>
      <c r="AA109">
        <f t="shared" si="97"/>
        <v>0</v>
      </c>
      <c r="AB109">
        <f t="shared" si="98"/>
        <v>0</v>
      </c>
      <c r="AC109">
        <f t="shared" si="99"/>
        <v>0</v>
      </c>
      <c r="AD109">
        <f t="shared" si="100"/>
        <v>0</v>
      </c>
      <c r="AE109">
        <f t="shared" si="101"/>
        <v>0</v>
      </c>
      <c r="AF109">
        <f t="shared" si="102"/>
        <v>0</v>
      </c>
      <c r="AG109">
        <f t="shared" si="103"/>
        <v>0</v>
      </c>
      <c r="AH109">
        <f t="shared" si="104"/>
        <v>0</v>
      </c>
      <c r="AI109">
        <f t="shared" si="105"/>
        <v>0</v>
      </c>
      <c r="AJ109">
        <f t="shared" si="106"/>
        <v>0</v>
      </c>
      <c r="AK109">
        <f t="shared" si="107"/>
        <v>0</v>
      </c>
      <c r="AL109">
        <f t="shared" si="108"/>
        <v>0</v>
      </c>
    </row>
    <row r="110" spans="1:38" x14ac:dyDescent="0.35">
      <c r="A110">
        <v>6.1233193542807552E-4</v>
      </c>
      <c r="B110" s="23" t="s">
        <v>332</v>
      </c>
      <c r="C110">
        <v>6</v>
      </c>
      <c r="D110">
        <v>5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70"/>
        <v>123.11100000000002</v>
      </c>
      <c r="V110" t="s">
        <v>332</v>
      </c>
      <c r="W110">
        <f t="shared" si="93"/>
        <v>3.6739916125684531E-3</v>
      </c>
      <c r="X110">
        <f t="shared" si="94"/>
        <v>3.0616596771403776E-3</v>
      </c>
      <c r="Y110">
        <f t="shared" si="95"/>
        <v>6.1233193542807552E-4</v>
      </c>
      <c r="Z110">
        <f t="shared" si="96"/>
        <v>1.224663870856151E-3</v>
      </c>
      <c r="AA110">
        <f t="shared" si="97"/>
        <v>0</v>
      </c>
      <c r="AB110">
        <f t="shared" si="98"/>
        <v>0</v>
      </c>
      <c r="AC110">
        <f t="shared" si="99"/>
        <v>0</v>
      </c>
      <c r="AD110">
        <f t="shared" si="100"/>
        <v>0</v>
      </c>
      <c r="AE110">
        <f t="shared" si="101"/>
        <v>0</v>
      </c>
      <c r="AF110">
        <f t="shared" si="102"/>
        <v>0</v>
      </c>
      <c r="AG110">
        <f t="shared" si="103"/>
        <v>0</v>
      </c>
      <c r="AH110">
        <f t="shared" si="104"/>
        <v>0</v>
      </c>
      <c r="AI110">
        <f t="shared" si="105"/>
        <v>0</v>
      </c>
      <c r="AJ110">
        <f t="shared" si="106"/>
        <v>0</v>
      </c>
      <c r="AK110">
        <f t="shared" si="107"/>
        <v>0</v>
      </c>
      <c r="AL110">
        <f t="shared" si="108"/>
        <v>0</v>
      </c>
    </row>
    <row r="111" spans="1:38" x14ac:dyDescent="0.35">
      <c r="A111">
        <v>1.7215236235043883E-3</v>
      </c>
      <c r="B111" s="23" t="s">
        <v>333</v>
      </c>
      <c r="C111">
        <v>21</v>
      </c>
      <c r="D111">
        <v>28</v>
      </c>
      <c r="E111">
        <v>7</v>
      </c>
      <c r="F111">
        <v>14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70"/>
        <v>664.43799999999999</v>
      </c>
      <c r="V111" t="s">
        <v>333</v>
      </c>
      <c r="W111">
        <f t="shared" si="93"/>
        <v>3.6151996093592154E-2</v>
      </c>
      <c r="X111">
        <f t="shared" si="94"/>
        <v>4.8202661458122874E-2</v>
      </c>
      <c r="Y111">
        <f t="shared" si="95"/>
        <v>1.2050665364530718E-2</v>
      </c>
      <c r="Z111">
        <f t="shared" si="96"/>
        <v>2.4101330729061437E-2</v>
      </c>
      <c r="AA111">
        <f t="shared" si="97"/>
        <v>3.4430472470087766E-3</v>
      </c>
      <c r="AB111">
        <f t="shared" si="98"/>
        <v>0</v>
      </c>
      <c r="AC111">
        <f t="shared" si="99"/>
        <v>0</v>
      </c>
      <c r="AD111">
        <f t="shared" si="100"/>
        <v>0</v>
      </c>
      <c r="AE111">
        <f t="shared" si="101"/>
        <v>0</v>
      </c>
      <c r="AF111">
        <f t="shared" si="102"/>
        <v>0</v>
      </c>
      <c r="AG111">
        <f t="shared" si="103"/>
        <v>0</v>
      </c>
      <c r="AH111">
        <f t="shared" si="104"/>
        <v>0</v>
      </c>
      <c r="AI111">
        <f t="shared" si="105"/>
        <v>0</v>
      </c>
      <c r="AJ111">
        <f t="shared" si="106"/>
        <v>0</v>
      </c>
      <c r="AK111">
        <f t="shared" si="107"/>
        <v>0</v>
      </c>
      <c r="AL111">
        <f t="shared" si="108"/>
        <v>0</v>
      </c>
    </row>
    <row r="112" spans="1:38" x14ac:dyDescent="0.35">
      <c r="A112">
        <v>4.3038288994380547E-5</v>
      </c>
      <c r="B112" s="23" t="s">
        <v>334</v>
      </c>
      <c r="C112">
        <v>21</v>
      </c>
      <c r="D112">
        <v>29</v>
      </c>
      <c r="E112">
        <v>7</v>
      </c>
      <c r="F112">
        <v>14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70"/>
        <v>665.44599999999991</v>
      </c>
      <c r="V112" t="s">
        <v>334</v>
      </c>
      <c r="W112">
        <f t="shared" si="93"/>
        <v>9.038040688819915E-4</v>
      </c>
      <c r="X112">
        <f t="shared" si="94"/>
        <v>1.2481103808370359E-3</v>
      </c>
      <c r="Y112">
        <f t="shared" si="95"/>
        <v>3.0126802296066385E-4</v>
      </c>
      <c r="Z112">
        <f t="shared" si="96"/>
        <v>6.025360459213277E-4</v>
      </c>
      <c r="AA112">
        <f t="shared" si="97"/>
        <v>8.6076577988761094E-5</v>
      </c>
      <c r="AB112">
        <f t="shared" si="98"/>
        <v>0</v>
      </c>
      <c r="AC112">
        <f t="shared" si="99"/>
        <v>0</v>
      </c>
      <c r="AD112">
        <f t="shared" si="100"/>
        <v>0</v>
      </c>
      <c r="AE112">
        <f t="shared" si="101"/>
        <v>0</v>
      </c>
      <c r="AF112">
        <f t="shared" si="102"/>
        <v>0</v>
      </c>
      <c r="AG112">
        <f t="shared" si="103"/>
        <v>0</v>
      </c>
      <c r="AH112">
        <f t="shared" si="104"/>
        <v>0</v>
      </c>
      <c r="AI112">
        <f t="shared" si="105"/>
        <v>0</v>
      </c>
      <c r="AJ112">
        <f t="shared" si="106"/>
        <v>0</v>
      </c>
      <c r="AK112">
        <f t="shared" si="107"/>
        <v>0</v>
      </c>
      <c r="AL112">
        <f t="shared" si="108"/>
        <v>0</v>
      </c>
    </row>
    <row r="113" spans="1:38" x14ac:dyDescent="0.35">
      <c r="A113">
        <v>1.0733813565909264E-4</v>
      </c>
      <c r="B113" s="23" t="s">
        <v>335</v>
      </c>
      <c r="C113">
        <v>21</v>
      </c>
      <c r="D113">
        <v>29</v>
      </c>
      <c r="E113">
        <v>7</v>
      </c>
      <c r="F113">
        <v>17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70"/>
        <v>744.41699999999992</v>
      </c>
      <c r="V113" t="s">
        <v>335</v>
      </c>
      <c r="W113">
        <f t="shared" si="93"/>
        <v>2.2541008488409452E-3</v>
      </c>
      <c r="X113">
        <f t="shared" si="94"/>
        <v>3.1128059341136863E-3</v>
      </c>
      <c r="Y113">
        <f t="shared" si="95"/>
        <v>7.5136694961364841E-4</v>
      </c>
      <c r="Z113">
        <f t="shared" si="96"/>
        <v>1.8247483062045749E-3</v>
      </c>
      <c r="AA113">
        <f t="shared" si="97"/>
        <v>3.2201440697727791E-4</v>
      </c>
      <c r="AB113">
        <f t="shared" si="98"/>
        <v>0</v>
      </c>
      <c r="AC113">
        <f t="shared" si="99"/>
        <v>0</v>
      </c>
      <c r="AD113">
        <f t="shared" si="100"/>
        <v>0</v>
      </c>
      <c r="AE113">
        <f t="shared" si="101"/>
        <v>0</v>
      </c>
      <c r="AF113">
        <f t="shared" si="102"/>
        <v>0</v>
      </c>
      <c r="AG113">
        <f t="shared" si="103"/>
        <v>0</v>
      </c>
      <c r="AH113">
        <f t="shared" si="104"/>
        <v>0</v>
      </c>
      <c r="AI113">
        <f t="shared" si="105"/>
        <v>0</v>
      </c>
      <c r="AJ113">
        <f t="shared" si="106"/>
        <v>0</v>
      </c>
      <c r="AK113">
        <f t="shared" si="107"/>
        <v>0</v>
      </c>
      <c r="AL113">
        <f t="shared" si="108"/>
        <v>0</v>
      </c>
    </row>
    <row r="114" spans="1:38" x14ac:dyDescent="0.35">
      <c r="A114">
        <v>3.2201677832254991E-4</v>
      </c>
      <c r="B114" s="23" t="s">
        <v>336</v>
      </c>
      <c r="C114">
        <v>21</v>
      </c>
      <c r="D114">
        <v>30</v>
      </c>
      <c r="E114">
        <v>7</v>
      </c>
      <c r="F114">
        <v>17</v>
      </c>
      <c r="G114">
        <v>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70"/>
        <v>745.42499999999995</v>
      </c>
      <c r="V114" t="s">
        <v>336</v>
      </c>
      <c r="W114">
        <f t="shared" si="57"/>
        <v>6.7623523447735484E-3</v>
      </c>
      <c r="X114">
        <f t="shared" si="58"/>
        <v>9.6605033496764969E-3</v>
      </c>
      <c r="Y114">
        <f t="shared" si="59"/>
        <v>2.2541174482578492E-3</v>
      </c>
      <c r="Z114">
        <f t="shared" si="60"/>
        <v>5.4742852314833487E-3</v>
      </c>
      <c r="AA114">
        <f t="shared" si="61"/>
        <v>9.6605033496764974E-4</v>
      </c>
      <c r="AB114">
        <f t="shared" si="62"/>
        <v>0</v>
      </c>
      <c r="AC114">
        <f t="shared" si="63"/>
        <v>0</v>
      </c>
      <c r="AD114">
        <f t="shared" si="64"/>
        <v>0</v>
      </c>
      <c r="AE114">
        <f t="shared" si="65"/>
        <v>0</v>
      </c>
      <c r="AF114">
        <f t="shared" si="66"/>
        <v>0</v>
      </c>
      <c r="AG114">
        <f t="shared" si="67"/>
        <v>0</v>
      </c>
      <c r="AH114">
        <f t="shared" si="68"/>
        <v>0</v>
      </c>
      <c r="AI114">
        <f t="shared" si="69"/>
        <v>0</v>
      </c>
      <c r="AJ114">
        <f t="shared" ref="AJ114:AJ125" si="109">$A114*P114</f>
        <v>0</v>
      </c>
      <c r="AK114">
        <f t="shared" ref="AK114:AK125" si="110">$A114*Q114</f>
        <v>0</v>
      </c>
      <c r="AL114">
        <f t="shared" ref="AL114:AL125" si="111">$A114*R114</f>
        <v>0</v>
      </c>
    </row>
    <row r="115" spans="1:38" x14ac:dyDescent="0.35">
      <c r="A115">
        <v>3.8793412815394545E-4</v>
      </c>
      <c r="B115" s="23" t="s">
        <v>337</v>
      </c>
      <c r="C115">
        <v>9</v>
      </c>
      <c r="D115">
        <v>17</v>
      </c>
      <c r="E115">
        <v>1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ref="S115:S131" si="112">(C115*12.011)+(D115*1.008)+(F115*15.999)+(14.007*E115)+(G115*30.974)+(H115*32.066)+(I115*24.305)+(J115*58.933)+(K115*39.0983)+(L115*40.078)+(M115*22.99)+(N115*55.845)+(O115*65.38)</f>
        <v>219.23699999999999</v>
      </c>
      <c r="V115" t="s">
        <v>337</v>
      </c>
      <c r="W115">
        <f t="shared" si="57"/>
        <v>3.4914071533855089E-3</v>
      </c>
      <c r="X115">
        <f t="shared" si="58"/>
        <v>6.5948801786170725E-3</v>
      </c>
      <c r="Y115">
        <f t="shared" si="59"/>
        <v>3.8793412815394545E-4</v>
      </c>
      <c r="Z115">
        <f t="shared" si="60"/>
        <v>1.9396706407697273E-3</v>
      </c>
      <c r="AA115">
        <f t="shared" si="61"/>
        <v>0</v>
      </c>
      <c r="AB115">
        <f t="shared" si="62"/>
        <v>0</v>
      </c>
      <c r="AC115">
        <f t="shared" si="63"/>
        <v>0</v>
      </c>
      <c r="AD115">
        <f t="shared" si="64"/>
        <v>0</v>
      </c>
      <c r="AE115">
        <f t="shared" si="65"/>
        <v>0</v>
      </c>
      <c r="AF115">
        <f t="shared" si="66"/>
        <v>0</v>
      </c>
      <c r="AG115">
        <f t="shared" si="67"/>
        <v>0</v>
      </c>
      <c r="AH115">
        <f t="shared" si="68"/>
        <v>0</v>
      </c>
      <c r="AI115">
        <f t="shared" si="69"/>
        <v>0</v>
      </c>
      <c r="AJ115">
        <f t="shared" si="109"/>
        <v>0</v>
      </c>
      <c r="AK115">
        <f t="shared" si="110"/>
        <v>0</v>
      </c>
      <c r="AL115">
        <f t="shared" si="111"/>
        <v>0</v>
      </c>
    </row>
    <row r="116" spans="1:38" x14ac:dyDescent="0.35">
      <c r="A116">
        <v>2.4179862566769242E-4</v>
      </c>
      <c r="B116" s="23" t="s">
        <v>338</v>
      </c>
      <c r="C116">
        <v>34</v>
      </c>
      <c r="D116">
        <v>32</v>
      </c>
      <c r="E116">
        <v>4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f t="shared" si="112"/>
        <v>616.49900000000002</v>
      </c>
      <c r="V116" t="s">
        <v>338</v>
      </c>
      <c r="W116">
        <f t="shared" si="57"/>
        <v>8.221153272701542E-3</v>
      </c>
      <c r="X116">
        <f t="shared" si="58"/>
        <v>7.7375560213661576E-3</v>
      </c>
      <c r="Y116">
        <f t="shared" si="59"/>
        <v>9.671945026707697E-4</v>
      </c>
      <c r="Z116">
        <f t="shared" si="60"/>
        <v>9.671945026707697E-4</v>
      </c>
      <c r="AA116">
        <f t="shared" si="61"/>
        <v>0</v>
      </c>
      <c r="AB116">
        <f t="shared" si="62"/>
        <v>0</v>
      </c>
      <c r="AC116">
        <f t="shared" si="63"/>
        <v>0</v>
      </c>
      <c r="AD116">
        <f t="shared" si="64"/>
        <v>0</v>
      </c>
      <c r="AE116">
        <f t="shared" si="65"/>
        <v>0</v>
      </c>
      <c r="AF116">
        <f t="shared" si="66"/>
        <v>0</v>
      </c>
      <c r="AG116">
        <f t="shared" si="67"/>
        <v>0</v>
      </c>
      <c r="AH116">
        <f t="shared" si="68"/>
        <v>2.4179862566769242E-4</v>
      </c>
      <c r="AI116">
        <f t="shared" si="69"/>
        <v>0</v>
      </c>
      <c r="AJ116">
        <f t="shared" si="109"/>
        <v>0</v>
      </c>
      <c r="AK116">
        <f t="shared" si="110"/>
        <v>0</v>
      </c>
      <c r="AL116">
        <f t="shared" si="111"/>
        <v>0</v>
      </c>
    </row>
    <row r="117" spans="1:38" x14ac:dyDescent="0.35">
      <c r="A117">
        <v>3.8657773861648171E-4</v>
      </c>
      <c r="B117" s="23" t="s">
        <v>339</v>
      </c>
      <c r="C117">
        <v>4</v>
      </c>
      <c r="D117">
        <v>12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12"/>
        <v>88.153999999999996</v>
      </c>
      <c r="V117" t="s">
        <v>339</v>
      </c>
      <c r="W117">
        <f t="shared" si="57"/>
        <v>1.5463109544659268E-3</v>
      </c>
      <c r="X117">
        <f t="shared" si="58"/>
        <v>4.6389328633977805E-3</v>
      </c>
      <c r="Y117">
        <f t="shared" si="59"/>
        <v>7.7315547723296341E-4</v>
      </c>
      <c r="Z117">
        <f t="shared" si="60"/>
        <v>0</v>
      </c>
      <c r="AA117">
        <f t="shared" si="61"/>
        <v>0</v>
      </c>
      <c r="AB117">
        <f t="shared" si="62"/>
        <v>0</v>
      </c>
      <c r="AC117">
        <f t="shared" si="63"/>
        <v>0</v>
      </c>
      <c r="AD117">
        <f t="shared" si="64"/>
        <v>0</v>
      </c>
      <c r="AE117">
        <f t="shared" si="65"/>
        <v>0</v>
      </c>
      <c r="AF117">
        <f t="shared" si="66"/>
        <v>0</v>
      </c>
      <c r="AG117">
        <f t="shared" si="67"/>
        <v>0</v>
      </c>
      <c r="AH117">
        <f t="shared" si="68"/>
        <v>0</v>
      </c>
      <c r="AI117">
        <f t="shared" si="69"/>
        <v>0</v>
      </c>
      <c r="AJ117">
        <f t="shared" si="109"/>
        <v>0</v>
      </c>
      <c r="AK117">
        <f t="shared" si="110"/>
        <v>0</v>
      </c>
      <c r="AL117">
        <f t="shared" si="111"/>
        <v>0</v>
      </c>
    </row>
    <row r="118" spans="1:38" x14ac:dyDescent="0.35">
      <c r="A118">
        <v>2.7374039669828894E-5</v>
      </c>
      <c r="B118" s="23" t="s">
        <v>340</v>
      </c>
      <c r="C118">
        <v>8</v>
      </c>
      <c r="D118">
        <v>10</v>
      </c>
      <c r="E118">
        <v>1</v>
      </c>
      <c r="F118">
        <v>6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12"/>
        <v>247.14299999999997</v>
      </c>
      <c r="V118" t="s">
        <v>340</v>
      </c>
      <c r="W118">
        <f t="shared" si="57"/>
        <v>2.1899231735863115E-4</v>
      </c>
      <c r="X118">
        <f t="shared" si="58"/>
        <v>2.7374039669828893E-4</v>
      </c>
      <c r="Y118">
        <f t="shared" si="59"/>
        <v>2.7374039669828894E-5</v>
      </c>
      <c r="Z118">
        <f t="shared" si="60"/>
        <v>1.6424423801897337E-4</v>
      </c>
      <c r="AA118">
        <f t="shared" si="61"/>
        <v>2.7374039669828894E-5</v>
      </c>
      <c r="AB118">
        <f t="shared" si="62"/>
        <v>0</v>
      </c>
      <c r="AC118">
        <f t="shared" si="63"/>
        <v>0</v>
      </c>
      <c r="AD118">
        <f t="shared" si="64"/>
        <v>0</v>
      </c>
      <c r="AE118">
        <f t="shared" si="65"/>
        <v>0</v>
      </c>
      <c r="AF118">
        <f t="shared" si="66"/>
        <v>0</v>
      </c>
      <c r="AG118">
        <f t="shared" si="67"/>
        <v>0</v>
      </c>
      <c r="AH118">
        <f t="shared" si="68"/>
        <v>0</v>
      </c>
      <c r="AI118">
        <f t="shared" si="69"/>
        <v>0</v>
      </c>
      <c r="AJ118">
        <f t="shared" si="109"/>
        <v>0</v>
      </c>
      <c r="AK118">
        <f t="shared" si="110"/>
        <v>0</v>
      </c>
      <c r="AL118">
        <f t="shared" si="111"/>
        <v>0</v>
      </c>
    </row>
    <row r="119" spans="1:38" x14ac:dyDescent="0.35">
      <c r="A119">
        <v>2.9787448912787346E-5</v>
      </c>
      <c r="B119" s="23" t="s">
        <v>341</v>
      </c>
      <c r="C119">
        <v>17</v>
      </c>
      <c r="D119">
        <v>20</v>
      </c>
      <c r="E119">
        <v>4</v>
      </c>
      <c r="F119">
        <v>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12"/>
        <v>376.36900000000003</v>
      </c>
      <c r="V119" t="s">
        <v>341</v>
      </c>
      <c r="W119">
        <f t="shared" si="57"/>
        <v>5.0638663151738488E-4</v>
      </c>
      <c r="X119">
        <f t="shared" si="58"/>
        <v>5.9574897825574692E-4</v>
      </c>
      <c r="Y119">
        <f t="shared" si="59"/>
        <v>1.1914979565114938E-4</v>
      </c>
      <c r="Z119">
        <f t="shared" si="60"/>
        <v>1.7872469347672408E-4</v>
      </c>
      <c r="AA119">
        <f t="shared" si="61"/>
        <v>0</v>
      </c>
      <c r="AB119">
        <f t="shared" si="62"/>
        <v>0</v>
      </c>
      <c r="AC119">
        <f t="shared" si="63"/>
        <v>0</v>
      </c>
      <c r="AD119">
        <f t="shared" si="64"/>
        <v>0</v>
      </c>
      <c r="AE119">
        <f t="shared" si="65"/>
        <v>0</v>
      </c>
      <c r="AF119">
        <f t="shared" si="66"/>
        <v>0</v>
      </c>
      <c r="AG119">
        <f t="shared" si="67"/>
        <v>0</v>
      </c>
      <c r="AH119">
        <f t="shared" si="68"/>
        <v>0</v>
      </c>
      <c r="AI119">
        <f t="shared" si="69"/>
        <v>0</v>
      </c>
      <c r="AJ119">
        <f t="shared" si="109"/>
        <v>0</v>
      </c>
      <c r="AK119">
        <f t="shared" si="110"/>
        <v>0</v>
      </c>
      <c r="AL119">
        <f t="shared" si="111"/>
        <v>0</v>
      </c>
    </row>
    <row r="120" spans="1:38" x14ac:dyDescent="0.35">
      <c r="A120">
        <v>1.9328881048643462E-4</v>
      </c>
      <c r="B120" s="23" t="s">
        <v>342</v>
      </c>
      <c r="C120">
        <v>10</v>
      </c>
      <c r="D120">
        <v>26</v>
      </c>
      <c r="E120">
        <v>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12"/>
        <v>202.34599999999998</v>
      </c>
      <c r="V120" t="s">
        <v>342</v>
      </c>
      <c r="W120">
        <f t="shared" si="57"/>
        <v>1.9328881048643462E-3</v>
      </c>
      <c r="X120">
        <f t="shared" si="58"/>
        <v>5.0255090726473006E-3</v>
      </c>
      <c r="Y120">
        <f t="shared" si="59"/>
        <v>7.7315524194573849E-4</v>
      </c>
      <c r="Z120">
        <f t="shared" si="60"/>
        <v>0</v>
      </c>
      <c r="AA120">
        <f t="shared" si="61"/>
        <v>0</v>
      </c>
      <c r="AB120">
        <f t="shared" si="62"/>
        <v>0</v>
      </c>
      <c r="AC120">
        <f t="shared" si="63"/>
        <v>0</v>
      </c>
      <c r="AD120">
        <f t="shared" si="64"/>
        <v>0</v>
      </c>
      <c r="AE120">
        <f t="shared" si="65"/>
        <v>0</v>
      </c>
      <c r="AF120">
        <f t="shared" si="66"/>
        <v>0</v>
      </c>
      <c r="AG120">
        <f t="shared" si="67"/>
        <v>0</v>
      </c>
      <c r="AH120">
        <f t="shared" si="68"/>
        <v>0</v>
      </c>
      <c r="AI120">
        <f t="shared" si="69"/>
        <v>0</v>
      </c>
      <c r="AJ120">
        <f t="shared" si="109"/>
        <v>0</v>
      </c>
      <c r="AK120">
        <f t="shared" si="110"/>
        <v>0</v>
      </c>
      <c r="AL120">
        <f t="shared" si="111"/>
        <v>0</v>
      </c>
    </row>
    <row r="121" spans="1:38" x14ac:dyDescent="0.35">
      <c r="A121">
        <v>7.7315557949909626E-4</v>
      </c>
      <c r="B121" s="23" t="s">
        <v>343</v>
      </c>
      <c r="C121">
        <v>7</v>
      </c>
      <c r="D121">
        <v>19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112"/>
        <v>145.25</v>
      </c>
      <c r="V121" t="s">
        <v>343</v>
      </c>
      <c r="W121">
        <f t="shared" si="57"/>
        <v>5.4120890564936736E-3</v>
      </c>
      <c r="X121">
        <f t="shared" si="58"/>
        <v>1.4689956010482829E-2</v>
      </c>
      <c r="Y121">
        <f t="shared" si="59"/>
        <v>2.3194667384972886E-3</v>
      </c>
      <c r="Z121">
        <f t="shared" si="60"/>
        <v>0</v>
      </c>
      <c r="AA121">
        <f t="shared" si="61"/>
        <v>0</v>
      </c>
      <c r="AB121">
        <f t="shared" si="62"/>
        <v>0</v>
      </c>
      <c r="AC121">
        <f t="shared" si="63"/>
        <v>0</v>
      </c>
      <c r="AD121">
        <f t="shared" si="64"/>
        <v>0</v>
      </c>
      <c r="AE121">
        <f t="shared" si="65"/>
        <v>0</v>
      </c>
      <c r="AF121">
        <f t="shared" si="66"/>
        <v>0</v>
      </c>
      <c r="AG121">
        <f t="shared" si="67"/>
        <v>0</v>
      </c>
      <c r="AH121">
        <f t="shared" si="68"/>
        <v>0</v>
      </c>
      <c r="AI121">
        <f t="shared" si="69"/>
        <v>0</v>
      </c>
      <c r="AJ121">
        <f t="shared" si="109"/>
        <v>0</v>
      </c>
      <c r="AK121">
        <f t="shared" si="110"/>
        <v>0</v>
      </c>
      <c r="AL121">
        <f t="shared" si="111"/>
        <v>0</v>
      </c>
    </row>
    <row r="122" spans="1:38" x14ac:dyDescent="0.35">
      <c r="A122">
        <v>9.4420261754390522E-5</v>
      </c>
      <c r="B122" s="23" t="s">
        <v>344</v>
      </c>
      <c r="C122">
        <v>25</v>
      </c>
      <c r="D122">
        <v>40</v>
      </c>
      <c r="E122">
        <v>7</v>
      </c>
      <c r="F122">
        <v>19</v>
      </c>
      <c r="G122">
        <v>3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12"/>
        <v>867.61300000000006</v>
      </c>
      <c r="V122" t="s">
        <v>344</v>
      </c>
      <c r="W122">
        <f t="shared" si="57"/>
        <v>2.3605065438597628E-3</v>
      </c>
      <c r="X122">
        <f t="shared" si="58"/>
        <v>3.7768104701756209E-3</v>
      </c>
      <c r="Y122">
        <f t="shared" si="59"/>
        <v>6.6094183228073366E-4</v>
      </c>
      <c r="Z122">
        <f t="shared" si="60"/>
        <v>1.7939849733334199E-3</v>
      </c>
      <c r="AA122">
        <f t="shared" si="61"/>
        <v>2.8326078526317157E-4</v>
      </c>
      <c r="AB122">
        <f t="shared" si="62"/>
        <v>9.4420261754390522E-5</v>
      </c>
      <c r="AC122">
        <f t="shared" si="63"/>
        <v>0</v>
      </c>
      <c r="AD122">
        <f t="shared" si="64"/>
        <v>0</v>
      </c>
      <c r="AE122">
        <f t="shared" si="65"/>
        <v>0</v>
      </c>
      <c r="AF122">
        <f t="shared" si="66"/>
        <v>0</v>
      </c>
      <c r="AG122">
        <f t="shared" si="67"/>
        <v>0</v>
      </c>
      <c r="AH122">
        <f t="shared" si="68"/>
        <v>0</v>
      </c>
      <c r="AI122">
        <f t="shared" si="69"/>
        <v>0</v>
      </c>
      <c r="AJ122">
        <f t="shared" si="109"/>
        <v>0</v>
      </c>
      <c r="AK122">
        <f t="shared" si="110"/>
        <v>0</v>
      </c>
      <c r="AL122">
        <f t="shared" si="111"/>
        <v>0</v>
      </c>
    </row>
    <row r="123" spans="1:38" x14ac:dyDescent="0.35">
      <c r="A123">
        <v>2.1486846355852376E-4</v>
      </c>
      <c r="B123" s="23" t="s">
        <v>345</v>
      </c>
      <c r="C123">
        <v>19</v>
      </c>
      <c r="D123">
        <v>23</v>
      </c>
      <c r="E123">
        <v>7</v>
      </c>
      <c r="F123">
        <v>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12"/>
        <v>445.43599999999992</v>
      </c>
      <c r="V123" t="s">
        <v>345</v>
      </c>
      <c r="W123">
        <f t="shared" si="57"/>
        <v>4.0825008076119515E-3</v>
      </c>
      <c r="X123">
        <f t="shared" si="58"/>
        <v>4.9419746618460467E-3</v>
      </c>
      <c r="Y123">
        <f t="shared" si="59"/>
        <v>1.5040792449096663E-3</v>
      </c>
      <c r="Z123">
        <f t="shared" si="60"/>
        <v>1.2892107813511425E-3</v>
      </c>
      <c r="AA123">
        <f t="shared" si="61"/>
        <v>0</v>
      </c>
      <c r="AB123">
        <f t="shared" si="62"/>
        <v>0</v>
      </c>
      <c r="AC123">
        <f t="shared" si="63"/>
        <v>0</v>
      </c>
      <c r="AD123">
        <f t="shared" si="64"/>
        <v>0</v>
      </c>
      <c r="AE123">
        <f t="shared" si="65"/>
        <v>0</v>
      </c>
      <c r="AF123">
        <f t="shared" si="66"/>
        <v>0</v>
      </c>
      <c r="AG123">
        <f t="shared" si="67"/>
        <v>0</v>
      </c>
      <c r="AH123">
        <f t="shared" si="68"/>
        <v>0</v>
      </c>
      <c r="AI123">
        <f t="shared" si="69"/>
        <v>0</v>
      </c>
      <c r="AJ123">
        <f t="shared" si="109"/>
        <v>0</v>
      </c>
      <c r="AK123">
        <f t="shared" si="110"/>
        <v>0</v>
      </c>
      <c r="AL123">
        <f t="shared" si="111"/>
        <v>0</v>
      </c>
    </row>
    <row r="124" spans="1:38" x14ac:dyDescent="0.35">
      <c r="A124">
        <v>2.1124189989970008E-5</v>
      </c>
      <c r="B124" s="23" t="s">
        <v>346</v>
      </c>
      <c r="C124">
        <v>12</v>
      </c>
      <c r="D124">
        <v>17</v>
      </c>
      <c r="E124">
        <v>4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12"/>
        <v>265.36099999999999</v>
      </c>
      <c r="V124" t="s">
        <v>346</v>
      </c>
      <c r="W124">
        <f t="shared" si="57"/>
        <v>2.5349027987964007E-4</v>
      </c>
      <c r="X124">
        <f t="shared" si="58"/>
        <v>3.5911122982949014E-4</v>
      </c>
      <c r="Y124">
        <f t="shared" si="59"/>
        <v>8.4496759959880031E-5</v>
      </c>
      <c r="Z124">
        <f t="shared" si="60"/>
        <v>2.1124189989970008E-5</v>
      </c>
      <c r="AA124">
        <f t="shared" si="61"/>
        <v>0</v>
      </c>
      <c r="AB124">
        <f t="shared" si="62"/>
        <v>2.1124189989970008E-5</v>
      </c>
      <c r="AC124">
        <f t="shared" si="63"/>
        <v>0</v>
      </c>
      <c r="AD124">
        <f t="shared" si="64"/>
        <v>0</v>
      </c>
      <c r="AE124">
        <f t="shared" si="65"/>
        <v>0</v>
      </c>
      <c r="AF124">
        <f t="shared" si="66"/>
        <v>0</v>
      </c>
      <c r="AG124">
        <f t="shared" si="67"/>
        <v>0</v>
      </c>
      <c r="AH124">
        <f t="shared" si="68"/>
        <v>0</v>
      </c>
      <c r="AI124">
        <f t="shared" si="69"/>
        <v>0</v>
      </c>
      <c r="AJ124">
        <f t="shared" si="109"/>
        <v>0</v>
      </c>
      <c r="AK124">
        <f t="shared" si="110"/>
        <v>0</v>
      </c>
      <c r="AL124">
        <f t="shared" si="111"/>
        <v>0</v>
      </c>
    </row>
    <row r="125" spans="1:38" x14ac:dyDescent="0.35">
      <c r="A125">
        <v>5.3322260142294495E-5</v>
      </c>
      <c r="B125" s="23" t="s">
        <v>347</v>
      </c>
      <c r="C125">
        <v>55</v>
      </c>
      <c r="D125">
        <v>92</v>
      </c>
      <c r="E125">
        <v>0</v>
      </c>
      <c r="F125">
        <v>7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12"/>
        <v>927.28199999999993</v>
      </c>
      <c r="V125" t="s">
        <v>347</v>
      </c>
      <c r="W125">
        <f t="shared" si="57"/>
        <v>2.9327243078261971E-3</v>
      </c>
      <c r="X125">
        <f t="shared" si="58"/>
        <v>4.9056479330910931E-3</v>
      </c>
      <c r="Y125">
        <f t="shared" si="59"/>
        <v>0</v>
      </c>
      <c r="Z125">
        <f t="shared" si="60"/>
        <v>3.7325582099606146E-4</v>
      </c>
      <c r="AA125">
        <f t="shared" si="61"/>
        <v>1.0664452028458899E-4</v>
      </c>
      <c r="AB125">
        <f t="shared" si="62"/>
        <v>0</v>
      </c>
      <c r="AC125">
        <f t="shared" si="63"/>
        <v>0</v>
      </c>
      <c r="AD125">
        <f t="shared" si="64"/>
        <v>0</v>
      </c>
      <c r="AE125">
        <f t="shared" si="65"/>
        <v>0</v>
      </c>
      <c r="AF125">
        <f t="shared" si="66"/>
        <v>0</v>
      </c>
      <c r="AG125">
        <f t="shared" si="67"/>
        <v>0</v>
      </c>
      <c r="AH125">
        <f t="shared" si="68"/>
        <v>0</v>
      </c>
      <c r="AI125">
        <f t="shared" si="69"/>
        <v>0</v>
      </c>
      <c r="AJ125">
        <f t="shared" si="109"/>
        <v>0</v>
      </c>
      <c r="AK125">
        <f t="shared" si="110"/>
        <v>0</v>
      </c>
      <c r="AL125">
        <f t="shared" si="111"/>
        <v>0</v>
      </c>
    </row>
    <row r="126" spans="1:38" x14ac:dyDescent="0.35">
      <c r="A126">
        <v>0.23557228387616619</v>
      </c>
      <c r="B126" s="25" t="s">
        <v>76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12"/>
        <v>39.098300000000002</v>
      </c>
      <c r="V126" t="s">
        <v>76</v>
      </c>
      <c r="W126">
        <f t="shared" ref="W126:W138" si="113">$A126*C126</f>
        <v>0</v>
      </c>
      <c r="X126">
        <f t="shared" ref="X126:X138" si="114">$A126*D126</f>
        <v>0</v>
      </c>
      <c r="Y126">
        <f t="shared" ref="Y126:Y138" si="115">$A126*E126</f>
        <v>0</v>
      </c>
      <c r="Z126">
        <f t="shared" ref="Z126:Z138" si="116">$A126*F126</f>
        <v>0</v>
      </c>
      <c r="AA126">
        <f t="shared" ref="AA126:AA138" si="117">$A126*G126</f>
        <v>0</v>
      </c>
      <c r="AB126">
        <f t="shared" ref="AB126:AB138" si="118">$A126*H126</f>
        <v>0</v>
      </c>
      <c r="AC126">
        <f t="shared" ref="AC126:AC138" si="119">$A126*I126</f>
        <v>0</v>
      </c>
      <c r="AD126">
        <f t="shared" ref="AD126:AD138" si="120">$A126*J126</f>
        <v>0</v>
      </c>
      <c r="AE126">
        <f t="shared" ref="AE126:AE138" si="121">$A126*K126</f>
        <v>0.23557228387616619</v>
      </c>
      <c r="AF126">
        <f t="shared" ref="AF126:AF138" si="122">$A126*L126</f>
        <v>0</v>
      </c>
      <c r="AG126">
        <f t="shared" ref="AG126:AG138" si="123">$A126*M126</f>
        <v>0</v>
      </c>
      <c r="AH126">
        <f t="shared" ref="AH126:AH138" si="124">$A126*N126</f>
        <v>0</v>
      </c>
      <c r="AI126">
        <f t="shared" ref="AI126:AI138" si="125">$A126*O126</f>
        <v>0</v>
      </c>
      <c r="AJ126">
        <f t="shared" ref="AJ126:AJ138" si="126">$A126*P126</f>
        <v>0</v>
      </c>
      <c r="AK126">
        <f t="shared" ref="AK126:AK138" si="127">$A126*Q126</f>
        <v>0</v>
      </c>
      <c r="AL126">
        <f t="shared" ref="AL126:AL138" si="128">$A126*R126</f>
        <v>0</v>
      </c>
    </row>
    <row r="127" spans="1:38" x14ac:dyDescent="0.35">
      <c r="A127">
        <v>1.0979126499024845E-2</v>
      </c>
      <c r="B127" s="25" t="s">
        <v>348</v>
      </c>
      <c r="C127">
        <v>0</v>
      </c>
      <c r="D127">
        <v>4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12"/>
        <v>18.039000000000001</v>
      </c>
      <c r="V127" t="s">
        <v>348</v>
      </c>
      <c r="W127">
        <f t="shared" si="113"/>
        <v>0</v>
      </c>
      <c r="X127">
        <f t="shared" si="114"/>
        <v>4.3916505996099378E-2</v>
      </c>
      <c r="Y127">
        <f t="shared" si="115"/>
        <v>1.0979126499024845E-2</v>
      </c>
      <c r="Z127">
        <f t="shared" si="116"/>
        <v>0</v>
      </c>
      <c r="AA127">
        <f t="shared" si="117"/>
        <v>0</v>
      </c>
      <c r="AB127">
        <f t="shared" si="118"/>
        <v>0</v>
      </c>
      <c r="AC127">
        <f t="shared" si="119"/>
        <v>0</v>
      </c>
      <c r="AD127">
        <f t="shared" si="120"/>
        <v>0</v>
      </c>
      <c r="AE127">
        <f t="shared" si="121"/>
        <v>0</v>
      </c>
      <c r="AF127">
        <f t="shared" si="122"/>
        <v>0</v>
      </c>
      <c r="AG127">
        <f t="shared" si="123"/>
        <v>0</v>
      </c>
      <c r="AH127">
        <f t="shared" si="124"/>
        <v>0</v>
      </c>
      <c r="AI127">
        <f t="shared" si="125"/>
        <v>0</v>
      </c>
      <c r="AJ127">
        <f t="shared" si="126"/>
        <v>0</v>
      </c>
      <c r="AK127">
        <f t="shared" si="127"/>
        <v>0</v>
      </c>
      <c r="AL127">
        <f t="shared" si="128"/>
        <v>0</v>
      </c>
    </row>
    <row r="128" spans="1:38" x14ac:dyDescent="0.35">
      <c r="A128">
        <v>0.15269498209482352</v>
      </c>
      <c r="B128" s="25" t="s">
        <v>349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12"/>
        <v>24.305</v>
      </c>
      <c r="V128" t="s">
        <v>349</v>
      </c>
      <c r="W128">
        <f t="shared" si="113"/>
        <v>0</v>
      </c>
      <c r="X128">
        <f t="shared" si="114"/>
        <v>0</v>
      </c>
      <c r="Y128">
        <f t="shared" si="115"/>
        <v>0</v>
      </c>
      <c r="Z128">
        <f t="shared" si="116"/>
        <v>0</v>
      </c>
      <c r="AA128">
        <f t="shared" si="117"/>
        <v>0</v>
      </c>
      <c r="AB128">
        <f t="shared" si="118"/>
        <v>0</v>
      </c>
      <c r="AC128">
        <f t="shared" si="119"/>
        <v>0.15269498209482352</v>
      </c>
      <c r="AD128">
        <f t="shared" si="120"/>
        <v>0</v>
      </c>
      <c r="AE128">
        <f t="shared" si="121"/>
        <v>0</v>
      </c>
      <c r="AF128">
        <f t="shared" si="122"/>
        <v>0</v>
      </c>
      <c r="AG128">
        <f t="shared" si="123"/>
        <v>0</v>
      </c>
      <c r="AH128">
        <f t="shared" si="124"/>
        <v>0</v>
      </c>
      <c r="AI128">
        <f t="shared" si="125"/>
        <v>0</v>
      </c>
      <c r="AJ128">
        <f t="shared" si="126"/>
        <v>0</v>
      </c>
      <c r="AK128">
        <f t="shared" si="127"/>
        <v>0</v>
      </c>
      <c r="AL128">
        <f t="shared" si="128"/>
        <v>0</v>
      </c>
    </row>
    <row r="129" spans="1:38" x14ac:dyDescent="0.35">
      <c r="A129">
        <v>7.5720378042882217E-2</v>
      </c>
      <c r="B129" s="25" t="s">
        <v>78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12"/>
        <v>40.078000000000003</v>
      </c>
      <c r="V129" t="s">
        <v>78</v>
      </c>
      <c r="W129">
        <f t="shared" si="113"/>
        <v>0</v>
      </c>
      <c r="X129">
        <f t="shared" si="114"/>
        <v>0</v>
      </c>
      <c r="Y129">
        <f t="shared" si="115"/>
        <v>0</v>
      </c>
      <c r="Z129">
        <f t="shared" si="116"/>
        <v>0</v>
      </c>
      <c r="AA129">
        <f t="shared" si="117"/>
        <v>0</v>
      </c>
      <c r="AB129">
        <f t="shared" si="118"/>
        <v>0</v>
      </c>
      <c r="AC129">
        <f t="shared" si="119"/>
        <v>0</v>
      </c>
      <c r="AD129">
        <f t="shared" si="120"/>
        <v>0</v>
      </c>
      <c r="AE129">
        <f t="shared" si="121"/>
        <v>0</v>
      </c>
      <c r="AF129">
        <f t="shared" si="122"/>
        <v>7.5720378042882217E-2</v>
      </c>
      <c r="AG129">
        <f t="shared" si="123"/>
        <v>0</v>
      </c>
      <c r="AH129">
        <f t="shared" si="124"/>
        <v>0</v>
      </c>
      <c r="AI129">
        <f t="shared" si="125"/>
        <v>0</v>
      </c>
      <c r="AJ129">
        <f t="shared" si="126"/>
        <v>0</v>
      </c>
      <c r="AK129">
        <f t="shared" si="127"/>
        <v>0</v>
      </c>
      <c r="AL129">
        <f t="shared" si="128"/>
        <v>0</v>
      </c>
    </row>
    <row r="130" spans="1:38" x14ac:dyDescent="0.35">
      <c r="A130">
        <v>1.0262651102335466E-2</v>
      </c>
      <c r="B130" s="25" t="s">
        <v>80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f t="shared" si="112"/>
        <v>55.844999999999999</v>
      </c>
      <c r="V130" t="s">
        <v>80</v>
      </c>
      <c r="W130">
        <f t="shared" si="113"/>
        <v>0</v>
      </c>
      <c r="X130">
        <f t="shared" si="114"/>
        <v>0</v>
      </c>
      <c r="Y130">
        <f t="shared" si="115"/>
        <v>0</v>
      </c>
      <c r="Z130">
        <f t="shared" si="116"/>
        <v>0</v>
      </c>
      <c r="AA130">
        <f t="shared" si="117"/>
        <v>0</v>
      </c>
      <c r="AB130">
        <f t="shared" si="118"/>
        <v>0</v>
      </c>
      <c r="AC130">
        <f t="shared" si="119"/>
        <v>0</v>
      </c>
      <c r="AD130">
        <f t="shared" si="120"/>
        <v>0</v>
      </c>
      <c r="AE130">
        <f t="shared" si="121"/>
        <v>0</v>
      </c>
      <c r="AF130">
        <f t="shared" si="122"/>
        <v>0</v>
      </c>
      <c r="AG130">
        <f t="shared" si="123"/>
        <v>0</v>
      </c>
      <c r="AH130">
        <f t="shared" si="124"/>
        <v>1.0262651102335466E-2</v>
      </c>
      <c r="AI130">
        <f t="shared" si="125"/>
        <v>0</v>
      </c>
      <c r="AJ130">
        <f t="shared" si="126"/>
        <v>0</v>
      </c>
      <c r="AK130">
        <f t="shared" si="127"/>
        <v>0</v>
      </c>
      <c r="AL130">
        <f t="shared" si="128"/>
        <v>0</v>
      </c>
    </row>
    <row r="131" spans="1:38" x14ac:dyDescent="0.35">
      <c r="A131">
        <v>6.5980805029310224E-3</v>
      </c>
      <c r="B131" s="25" t="s">
        <v>350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f t="shared" si="112"/>
        <v>55.844999999999999</v>
      </c>
      <c r="V131" t="s">
        <v>350</v>
      </c>
      <c r="W131">
        <f t="shared" si="113"/>
        <v>0</v>
      </c>
      <c r="X131">
        <f t="shared" si="114"/>
        <v>0</v>
      </c>
      <c r="Y131">
        <f t="shared" si="115"/>
        <v>0</v>
      </c>
      <c r="Z131">
        <f t="shared" si="116"/>
        <v>0</v>
      </c>
      <c r="AA131">
        <f t="shared" si="117"/>
        <v>0</v>
      </c>
      <c r="AB131">
        <f t="shared" si="118"/>
        <v>0</v>
      </c>
      <c r="AC131">
        <f t="shared" si="119"/>
        <v>0</v>
      </c>
      <c r="AD131">
        <f t="shared" si="120"/>
        <v>0</v>
      </c>
      <c r="AE131">
        <f t="shared" si="121"/>
        <v>0</v>
      </c>
      <c r="AF131">
        <f t="shared" si="122"/>
        <v>0</v>
      </c>
      <c r="AG131">
        <f t="shared" si="123"/>
        <v>0</v>
      </c>
      <c r="AH131">
        <f t="shared" si="124"/>
        <v>6.5980805029310224E-3</v>
      </c>
      <c r="AI131">
        <f t="shared" si="125"/>
        <v>0</v>
      </c>
      <c r="AJ131">
        <f t="shared" si="126"/>
        <v>0</v>
      </c>
      <c r="AK131">
        <f t="shared" si="127"/>
        <v>0</v>
      </c>
      <c r="AL131">
        <f t="shared" si="128"/>
        <v>0</v>
      </c>
    </row>
    <row r="132" spans="1:38" x14ac:dyDescent="0.35">
      <c r="A132">
        <v>2.9277670664066258E-3</v>
      </c>
      <c r="B132" s="25" t="s">
        <v>351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f>(C132*12.011)+(D132*1.008)+(F132*15.999)+(14.007*E132)+(G132*30.974)+(H132*32.066)+(I132*24.305)+(J132*58.933)+(K132*39.0983)+(L132*40.078)+(M132*22.99)+(N132*55.845)+(O132*65.38)+(P132*63.546)</f>
        <v>63.545999999999999</v>
      </c>
      <c r="V132" t="s">
        <v>351</v>
      </c>
      <c r="W132">
        <f t="shared" si="113"/>
        <v>0</v>
      </c>
      <c r="X132">
        <f t="shared" si="114"/>
        <v>0</v>
      </c>
      <c r="Y132">
        <f t="shared" si="115"/>
        <v>0</v>
      </c>
      <c r="Z132">
        <f t="shared" si="116"/>
        <v>0</v>
      </c>
      <c r="AA132">
        <f t="shared" si="117"/>
        <v>0</v>
      </c>
      <c r="AB132">
        <f t="shared" si="118"/>
        <v>0</v>
      </c>
      <c r="AC132">
        <f t="shared" si="119"/>
        <v>0</v>
      </c>
      <c r="AD132">
        <f t="shared" si="120"/>
        <v>0</v>
      </c>
      <c r="AE132">
        <f t="shared" si="121"/>
        <v>0</v>
      </c>
      <c r="AF132">
        <f t="shared" si="122"/>
        <v>0</v>
      </c>
      <c r="AG132">
        <f t="shared" si="123"/>
        <v>0</v>
      </c>
      <c r="AH132">
        <f t="shared" si="124"/>
        <v>0</v>
      </c>
      <c r="AI132">
        <f t="shared" si="125"/>
        <v>0</v>
      </c>
      <c r="AJ132">
        <f t="shared" si="126"/>
        <v>2.9277670664066258E-3</v>
      </c>
      <c r="AK132">
        <f t="shared" si="127"/>
        <v>0</v>
      </c>
      <c r="AL132">
        <f t="shared" si="128"/>
        <v>0</v>
      </c>
    </row>
    <row r="133" spans="1:38" x14ac:dyDescent="0.35">
      <c r="A133">
        <v>2.927764721551557E-3</v>
      </c>
      <c r="B133" s="25" t="s">
        <v>352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f>(C133*12.011)+(D133*1.008)+(F133*15.999)+(14.007*E133)+(G133*30.974)+(H133*32.066)+(I133*24.305)+(J133*58.933)+(K133*39.0983)+(L133*40.078)+(M133*22.99)+(N133*55.845)+(O133*65.38)+(Q133*54.938044)</f>
        <v>54.938043999999998</v>
      </c>
      <c r="V133" t="s">
        <v>352</v>
      </c>
      <c r="W133">
        <f t="shared" si="113"/>
        <v>0</v>
      </c>
      <c r="X133">
        <f t="shared" si="114"/>
        <v>0</v>
      </c>
      <c r="Y133">
        <f t="shared" si="115"/>
        <v>0</v>
      </c>
      <c r="Z133">
        <f t="shared" si="116"/>
        <v>0</v>
      </c>
      <c r="AA133">
        <f t="shared" si="117"/>
        <v>0</v>
      </c>
      <c r="AB133">
        <f t="shared" si="118"/>
        <v>0</v>
      </c>
      <c r="AC133">
        <f t="shared" si="119"/>
        <v>0</v>
      </c>
      <c r="AD133">
        <f t="shared" si="120"/>
        <v>0</v>
      </c>
      <c r="AE133">
        <f t="shared" si="121"/>
        <v>0</v>
      </c>
      <c r="AF133">
        <f t="shared" si="122"/>
        <v>0</v>
      </c>
      <c r="AG133">
        <f t="shared" si="123"/>
        <v>0</v>
      </c>
      <c r="AH133">
        <f t="shared" si="124"/>
        <v>0</v>
      </c>
      <c r="AI133">
        <f t="shared" si="125"/>
        <v>0</v>
      </c>
      <c r="AJ133">
        <f t="shared" si="126"/>
        <v>0</v>
      </c>
      <c r="AK133">
        <f t="shared" si="127"/>
        <v>2.927764721551557E-3</v>
      </c>
      <c r="AL133">
        <f t="shared" si="128"/>
        <v>0</v>
      </c>
    </row>
    <row r="134" spans="1:38" x14ac:dyDescent="0.35">
      <c r="A134">
        <v>2.9276572380745737E-3</v>
      </c>
      <c r="B134" s="25" t="s">
        <v>353</v>
      </c>
      <c r="C134">
        <v>0</v>
      </c>
      <c r="D134">
        <v>0</v>
      </c>
      <c r="E134">
        <v>0</v>
      </c>
      <c r="F134">
        <v>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f>(C134*12.011)+(D134*1.008)+(F134*15.999)+(14.007*E134)+(G134*30.974)+(H134*32.066)+(I134*24.305)+(J134*58.933)+(K134*39.0983)+(L134*40.078)+(M134*22.99)+(N134*55.845)+(O134*65.38)+(R134*95.95)</f>
        <v>159.946</v>
      </c>
      <c r="V134" t="s">
        <v>353</v>
      </c>
      <c r="W134">
        <f t="shared" si="113"/>
        <v>0</v>
      </c>
      <c r="X134">
        <f t="shared" si="114"/>
        <v>0</v>
      </c>
      <c r="Y134">
        <f t="shared" si="115"/>
        <v>0</v>
      </c>
      <c r="Z134">
        <f t="shared" si="116"/>
        <v>1.1710628952298295E-2</v>
      </c>
      <c r="AA134">
        <f t="shared" si="117"/>
        <v>0</v>
      </c>
      <c r="AB134">
        <f t="shared" si="118"/>
        <v>0</v>
      </c>
      <c r="AC134">
        <f t="shared" si="119"/>
        <v>0</v>
      </c>
      <c r="AD134">
        <f t="shared" si="120"/>
        <v>0</v>
      </c>
      <c r="AE134">
        <f t="shared" si="121"/>
        <v>0</v>
      </c>
      <c r="AF134">
        <f t="shared" si="122"/>
        <v>0</v>
      </c>
      <c r="AG134">
        <f t="shared" si="123"/>
        <v>0</v>
      </c>
      <c r="AH134">
        <f t="shared" si="124"/>
        <v>0</v>
      </c>
      <c r="AI134">
        <f t="shared" si="125"/>
        <v>0</v>
      </c>
      <c r="AJ134">
        <f t="shared" si="126"/>
        <v>0</v>
      </c>
      <c r="AK134">
        <f t="shared" si="127"/>
        <v>0</v>
      </c>
      <c r="AL134">
        <f t="shared" si="128"/>
        <v>2.9276572380745737E-3</v>
      </c>
    </row>
    <row r="135" spans="1:38" x14ac:dyDescent="0.35">
      <c r="A135">
        <v>2.9277673148037364E-3</v>
      </c>
      <c r="B135" s="25" t="s">
        <v>354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ref="S135:S141" si="129">(C135*12.011)+(D135*1.008)+(F135*15.999)+(14.007*E135)+(G135*30.974)+(H135*32.066)+(I135*24.305)+(J135*58.933)+(K135*39.0983)+(L135*40.078)+(M135*22.99)+(N135*55.845)+(O135*65.38)</f>
        <v>58.933</v>
      </c>
      <c r="V135" t="s">
        <v>354</v>
      </c>
      <c r="W135">
        <f t="shared" si="113"/>
        <v>0</v>
      </c>
      <c r="X135">
        <f t="shared" si="114"/>
        <v>0</v>
      </c>
      <c r="Y135">
        <f t="shared" si="115"/>
        <v>0</v>
      </c>
      <c r="Z135">
        <f t="shared" si="116"/>
        <v>0</v>
      </c>
      <c r="AA135">
        <f t="shared" si="117"/>
        <v>0</v>
      </c>
      <c r="AB135">
        <f t="shared" si="118"/>
        <v>0</v>
      </c>
      <c r="AC135">
        <f t="shared" si="119"/>
        <v>0</v>
      </c>
      <c r="AD135">
        <f t="shared" si="120"/>
        <v>2.9277673148037364E-3</v>
      </c>
      <c r="AE135">
        <f t="shared" si="121"/>
        <v>0</v>
      </c>
      <c r="AF135">
        <f t="shared" si="122"/>
        <v>0</v>
      </c>
      <c r="AG135">
        <f t="shared" si="123"/>
        <v>0</v>
      </c>
      <c r="AH135">
        <f t="shared" si="124"/>
        <v>0</v>
      </c>
      <c r="AI135">
        <f t="shared" si="125"/>
        <v>0</v>
      </c>
      <c r="AJ135">
        <f t="shared" si="126"/>
        <v>0</v>
      </c>
      <c r="AK135">
        <f t="shared" si="127"/>
        <v>0</v>
      </c>
      <c r="AL135">
        <f t="shared" si="128"/>
        <v>0</v>
      </c>
    </row>
    <row r="136" spans="1:38" x14ac:dyDescent="0.35">
      <c r="A136">
        <v>2.4095273186156645E-4</v>
      </c>
      <c r="B136" s="25" t="s">
        <v>81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f t="shared" si="129"/>
        <v>65.38</v>
      </c>
      <c r="V136" t="s">
        <v>81</v>
      </c>
      <c r="W136">
        <f t="shared" si="113"/>
        <v>0</v>
      </c>
      <c r="X136">
        <f t="shared" si="114"/>
        <v>0</v>
      </c>
      <c r="Y136">
        <f t="shared" si="115"/>
        <v>0</v>
      </c>
      <c r="Z136">
        <f t="shared" si="116"/>
        <v>0</v>
      </c>
      <c r="AA136">
        <f t="shared" si="117"/>
        <v>0</v>
      </c>
      <c r="AB136">
        <f t="shared" si="118"/>
        <v>0</v>
      </c>
      <c r="AC136">
        <f t="shared" si="119"/>
        <v>0</v>
      </c>
      <c r="AD136">
        <f t="shared" si="120"/>
        <v>0</v>
      </c>
      <c r="AE136">
        <f t="shared" si="121"/>
        <v>0</v>
      </c>
      <c r="AF136">
        <f t="shared" si="122"/>
        <v>0</v>
      </c>
      <c r="AG136">
        <f t="shared" si="123"/>
        <v>0</v>
      </c>
      <c r="AH136">
        <f t="shared" si="124"/>
        <v>0</v>
      </c>
      <c r="AI136">
        <f t="shared" si="125"/>
        <v>2.4095273186156645E-4</v>
      </c>
      <c r="AJ136">
        <f t="shared" si="126"/>
        <v>0</v>
      </c>
      <c r="AK136">
        <f t="shared" si="127"/>
        <v>0</v>
      </c>
      <c r="AL136">
        <f t="shared" si="128"/>
        <v>0</v>
      </c>
    </row>
    <row r="137" spans="1:38" x14ac:dyDescent="0.35">
      <c r="A137">
        <v>3.6597088330082824E-3</v>
      </c>
      <c r="B137" s="25" t="s">
        <v>355</v>
      </c>
      <c r="C137">
        <v>0</v>
      </c>
      <c r="D137">
        <v>0</v>
      </c>
      <c r="E137">
        <v>0</v>
      </c>
      <c r="F137">
        <v>4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129"/>
        <v>96.062000000000012</v>
      </c>
      <c r="V137" t="s">
        <v>355</v>
      </c>
      <c r="W137">
        <f t="shared" si="113"/>
        <v>0</v>
      </c>
      <c r="X137">
        <f t="shared" si="114"/>
        <v>0</v>
      </c>
      <c r="Y137">
        <f t="shared" si="115"/>
        <v>0</v>
      </c>
      <c r="Z137">
        <f t="shared" si="116"/>
        <v>1.463883533203313E-2</v>
      </c>
      <c r="AA137">
        <f t="shared" si="117"/>
        <v>0</v>
      </c>
      <c r="AB137">
        <f t="shared" si="118"/>
        <v>3.6597088330082824E-3</v>
      </c>
      <c r="AC137">
        <f t="shared" si="119"/>
        <v>0</v>
      </c>
      <c r="AD137">
        <f t="shared" si="120"/>
        <v>0</v>
      </c>
      <c r="AE137">
        <f t="shared" si="121"/>
        <v>0</v>
      </c>
      <c r="AF137">
        <f t="shared" si="122"/>
        <v>0</v>
      </c>
      <c r="AG137">
        <f t="shared" si="123"/>
        <v>0</v>
      </c>
      <c r="AH137">
        <f t="shared" si="124"/>
        <v>0</v>
      </c>
      <c r="AI137">
        <f t="shared" si="125"/>
        <v>0</v>
      </c>
      <c r="AJ137">
        <f t="shared" si="126"/>
        <v>0</v>
      </c>
      <c r="AK137">
        <f t="shared" si="127"/>
        <v>0</v>
      </c>
      <c r="AL137">
        <f t="shared" si="128"/>
        <v>0</v>
      </c>
    </row>
    <row r="138" spans="1:38" x14ac:dyDescent="0.35">
      <c r="A138">
        <v>3.6597088330082828E-3</v>
      </c>
      <c r="B138" s="25" t="s">
        <v>356</v>
      </c>
      <c r="C138">
        <v>0</v>
      </c>
      <c r="D138">
        <v>1</v>
      </c>
      <c r="E138">
        <v>0</v>
      </c>
      <c r="F138">
        <v>4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129"/>
        <v>95.978000000000009</v>
      </c>
      <c r="V138" t="s">
        <v>356</v>
      </c>
      <c r="W138">
        <f t="shared" si="113"/>
        <v>0</v>
      </c>
      <c r="X138">
        <f t="shared" si="114"/>
        <v>3.6597088330082828E-3</v>
      </c>
      <c r="Y138">
        <f t="shared" si="115"/>
        <v>0</v>
      </c>
      <c r="Z138">
        <f t="shared" si="116"/>
        <v>1.4638835332033131E-2</v>
      </c>
      <c r="AA138">
        <f t="shared" si="117"/>
        <v>3.6597088330082828E-3</v>
      </c>
      <c r="AB138">
        <f t="shared" si="118"/>
        <v>0</v>
      </c>
      <c r="AC138">
        <f t="shared" si="119"/>
        <v>0</v>
      </c>
      <c r="AD138">
        <f t="shared" si="120"/>
        <v>0</v>
      </c>
      <c r="AE138">
        <f t="shared" si="121"/>
        <v>0</v>
      </c>
      <c r="AF138">
        <f t="shared" si="122"/>
        <v>0</v>
      </c>
      <c r="AG138">
        <f t="shared" si="123"/>
        <v>0</v>
      </c>
      <c r="AH138">
        <f t="shared" si="124"/>
        <v>0</v>
      </c>
      <c r="AI138">
        <f t="shared" si="125"/>
        <v>0</v>
      </c>
      <c r="AJ138">
        <f t="shared" si="126"/>
        <v>0</v>
      </c>
      <c r="AK138">
        <f t="shared" si="127"/>
        <v>0</v>
      </c>
      <c r="AL138">
        <f t="shared" si="128"/>
        <v>0</v>
      </c>
    </row>
    <row r="139" spans="1:38" x14ac:dyDescent="0.35">
      <c r="A139">
        <v>9.7951362169971065E-2</v>
      </c>
      <c r="B139" s="13" t="s">
        <v>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129"/>
        <v>22.99</v>
      </c>
      <c r="V139" t="s">
        <v>79</v>
      </c>
      <c r="W139">
        <f t="shared" si="57"/>
        <v>0</v>
      </c>
      <c r="X139">
        <f t="shared" si="58"/>
        <v>0</v>
      </c>
      <c r="Y139">
        <f t="shared" si="59"/>
        <v>0</v>
      </c>
      <c r="Z139">
        <f t="shared" si="60"/>
        <v>0</v>
      </c>
      <c r="AA139">
        <f t="shared" si="61"/>
        <v>0</v>
      </c>
      <c r="AB139">
        <f t="shared" si="62"/>
        <v>0</v>
      </c>
      <c r="AC139">
        <f t="shared" si="63"/>
        <v>0</v>
      </c>
      <c r="AD139">
        <f t="shared" si="64"/>
        <v>0</v>
      </c>
      <c r="AE139">
        <f t="shared" si="65"/>
        <v>0</v>
      </c>
      <c r="AF139">
        <f t="shared" si="66"/>
        <v>0</v>
      </c>
      <c r="AG139">
        <f t="shared" si="67"/>
        <v>9.7951362169971065E-2</v>
      </c>
      <c r="AH139">
        <f t="shared" si="68"/>
        <v>0</v>
      </c>
      <c r="AI139">
        <f t="shared" si="69"/>
        <v>0</v>
      </c>
      <c r="AJ139">
        <f t="shared" ref="AJ139:AJ141" si="130">$A139*P139</f>
        <v>0</v>
      </c>
      <c r="AK139">
        <f t="shared" ref="AK139:AK141" si="131">$A139*Q139</f>
        <v>0</v>
      </c>
      <c r="AL139">
        <f t="shared" ref="AL139:AL141" si="132">$A139*R139</f>
        <v>0</v>
      </c>
    </row>
    <row r="140" spans="1:38" x14ac:dyDescent="0.35">
      <c r="A140">
        <v>54.02548811471177</v>
      </c>
      <c r="B140" s="14" t="s">
        <v>98</v>
      </c>
      <c r="C140">
        <v>10</v>
      </c>
      <c r="D140">
        <v>16</v>
      </c>
      <c r="E140">
        <v>5</v>
      </c>
      <c r="F140">
        <v>13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129"/>
        <v>507.18200000000002</v>
      </c>
      <c r="V140" t="s">
        <v>98</v>
      </c>
      <c r="W140">
        <f t="shared" si="57"/>
        <v>540.25488114711766</v>
      </c>
      <c r="X140">
        <f t="shared" si="58"/>
        <v>864.40780983538832</v>
      </c>
      <c r="Y140">
        <f t="shared" si="59"/>
        <v>270.12744057355883</v>
      </c>
      <c r="Z140">
        <f t="shared" si="60"/>
        <v>702.33134549125305</v>
      </c>
      <c r="AA140">
        <f t="shared" si="61"/>
        <v>162.0764643441353</v>
      </c>
      <c r="AB140">
        <f t="shared" si="62"/>
        <v>0</v>
      </c>
      <c r="AC140">
        <f t="shared" si="63"/>
        <v>0</v>
      </c>
      <c r="AD140">
        <f t="shared" si="64"/>
        <v>0</v>
      </c>
      <c r="AE140">
        <f t="shared" si="65"/>
        <v>0</v>
      </c>
      <c r="AF140">
        <f t="shared" si="66"/>
        <v>0</v>
      </c>
      <c r="AG140">
        <f t="shared" si="67"/>
        <v>0</v>
      </c>
      <c r="AH140">
        <f t="shared" si="68"/>
        <v>0</v>
      </c>
      <c r="AI140">
        <f t="shared" si="69"/>
        <v>0</v>
      </c>
      <c r="AJ140">
        <f t="shared" si="130"/>
        <v>0</v>
      </c>
      <c r="AK140">
        <f t="shared" si="131"/>
        <v>0</v>
      </c>
      <c r="AL140">
        <f t="shared" si="132"/>
        <v>0</v>
      </c>
    </row>
    <row r="141" spans="1:38" x14ac:dyDescent="0.35">
      <c r="A141">
        <v>50.052737109016221</v>
      </c>
      <c r="B141" s="14" t="s">
        <v>159</v>
      </c>
      <c r="C141">
        <v>0</v>
      </c>
      <c r="D141">
        <v>2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129"/>
        <v>18.015000000000001</v>
      </c>
      <c r="V141" t="s">
        <v>159</v>
      </c>
      <c r="W141">
        <f t="shared" si="57"/>
        <v>0</v>
      </c>
      <c r="X141">
        <f t="shared" si="58"/>
        <v>100.10547421803244</v>
      </c>
      <c r="Y141">
        <f t="shared" si="59"/>
        <v>0</v>
      </c>
      <c r="Z141">
        <f t="shared" si="60"/>
        <v>50.052737109016221</v>
      </c>
      <c r="AA141">
        <f t="shared" si="61"/>
        <v>0</v>
      </c>
      <c r="AB141">
        <f t="shared" si="62"/>
        <v>0</v>
      </c>
      <c r="AC141">
        <f t="shared" si="63"/>
        <v>0</v>
      </c>
      <c r="AD141">
        <f t="shared" si="64"/>
        <v>0</v>
      </c>
      <c r="AE141">
        <f t="shared" si="65"/>
        <v>0</v>
      </c>
      <c r="AF141">
        <f t="shared" si="66"/>
        <v>0</v>
      </c>
      <c r="AG141">
        <f t="shared" si="67"/>
        <v>0</v>
      </c>
      <c r="AH141">
        <f t="shared" si="68"/>
        <v>0</v>
      </c>
      <c r="AI141">
        <f t="shared" si="69"/>
        <v>0</v>
      </c>
      <c r="AJ141">
        <f t="shared" si="130"/>
        <v>0</v>
      </c>
      <c r="AK141">
        <f t="shared" si="131"/>
        <v>0</v>
      </c>
      <c r="AL141">
        <f t="shared" si="132"/>
        <v>0</v>
      </c>
    </row>
    <row r="142" spans="1:38" x14ac:dyDescent="0.35">
      <c r="B142" s="5"/>
      <c r="V142" s="5" t="s">
        <v>183</v>
      </c>
      <c r="W142">
        <f t="shared" ref="W142:AI142" si="133">SUM(W4:W141)</f>
        <v>583.87849713291644</v>
      </c>
      <c r="X142">
        <f t="shared" si="133"/>
        <v>1044.5932035032138</v>
      </c>
      <c r="Y142">
        <f t="shared" si="133"/>
        <v>278.33255505525591</v>
      </c>
      <c r="Z142">
        <f t="shared" si="133"/>
        <v>772.37034386915877</v>
      </c>
      <c r="AA142">
        <f t="shared" si="133"/>
        <v>162.42916174888393</v>
      </c>
      <c r="AB142">
        <f t="shared" si="133"/>
        <v>0.21855586055085996</v>
      </c>
      <c r="AC142">
        <f t="shared" si="133"/>
        <v>0.1542202951124533</v>
      </c>
      <c r="AD142">
        <f t="shared" si="133"/>
        <v>2.9286839091603851E-3</v>
      </c>
      <c r="AE142">
        <f t="shared" si="133"/>
        <v>0.23557228387616619</v>
      </c>
      <c r="AF142">
        <f t="shared" si="133"/>
        <v>7.5720378042882217E-2</v>
      </c>
      <c r="AG142">
        <f t="shared" si="133"/>
        <v>9.7951362169971065E-2</v>
      </c>
      <c r="AH142">
        <f t="shared" si="133"/>
        <v>1.7317879995215949E-2</v>
      </c>
      <c r="AI142">
        <f t="shared" si="133"/>
        <v>2.4095273186156645E-4</v>
      </c>
      <c r="AJ142">
        <f t="shared" ref="AJ142:AL142" si="134">SUM(AJ4:AJ141)</f>
        <v>2.9277670664066258E-3</v>
      </c>
      <c r="AK142">
        <f t="shared" si="134"/>
        <v>2.927764721551557E-3</v>
      </c>
      <c r="AL142">
        <f t="shared" si="134"/>
        <v>2.9276572380745737E-3</v>
      </c>
    </row>
    <row r="144" spans="1:38" x14ac:dyDescent="0.35">
      <c r="A144">
        <v>54.00243113772455</v>
      </c>
      <c r="B144" s="15" t="s">
        <v>160</v>
      </c>
      <c r="C144">
        <v>10</v>
      </c>
      <c r="D144">
        <v>16</v>
      </c>
      <c r="E144">
        <v>5</v>
      </c>
      <c r="F144">
        <v>10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(C144*12.011)+(D144*1.008)+(F144*15.999)+(14.007*E144)+(G144*30.974)+(H144*32.066)+(I144*24.305)+(J144*58.933)+(K144*39.0983)+(L144*40.078)+(M144*22.99)+(N144*55.845)+(O144*65.38)</f>
        <v>428.21100000000001</v>
      </c>
      <c r="V144" t="s">
        <v>160</v>
      </c>
      <c r="W144">
        <f t="shared" ref="W144" si="135">$A144*C144</f>
        <v>540.02431137724545</v>
      </c>
      <c r="X144">
        <f t="shared" ref="X144" si="136">$A144*D144</f>
        <v>864.03889820359279</v>
      </c>
      <c r="Y144">
        <f t="shared" ref="Y144" si="137">$A144*E144</f>
        <v>270.01215568862273</v>
      </c>
      <c r="Z144">
        <f t="shared" ref="Z144" si="138">$A144*F144</f>
        <v>540.02431137724545</v>
      </c>
      <c r="AA144">
        <f t="shared" ref="AA144" si="139">$A144*G144</f>
        <v>108.0048622754491</v>
      </c>
      <c r="AB144">
        <f t="shared" ref="AB144" si="140">$A144*H144</f>
        <v>0</v>
      </c>
      <c r="AC144">
        <f t="shared" ref="AC144" si="141">$A144*I144</f>
        <v>0</v>
      </c>
      <c r="AD144">
        <f t="shared" ref="AD144" si="142">$A144*J144</f>
        <v>0</v>
      </c>
      <c r="AE144">
        <f t="shared" ref="AE144" si="143">$A144*K144</f>
        <v>0</v>
      </c>
      <c r="AF144">
        <f t="shared" ref="AF144" si="144">$A144*L144</f>
        <v>0</v>
      </c>
      <c r="AG144">
        <f t="shared" ref="AG144" si="145">$A144*M144</f>
        <v>0</v>
      </c>
      <c r="AH144">
        <f t="shared" ref="AH144" si="146">$A144*N144</f>
        <v>0</v>
      </c>
      <c r="AI144">
        <f t="shared" ref="AI144" si="147">$A144*O144</f>
        <v>0</v>
      </c>
      <c r="AJ144">
        <f t="shared" ref="AJ144:AJ147" si="148">$A144*P144</f>
        <v>0</v>
      </c>
      <c r="AK144">
        <f t="shared" ref="AK144:AK147" si="149">$A144*Q144</f>
        <v>0</v>
      </c>
      <c r="AL144">
        <f t="shared" ref="AL144:AL147" si="150">$A144*R144</f>
        <v>0</v>
      </c>
    </row>
    <row r="145" spans="1:39" x14ac:dyDescent="0.35">
      <c r="A145">
        <v>54.00243113772455</v>
      </c>
      <c r="B145" s="15" t="s">
        <v>161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(C145*12.011)+(D145*1.008)+(F145*15.999)+(14.007*E145)+(G145*30.974)+(H145*32.066)+(I145*24.305)+(J145*58.933)+(K145*39.0983)+(L145*40.078)+(M145*22.99)+(N145*55.845)+(O145*65.38)</f>
        <v>1.008</v>
      </c>
      <c r="V145" t="s">
        <v>161</v>
      </c>
      <c r="W145">
        <f t="shared" ref="W145:W147" si="151">$A145*C145</f>
        <v>0</v>
      </c>
      <c r="X145">
        <f t="shared" ref="X145:X147" si="152">$A145*D145</f>
        <v>54.00243113772455</v>
      </c>
      <c r="Y145">
        <f t="shared" ref="Y145:Y147" si="153">$A145*E145</f>
        <v>0</v>
      </c>
      <c r="Z145">
        <f t="shared" ref="Z145:Z147" si="154">$A145*F145</f>
        <v>0</v>
      </c>
      <c r="AA145">
        <f t="shared" ref="AA145:AA147" si="155">$A145*G145</f>
        <v>0</v>
      </c>
      <c r="AB145">
        <f t="shared" ref="AB145:AB147" si="156">$A145*H145</f>
        <v>0</v>
      </c>
      <c r="AC145">
        <f t="shared" ref="AC145:AC147" si="157">$A145*I145</f>
        <v>0</v>
      </c>
      <c r="AD145">
        <f t="shared" ref="AD145:AD147" si="158">$A145*J145</f>
        <v>0</v>
      </c>
      <c r="AE145">
        <f t="shared" ref="AE145:AE147" si="159">$A145*K145</f>
        <v>0</v>
      </c>
      <c r="AF145">
        <f t="shared" ref="AF145:AF147" si="160">$A145*L145</f>
        <v>0</v>
      </c>
      <c r="AG145">
        <f t="shared" ref="AG145:AG147" si="161">$A145*M145</f>
        <v>0</v>
      </c>
      <c r="AH145">
        <f t="shared" ref="AH145:AH147" si="162">$A145*N145</f>
        <v>0</v>
      </c>
      <c r="AI145">
        <f t="shared" ref="AI145:AI147" si="163">$A145*O145</f>
        <v>0</v>
      </c>
      <c r="AJ145">
        <f t="shared" si="148"/>
        <v>0</v>
      </c>
      <c r="AK145">
        <f t="shared" si="149"/>
        <v>0</v>
      </c>
      <c r="AL145">
        <f t="shared" si="150"/>
        <v>0</v>
      </c>
    </row>
    <row r="146" spans="1:39" x14ac:dyDescent="0.35">
      <c r="A146">
        <v>54.00243113772455</v>
      </c>
      <c r="B146" s="15" t="s">
        <v>162</v>
      </c>
      <c r="C146">
        <v>0</v>
      </c>
      <c r="D146">
        <v>1</v>
      </c>
      <c r="E146">
        <v>0</v>
      </c>
      <c r="F146">
        <v>4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(C146*12.011)+(D146*1.008)+(F146*15.999)+(14.007*E146)+(G146*30.974)+(H146*32.066)+(I146*24.305)+(J146*58.933)+(K146*39.0983)+(L146*40.078)+(M146*22.99)+(N146*55.845)+(O146*65.38)</f>
        <v>95.978000000000009</v>
      </c>
      <c r="V146" t="s">
        <v>162</v>
      </c>
      <c r="W146">
        <f t="shared" si="151"/>
        <v>0</v>
      </c>
      <c r="X146">
        <f t="shared" si="152"/>
        <v>54.00243113772455</v>
      </c>
      <c r="Y146">
        <f t="shared" si="153"/>
        <v>0</v>
      </c>
      <c r="Z146">
        <f t="shared" si="154"/>
        <v>216.0097245508982</v>
      </c>
      <c r="AA146">
        <f t="shared" si="155"/>
        <v>54.00243113772455</v>
      </c>
      <c r="AB146">
        <f t="shared" si="156"/>
        <v>0</v>
      </c>
      <c r="AC146">
        <f t="shared" si="157"/>
        <v>0</v>
      </c>
      <c r="AD146">
        <f t="shared" si="158"/>
        <v>0</v>
      </c>
      <c r="AE146">
        <f t="shared" si="159"/>
        <v>0</v>
      </c>
      <c r="AF146">
        <f t="shared" si="160"/>
        <v>0</v>
      </c>
      <c r="AG146">
        <f t="shared" si="161"/>
        <v>0</v>
      </c>
      <c r="AH146">
        <f t="shared" si="162"/>
        <v>0</v>
      </c>
      <c r="AI146">
        <f t="shared" si="163"/>
        <v>0</v>
      </c>
      <c r="AJ146">
        <f t="shared" si="148"/>
        <v>0</v>
      </c>
      <c r="AK146">
        <f t="shared" si="149"/>
        <v>0</v>
      </c>
      <c r="AL146">
        <f t="shared" si="150"/>
        <v>0</v>
      </c>
    </row>
    <row r="147" spans="1:39" x14ac:dyDescent="0.35">
      <c r="A147">
        <v>0.1021710354106069</v>
      </c>
      <c r="B147" s="15" t="s">
        <v>163</v>
      </c>
      <c r="C147">
        <v>0</v>
      </c>
      <c r="D147">
        <v>1</v>
      </c>
      <c r="E147">
        <v>0</v>
      </c>
      <c r="F147">
        <v>7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(C147*12.011)+(D147*1.008)+(F147*15.999)+(14.007*E147)+(G147*30.974)+(H147*32.066)+(I147*24.305)+(J147*58.933)+(K147*39.0983)+(L147*40.078)+(M147*22.99)+(N147*55.845)+(O147*65.38)</f>
        <v>174.94900000000001</v>
      </c>
      <c r="V147" t="s">
        <v>163</v>
      </c>
      <c r="W147">
        <f t="shared" si="151"/>
        <v>0</v>
      </c>
      <c r="X147">
        <f t="shared" si="152"/>
        <v>0.1021710354106069</v>
      </c>
      <c r="Y147">
        <f t="shared" si="153"/>
        <v>0</v>
      </c>
      <c r="Z147">
        <f t="shared" si="154"/>
        <v>0.71519724787424832</v>
      </c>
      <c r="AA147">
        <f t="shared" si="155"/>
        <v>0.20434207082121381</v>
      </c>
      <c r="AB147">
        <f t="shared" si="156"/>
        <v>0</v>
      </c>
      <c r="AC147">
        <f t="shared" si="157"/>
        <v>0</v>
      </c>
      <c r="AD147">
        <f t="shared" si="158"/>
        <v>0</v>
      </c>
      <c r="AE147">
        <f t="shared" si="159"/>
        <v>0</v>
      </c>
      <c r="AF147">
        <f t="shared" si="160"/>
        <v>0</v>
      </c>
      <c r="AG147">
        <f t="shared" si="161"/>
        <v>0</v>
      </c>
      <c r="AH147">
        <f t="shared" si="162"/>
        <v>0</v>
      </c>
      <c r="AI147">
        <f t="shared" si="163"/>
        <v>0</v>
      </c>
      <c r="AJ147">
        <f t="shared" si="148"/>
        <v>0</v>
      </c>
      <c r="AK147">
        <f t="shared" si="149"/>
        <v>0</v>
      </c>
      <c r="AL147">
        <f t="shared" si="150"/>
        <v>0</v>
      </c>
    </row>
    <row r="148" spans="1:39" x14ac:dyDescent="0.35">
      <c r="A148">
        <v>1</v>
      </c>
      <c r="B148" s="15" t="s">
        <v>164</v>
      </c>
      <c r="C148" s="6">
        <v>43.854185755670983</v>
      </c>
      <c r="D148" s="6">
        <v>72.447271988761258</v>
      </c>
      <c r="E148" s="6">
        <v>8.3203993666331826</v>
      </c>
      <c r="F148" s="6">
        <v>15.621110693140849</v>
      </c>
      <c r="G148" s="6">
        <v>0.21752626488907367</v>
      </c>
      <c r="H148" s="6">
        <v>0.21855586055085996</v>
      </c>
      <c r="I148" s="6">
        <v>0.1542202951124533</v>
      </c>
      <c r="J148" s="6">
        <v>2.9286839091603851E-3</v>
      </c>
      <c r="K148" s="6">
        <v>0.23557228387616619</v>
      </c>
      <c r="L148" s="6">
        <v>7.5720378042882217E-2</v>
      </c>
      <c r="M148" s="6">
        <v>9.7951362169971065E-2</v>
      </c>
      <c r="N148" s="6">
        <v>1.7317879995215949E-2</v>
      </c>
      <c r="O148" s="6">
        <v>2.4095273186156645E-4</v>
      </c>
      <c r="P148" s="6">
        <v>2.9277670664066258E-3</v>
      </c>
      <c r="Q148" s="6">
        <v>2.927764721551557E-3</v>
      </c>
      <c r="R148" s="6">
        <v>2.9276572380745737E-3</v>
      </c>
      <c r="S148" s="27">
        <f>(C148*12.011)+(D148*1.008)+(F148*15.999)+(14.007*E148)+(G148*30.974)+(H148*32.066)+(I148*24.305)+(J148*58.933)+(K148*39.0983)+(L148*40.078)+(M148*22.99)+(N148*55.845)+(O148*65.38)+(P148*63.546)+(Q148*54.938044)+(R148*95.95)</f>
        <v>1000.0000220558487</v>
      </c>
      <c r="V148" t="s">
        <v>164</v>
      </c>
      <c r="W148">
        <f>W142-SUM(W144:W147)</f>
        <v>43.854185755670983</v>
      </c>
      <c r="X148">
        <f t="shared" ref="X148:AI148" si="164">X142-SUM(X144:X147)</f>
        <v>72.447271988761258</v>
      </c>
      <c r="Y148">
        <f t="shared" si="164"/>
        <v>8.3203993666331826</v>
      </c>
      <c r="Z148">
        <f t="shared" si="164"/>
        <v>15.621110693140849</v>
      </c>
      <c r="AA148">
        <f t="shared" si="164"/>
        <v>0.21752626488907367</v>
      </c>
      <c r="AB148">
        <f t="shared" si="164"/>
        <v>0.21855586055085996</v>
      </c>
      <c r="AC148">
        <f t="shared" si="164"/>
        <v>0.1542202951124533</v>
      </c>
      <c r="AD148">
        <f t="shared" si="164"/>
        <v>2.9286839091603851E-3</v>
      </c>
      <c r="AE148">
        <f t="shared" si="164"/>
        <v>0.23557228387616619</v>
      </c>
      <c r="AF148">
        <f t="shared" si="164"/>
        <v>7.5720378042882217E-2</v>
      </c>
      <c r="AG148">
        <f t="shared" si="164"/>
        <v>9.7951362169971065E-2</v>
      </c>
      <c r="AH148">
        <f t="shared" si="164"/>
        <v>1.7317879995215949E-2</v>
      </c>
      <c r="AI148">
        <f t="shared" si="164"/>
        <v>2.4095273186156645E-4</v>
      </c>
      <c r="AJ148">
        <f t="shared" ref="AJ148:AL148" si="165">AJ142-SUM(AJ144:AJ147)</f>
        <v>2.9277670664066258E-3</v>
      </c>
      <c r="AK148">
        <f t="shared" si="165"/>
        <v>2.927764721551557E-3</v>
      </c>
      <c r="AL148">
        <f t="shared" si="165"/>
        <v>2.9276572380745737E-3</v>
      </c>
      <c r="AM148" s="17">
        <f>(W148*12.011)+(X148*1.008)+(Z148*15.999)+(14.007*Y148)+(AA148*30.974)+(AB148*32.066)+(AC148*24.305)+(AD148*58.933)+(AE148*39.0983)+(AF148*40.078)+(AG148*22.99)+(AH148*55.845)+(AI148*65.38)+(AJ148*63.546)+(AK148*54.938044)+(AL148*95.95)</f>
        <v>1000.0000220558487</v>
      </c>
    </row>
    <row r="149" spans="1:39" x14ac:dyDescent="0.35">
      <c r="B149" s="5"/>
      <c r="V149" s="5" t="s">
        <v>184</v>
      </c>
    </row>
    <row r="150" spans="1:39" x14ac:dyDescent="0.3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39" x14ac:dyDescent="0.3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6"/>
  <sheetViews>
    <sheetView topLeftCell="A97" zoomScale="55" zoomScaleNormal="55" workbookViewId="0">
      <selection activeCell="D140" sqref="D140"/>
    </sheetView>
  </sheetViews>
  <sheetFormatPr defaultRowHeight="14.5" x14ac:dyDescent="0.35"/>
  <cols>
    <col min="1" max="1" width="13.7265625" customWidth="1"/>
    <col min="2" max="2" width="49.54296875" customWidth="1"/>
    <col min="19" max="19" width="15.7265625" customWidth="1"/>
    <col min="22" max="22" width="61" customWidth="1"/>
    <col min="36" max="36" width="8.7265625" customWidth="1"/>
    <col min="39" max="39" width="11.54296875" customWidth="1"/>
  </cols>
  <sheetData>
    <row r="1" spans="1:38" ht="23.5" x14ac:dyDescent="0.55000000000000004">
      <c r="A1" s="26" t="s">
        <v>185</v>
      </c>
    </row>
    <row r="3" spans="1:38" x14ac:dyDescent="0.35">
      <c r="A3" t="s">
        <v>165</v>
      </c>
      <c r="B3" t="s">
        <v>169</v>
      </c>
      <c r="C3" t="s">
        <v>170</v>
      </c>
      <c r="D3" t="s">
        <v>171</v>
      </c>
      <c r="E3" t="s">
        <v>172</v>
      </c>
      <c r="F3" t="s">
        <v>173</v>
      </c>
      <c r="G3" t="s">
        <v>174</v>
      </c>
      <c r="H3" t="s">
        <v>175</v>
      </c>
      <c r="I3" t="s">
        <v>77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377</v>
      </c>
      <c r="Q3" t="s">
        <v>378</v>
      </c>
      <c r="R3" t="s">
        <v>379</v>
      </c>
      <c r="S3" t="s">
        <v>182</v>
      </c>
      <c r="V3" t="s">
        <v>169</v>
      </c>
      <c r="W3" t="s">
        <v>170</v>
      </c>
      <c r="X3" t="s">
        <v>171</v>
      </c>
      <c r="Y3" t="s">
        <v>172</v>
      </c>
      <c r="Z3" t="s">
        <v>173</v>
      </c>
      <c r="AA3" t="s">
        <v>174</v>
      </c>
      <c r="AB3" t="s">
        <v>175</v>
      </c>
      <c r="AC3" t="s">
        <v>77</v>
      </c>
      <c r="AD3" t="s">
        <v>176</v>
      </c>
      <c r="AE3" t="s">
        <v>177</v>
      </c>
      <c r="AF3" t="s">
        <v>178</v>
      </c>
      <c r="AG3" t="s">
        <v>179</v>
      </c>
      <c r="AH3" t="s">
        <v>180</v>
      </c>
      <c r="AI3" t="s">
        <v>181</v>
      </c>
      <c r="AJ3" t="s">
        <v>377</v>
      </c>
      <c r="AK3" t="s">
        <v>378</v>
      </c>
      <c r="AL3" t="s">
        <v>379</v>
      </c>
    </row>
    <row r="4" spans="1:38" x14ac:dyDescent="0.35">
      <c r="A4">
        <v>0.3872330973466665</v>
      </c>
      <c r="B4" s="7" t="s">
        <v>88</v>
      </c>
      <c r="C4">
        <v>3</v>
      </c>
      <c r="D4">
        <v>7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(C4*12.011)+(D4*1.008)+(F4*15.999)+(14.007*E4)+(G4*30.974)+(H4*32.066)+(I4*24.305)+(J4*58.933)+(K4*39.0983)+(L4*40.078)+(M4*22.99)+(N4*55.845)+(O4*65.38)</f>
        <v>89.094000000000008</v>
      </c>
      <c r="V4" t="s">
        <v>88</v>
      </c>
      <c r="W4">
        <f t="shared" ref="W4:AI4" si="0">$A4*C4</f>
        <v>1.1616992920399996</v>
      </c>
      <c r="X4">
        <f t="shared" si="0"/>
        <v>2.7106316814266656</v>
      </c>
      <c r="Y4">
        <f t="shared" si="0"/>
        <v>0.3872330973466665</v>
      </c>
      <c r="Z4">
        <f t="shared" si="0"/>
        <v>0.774466194693333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ref="AJ4:AL19" si="1">$A4*P4</f>
        <v>0</v>
      </c>
      <c r="AK4">
        <f t="shared" si="1"/>
        <v>0</v>
      </c>
      <c r="AL4">
        <f t="shared" si="1"/>
        <v>0</v>
      </c>
    </row>
    <row r="5" spans="1:38" x14ac:dyDescent="0.35">
      <c r="A5">
        <v>0.28463996550096077</v>
      </c>
      <c r="B5" s="7" t="s">
        <v>89</v>
      </c>
      <c r="C5">
        <v>6</v>
      </c>
      <c r="D5">
        <v>15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ref="S5:S77" si="2">(C5*12.011)+(D5*1.008)+(F5*15.999)+(14.007*E5)+(G5*30.974)+(H5*32.066)+(I5*24.305)+(J5*58.933)+(K5*39.0983)+(L5*40.078)+(M5*22.99)+(N5*55.845)+(O5*65.38)</f>
        <v>175.21200000000002</v>
      </c>
      <c r="V5" t="s">
        <v>89</v>
      </c>
      <c r="W5">
        <f t="shared" ref="W5:AL23" si="3">$A5*C5</f>
        <v>1.7078397930057645</v>
      </c>
      <c r="X5">
        <f t="shared" si="3"/>
        <v>4.2695994825144119</v>
      </c>
      <c r="Y5">
        <f t="shared" si="3"/>
        <v>1.1385598620038431</v>
      </c>
      <c r="Z5">
        <f t="shared" si="3"/>
        <v>0.56927993100192154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1"/>
        <v>0</v>
      </c>
      <c r="AK5">
        <f t="shared" si="1"/>
        <v>0</v>
      </c>
      <c r="AL5">
        <f t="shared" si="1"/>
        <v>0</v>
      </c>
    </row>
    <row r="6" spans="1:38" x14ac:dyDescent="0.35">
      <c r="A6">
        <v>0.18067698101847279</v>
      </c>
      <c r="B6" s="7" t="s">
        <v>102</v>
      </c>
      <c r="C6">
        <v>4</v>
      </c>
      <c r="D6">
        <v>8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2"/>
        <v>132.119</v>
      </c>
      <c r="V6" t="s">
        <v>102</v>
      </c>
      <c r="W6">
        <f t="shared" si="3"/>
        <v>0.72270792407389117</v>
      </c>
      <c r="X6">
        <f t="shared" si="3"/>
        <v>1.4454158481477823</v>
      </c>
      <c r="Y6">
        <f t="shared" si="3"/>
        <v>0.36135396203694559</v>
      </c>
      <c r="Z6">
        <f t="shared" si="3"/>
        <v>0.54203094305541843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1"/>
        <v>0</v>
      </c>
      <c r="AK6">
        <f t="shared" si="1"/>
        <v>0</v>
      </c>
      <c r="AL6">
        <f t="shared" si="1"/>
        <v>0</v>
      </c>
    </row>
    <row r="7" spans="1:38" x14ac:dyDescent="0.35">
      <c r="A7">
        <v>0.21532521443727909</v>
      </c>
      <c r="B7" s="7" t="s">
        <v>103</v>
      </c>
      <c r="C7">
        <v>4</v>
      </c>
      <c r="D7">
        <v>6</v>
      </c>
      <c r="E7">
        <v>1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2"/>
        <v>132.095</v>
      </c>
      <c r="V7" t="s">
        <v>103</v>
      </c>
      <c r="W7">
        <f t="shared" si="3"/>
        <v>0.86130085774911636</v>
      </c>
      <c r="X7">
        <f t="shared" si="3"/>
        <v>1.2919512866236746</v>
      </c>
      <c r="Y7">
        <f t="shared" si="3"/>
        <v>0.21532521443727909</v>
      </c>
      <c r="Z7">
        <f t="shared" si="3"/>
        <v>0.86130085774911636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1"/>
        <v>0</v>
      </c>
      <c r="AK7">
        <f t="shared" si="1"/>
        <v>0</v>
      </c>
      <c r="AL7">
        <f t="shared" si="1"/>
        <v>0</v>
      </c>
    </row>
    <row r="8" spans="1:38" x14ac:dyDescent="0.35">
      <c r="A8">
        <v>4.1964409315028546E-2</v>
      </c>
      <c r="B8" s="7" t="s">
        <v>104</v>
      </c>
      <c r="C8">
        <v>3</v>
      </c>
      <c r="D8">
        <v>7</v>
      </c>
      <c r="E8">
        <v>1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2"/>
        <v>121.16000000000001</v>
      </c>
      <c r="V8" t="s">
        <v>104</v>
      </c>
      <c r="W8">
        <f t="shared" si="3"/>
        <v>0.12589322794508565</v>
      </c>
      <c r="X8">
        <f t="shared" si="3"/>
        <v>0.29375086520519983</v>
      </c>
      <c r="Y8">
        <f t="shared" si="3"/>
        <v>4.1964409315028546E-2</v>
      </c>
      <c r="Z8">
        <f t="shared" si="3"/>
        <v>8.3928818630057092E-2</v>
      </c>
      <c r="AA8">
        <f t="shared" si="3"/>
        <v>0</v>
      </c>
      <c r="AB8">
        <f t="shared" si="3"/>
        <v>4.1964409315028546E-2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1"/>
        <v>0</v>
      </c>
      <c r="AK8">
        <f t="shared" si="1"/>
        <v>0</v>
      </c>
      <c r="AL8">
        <f t="shared" si="1"/>
        <v>0</v>
      </c>
    </row>
    <row r="9" spans="1:38" x14ac:dyDescent="0.35">
      <c r="A9">
        <v>0.32701562206500984</v>
      </c>
      <c r="B9" s="7" t="s">
        <v>105</v>
      </c>
      <c r="C9">
        <v>5</v>
      </c>
      <c r="D9">
        <v>8</v>
      </c>
      <c r="E9">
        <v>1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2"/>
        <v>146.12200000000001</v>
      </c>
      <c r="V9" t="s">
        <v>105</v>
      </c>
      <c r="W9">
        <f t="shared" si="3"/>
        <v>1.6350781103250491</v>
      </c>
      <c r="X9">
        <f t="shared" si="3"/>
        <v>2.6161249765200787</v>
      </c>
      <c r="Y9">
        <f t="shared" si="3"/>
        <v>0.32701562206500984</v>
      </c>
      <c r="Z9">
        <f t="shared" si="3"/>
        <v>1.3080624882600393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1"/>
        <v>0</v>
      </c>
      <c r="AK9">
        <f t="shared" si="1"/>
        <v>0</v>
      </c>
      <c r="AL9">
        <f t="shared" si="1"/>
        <v>0</v>
      </c>
    </row>
    <row r="10" spans="1:38" x14ac:dyDescent="0.35">
      <c r="A10">
        <v>0.21997293077879776</v>
      </c>
      <c r="B10" s="7" t="s">
        <v>106</v>
      </c>
      <c r="C10">
        <v>5</v>
      </c>
      <c r="D10">
        <v>10</v>
      </c>
      <c r="E10">
        <v>2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2"/>
        <v>146.14599999999999</v>
      </c>
      <c r="V10" t="s">
        <v>106</v>
      </c>
      <c r="W10">
        <f t="shared" si="3"/>
        <v>1.0998646538939889</v>
      </c>
      <c r="X10">
        <f t="shared" si="3"/>
        <v>2.1997293077879778</v>
      </c>
      <c r="Y10">
        <f t="shared" si="3"/>
        <v>0.43994586155759552</v>
      </c>
      <c r="Z10">
        <f t="shared" si="3"/>
        <v>0.65991879233639328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1"/>
        <v>0</v>
      </c>
      <c r="AK10">
        <f t="shared" si="1"/>
        <v>0</v>
      </c>
      <c r="AL10">
        <f t="shared" si="1"/>
        <v>0</v>
      </c>
    </row>
    <row r="11" spans="1:38" x14ac:dyDescent="0.35">
      <c r="A11">
        <v>0.3177057877222616</v>
      </c>
      <c r="B11" s="7" t="s">
        <v>116</v>
      </c>
      <c r="C11">
        <v>2</v>
      </c>
      <c r="D11">
        <v>5</v>
      </c>
      <c r="E11">
        <v>1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2"/>
        <v>75.067000000000007</v>
      </c>
      <c r="V11" t="s">
        <v>116</v>
      </c>
      <c r="W11">
        <f t="shared" si="3"/>
        <v>0.6354115754445232</v>
      </c>
      <c r="X11">
        <f t="shared" si="3"/>
        <v>1.588528938611308</v>
      </c>
      <c r="Y11">
        <f t="shared" si="3"/>
        <v>0.3177057877222616</v>
      </c>
      <c r="Z11">
        <f t="shared" si="3"/>
        <v>0.6354115754445232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1"/>
        <v>0</v>
      </c>
      <c r="AK11">
        <f t="shared" si="1"/>
        <v>0</v>
      </c>
      <c r="AL11">
        <f t="shared" si="1"/>
        <v>0</v>
      </c>
    </row>
    <row r="12" spans="1:38" x14ac:dyDescent="0.35">
      <c r="A12">
        <v>7.5175178075860577E-2</v>
      </c>
      <c r="B12" s="7" t="s">
        <v>107</v>
      </c>
      <c r="C12">
        <v>6</v>
      </c>
      <c r="D12">
        <v>9</v>
      </c>
      <c r="E12">
        <v>3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155.15700000000001</v>
      </c>
      <c r="V12" t="s">
        <v>107</v>
      </c>
      <c r="W12">
        <f t="shared" si="3"/>
        <v>0.45105106845516346</v>
      </c>
      <c r="X12">
        <f t="shared" si="3"/>
        <v>0.67657660268274522</v>
      </c>
      <c r="Y12">
        <f t="shared" si="3"/>
        <v>0.22552553422758173</v>
      </c>
      <c r="Z12">
        <f t="shared" si="3"/>
        <v>0.15035035615172115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1"/>
        <v>0</v>
      </c>
      <c r="AK12">
        <f t="shared" si="1"/>
        <v>0</v>
      </c>
      <c r="AL12">
        <f t="shared" si="1"/>
        <v>0</v>
      </c>
    </row>
    <row r="13" spans="1:38" x14ac:dyDescent="0.35">
      <c r="A13">
        <v>0.27591983375818069</v>
      </c>
      <c r="B13" s="7" t="s">
        <v>108</v>
      </c>
      <c r="C13">
        <v>6</v>
      </c>
      <c r="D13">
        <v>13</v>
      </c>
      <c r="E13">
        <v>1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131.17500000000001</v>
      </c>
      <c r="V13" t="s">
        <v>108</v>
      </c>
      <c r="W13">
        <f t="shared" si="3"/>
        <v>1.655519002549084</v>
      </c>
      <c r="X13">
        <f t="shared" si="3"/>
        <v>3.5869578388563488</v>
      </c>
      <c r="Y13">
        <f t="shared" si="3"/>
        <v>0.27591983375818069</v>
      </c>
      <c r="Z13">
        <f t="shared" si="3"/>
        <v>0.55183966751636138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1"/>
        <v>0</v>
      </c>
      <c r="AK13">
        <f t="shared" si="1"/>
        <v>0</v>
      </c>
      <c r="AL13">
        <f t="shared" si="1"/>
        <v>0</v>
      </c>
    </row>
    <row r="14" spans="1:38" x14ac:dyDescent="0.35">
      <c r="A14">
        <v>0.42547943571910191</v>
      </c>
      <c r="B14" s="7" t="s">
        <v>109</v>
      </c>
      <c r="C14">
        <v>6</v>
      </c>
      <c r="D14">
        <v>13</v>
      </c>
      <c r="E14">
        <v>1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2"/>
        <v>131.17500000000001</v>
      </c>
      <c r="V14" t="s">
        <v>109</v>
      </c>
      <c r="W14">
        <f t="shared" si="3"/>
        <v>2.5528766143146115</v>
      </c>
      <c r="X14">
        <f t="shared" si="3"/>
        <v>5.5312326643483249</v>
      </c>
      <c r="Y14">
        <f t="shared" si="3"/>
        <v>0.42547943571910191</v>
      </c>
      <c r="Z14">
        <f t="shared" si="3"/>
        <v>0.85095887143820381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1"/>
        <v>0</v>
      </c>
      <c r="AK14">
        <f t="shared" si="1"/>
        <v>0</v>
      </c>
      <c r="AL14">
        <f t="shared" si="1"/>
        <v>0</v>
      </c>
    </row>
    <row r="15" spans="1:38" x14ac:dyDescent="0.35">
      <c r="A15">
        <v>0.2555692377845255</v>
      </c>
      <c r="B15" s="7" t="s">
        <v>110</v>
      </c>
      <c r="C15">
        <v>6</v>
      </c>
      <c r="D15">
        <v>15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2"/>
        <v>147.19800000000001</v>
      </c>
      <c r="V15" t="s">
        <v>110</v>
      </c>
      <c r="W15">
        <f t="shared" si="3"/>
        <v>1.5334154267071529</v>
      </c>
      <c r="X15">
        <f t="shared" si="3"/>
        <v>3.8335385667678827</v>
      </c>
      <c r="Y15">
        <f t="shared" si="3"/>
        <v>0.51113847556905101</v>
      </c>
      <c r="Z15">
        <f t="shared" si="3"/>
        <v>0.51113847556905101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1"/>
        <v>0</v>
      </c>
      <c r="AK15">
        <f t="shared" si="1"/>
        <v>0</v>
      </c>
      <c r="AL15">
        <f t="shared" si="1"/>
        <v>0</v>
      </c>
    </row>
    <row r="16" spans="1:38" x14ac:dyDescent="0.35">
      <c r="A16">
        <v>0.10549253505677407</v>
      </c>
      <c r="B16" s="7" t="s">
        <v>111</v>
      </c>
      <c r="C16">
        <v>5</v>
      </c>
      <c r="D16">
        <v>11</v>
      </c>
      <c r="E16">
        <v>1</v>
      </c>
      <c r="F16">
        <v>2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2"/>
        <v>149.214</v>
      </c>
      <c r="V16" t="s">
        <v>111</v>
      </c>
      <c r="W16">
        <f t="shared" si="3"/>
        <v>0.52746267528387036</v>
      </c>
      <c r="X16">
        <f t="shared" si="3"/>
        <v>1.1604178856245149</v>
      </c>
      <c r="Y16">
        <f t="shared" si="3"/>
        <v>0.10549253505677407</v>
      </c>
      <c r="Z16">
        <f t="shared" si="3"/>
        <v>0.21098507011354814</v>
      </c>
      <c r="AA16">
        <f t="shared" si="3"/>
        <v>0</v>
      </c>
      <c r="AB16">
        <f t="shared" si="3"/>
        <v>0.10549253505677407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1"/>
        <v>0</v>
      </c>
      <c r="AK16">
        <f t="shared" si="1"/>
        <v>0</v>
      </c>
      <c r="AL16">
        <f t="shared" si="1"/>
        <v>0</v>
      </c>
    </row>
    <row r="17" spans="1:38" x14ac:dyDescent="0.35">
      <c r="A17">
        <v>0.14773752872987558</v>
      </c>
      <c r="B17" s="7" t="s">
        <v>112</v>
      </c>
      <c r="C17">
        <v>9</v>
      </c>
      <c r="D17">
        <v>11</v>
      </c>
      <c r="E17">
        <v>1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2"/>
        <v>165.19199999999998</v>
      </c>
      <c r="V17" t="s">
        <v>112</v>
      </c>
      <c r="W17">
        <f t="shared" si="3"/>
        <v>1.3296377585688803</v>
      </c>
      <c r="X17">
        <f t="shared" si="3"/>
        <v>1.6251128160286314</v>
      </c>
      <c r="Y17">
        <f t="shared" si="3"/>
        <v>0.14773752872987558</v>
      </c>
      <c r="Z17">
        <f t="shared" si="3"/>
        <v>0.29547505745975117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1"/>
        <v>0</v>
      </c>
      <c r="AK17">
        <f t="shared" si="1"/>
        <v>0</v>
      </c>
      <c r="AL17">
        <f t="shared" si="1"/>
        <v>0</v>
      </c>
    </row>
    <row r="18" spans="1:38" x14ac:dyDescent="0.35">
      <c r="A18">
        <v>0.18718176024479269</v>
      </c>
      <c r="B18" s="7" t="s">
        <v>113</v>
      </c>
      <c r="C18">
        <v>5</v>
      </c>
      <c r="D18">
        <v>9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2"/>
        <v>115.13200000000001</v>
      </c>
      <c r="V18" t="s">
        <v>113</v>
      </c>
      <c r="W18">
        <f t="shared" si="3"/>
        <v>0.93590880122396347</v>
      </c>
      <c r="X18">
        <f t="shared" si="3"/>
        <v>1.6846358422031342</v>
      </c>
      <c r="Y18">
        <f t="shared" si="3"/>
        <v>0.18718176024479269</v>
      </c>
      <c r="Z18">
        <f t="shared" si="3"/>
        <v>0.37436352048958538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1"/>
        <v>0</v>
      </c>
      <c r="AK18">
        <f t="shared" si="1"/>
        <v>0</v>
      </c>
      <c r="AL18">
        <f t="shared" si="1"/>
        <v>0</v>
      </c>
    </row>
    <row r="19" spans="1:38" x14ac:dyDescent="0.35">
      <c r="A19">
        <v>0.25554819969600479</v>
      </c>
      <c r="B19" s="7" t="s">
        <v>114</v>
      </c>
      <c r="C19">
        <v>3</v>
      </c>
      <c r="D19">
        <v>7</v>
      </c>
      <c r="E19">
        <v>1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2"/>
        <v>105.093</v>
      </c>
      <c r="V19" t="s">
        <v>114</v>
      </c>
      <c r="W19">
        <f t="shared" si="3"/>
        <v>0.76664459908801441</v>
      </c>
      <c r="X19">
        <f t="shared" si="3"/>
        <v>1.7888373978720336</v>
      </c>
      <c r="Y19">
        <f t="shared" si="3"/>
        <v>0.25554819969600479</v>
      </c>
      <c r="Z19">
        <f t="shared" si="3"/>
        <v>0.76664459908801441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1"/>
        <v>0</v>
      </c>
      <c r="AK19">
        <f t="shared" si="1"/>
        <v>0</v>
      </c>
      <c r="AL19">
        <f t="shared" si="1"/>
        <v>0</v>
      </c>
    </row>
    <row r="20" spans="1:38" x14ac:dyDescent="0.35">
      <c r="A20">
        <v>0.25778253486384978</v>
      </c>
      <c r="B20" s="7" t="s">
        <v>115</v>
      </c>
      <c r="C20">
        <v>4</v>
      </c>
      <c r="D20">
        <v>9</v>
      </c>
      <c r="E20">
        <v>1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119.12</v>
      </c>
      <c r="V20" t="s">
        <v>115</v>
      </c>
      <c r="W20">
        <f t="shared" si="3"/>
        <v>1.0311301394553991</v>
      </c>
      <c r="X20">
        <f t="shared" si="3"/>
        <v>2.320042813774648</v>
      </c>
      <c r="Y20">
        <f t="shared" si="3"/>
        <v>0.25778253486384978</v>
      </c>
      <c r="Z20">
        <f t="shared" si="3"/>
        <v>0.77334760459154928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</row>
    <row r="21" spans="1:38" x14ac:dyDescent="0.35">
      <c r="A21">
        <v>5.056478754824488E-2</v>
      </c>
      <c r="B21" s="7" t="s">
        <v>90</v>
      </c>
      <c r="C21">
        <v>11</v>
      </c>
      <c r="D21">
        <v>12</v>
      </c>
      <c r="E21">
        <v>2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2"/>
        <v>204.22899999999998</v>
      </c>
      <c r="V21" t="s">
        <v>90</v>
      </c>
      <c r="W21">
        <f t="shared" si="3"/>
        <v>0.55621266303069372</v>
      </c>
      <c r="X21">
        <f t="shared" si="3"/>
        <v>0.6067774505789385</v>
      </c>
      <c r="Y21">
        <f t="shared" si="3"/>
        <v>0.10112957509648976</v>
      </c>
      <c r="Z21">
        <f t="shared" si="3"/>
        <v>0.10112957509648976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</row>
    <row r="22" spans="1:38" x14ac:dyDescent="0.35">
      <c r="A22">
        <v>0.12385528589627443</v>
      </c>
      <c r="B22" s="7" t="s">
        <v>91</v>
      </c>
      <c r="C22">
        <v>9</v>
      </c>
      <c r="D22">
        <v>11</v>
      </c>
      <c r="E22">
        <v>1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2"/>
        <v>181.19099999999997</v>
      </c>
      <c r="V22" t="s">
        <v>91</v>
      </c>
      <c r="W22">
        <f t="shared" si="3"/>
        <v>1.1146975730664699</v>
      </c>
      <c r="X22">
        <f t="shared" si="3"/>
        <v>1.3624081448590186</v>
      </c>
      <c r="Y22">
        <f t="shared" si="3"/>
        <v>0.12385528589627443</v>
      </c>
      <c r="Z22">
        <f t="shared" si="3"/>
        <v>0.37156585768882328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</row>
    <row r="23" spans="1:38" x14ac:dyDescent="0.35">
      <c r="A23">
        <v>0.32046799137035537</v>
      </c>
      <c r="B23" s="7" t="s">
        <v>92</v>
      </c>
      <c r="C23">
        <v>5</v>
      </c>
      <c r="D23">
        <v>11</v>
      </c>
      <c r="E23">
        <v>1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2"/>
        <v>117.14800000000001</v>
      </c>
      <c r="V23" t="s">
        <v>92</v>
      </c>
      <c r="W23">
        <f t="shared" si="3"/>
        <v>1.6023399568517769</v>
      </c>
      <c r="X23">
        <f t="shared" si="3"/>
        <v>3.5251479050739092</v>
      </c>
      <c r="Y23">
        <f t="shared" si="3"/>
        <v>0.32046799137035537</v>
      </c>
      <c r="Z23">
        <f t="shared" si="3"/>
        <v>0.64093598274071073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ref="AI23:AL92" si="4">$A23*O23</f>
        <v>0</v>
      </c>
      <c r="AJ23">
        <f t="shared" si="4"/>
        <v>0</v>
      </c>
      <c r="AK23">
        <f t="shared" si="4"/>
        <v>0</v>
      </c>
      <c r="AL23">
        <f t="shared" si="4"/>
        <v>0</v>
      </c>
    </row>
    <row r="24" spans="1:38" x14ac:dyDescent="0.35">
      <c r="A24">
        <v>2.4676128404643935E-3</v>
      </c>
      <c r="B24" s="8" t="s">
        <v>93</v>
      </c>
      <c r="C24">
        <v>20</v>
      </c>
      <c r="D24">
        <v>36</v>
      </c>
      <c r="E24">
        <v>10</v>
      </c>
      <c r="F24">
        <v>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2"/>
        <v>560.56899999999996</v>
      </c>
      <c r="V24" t="s">
        <v>93</v>
      </c>
      <c r="W24">
        <f t="shared" ref="W24:AH46" si="5">$A24*C24</f>
        <v>4.935225680928787E-2</v>
      </c>
      <c r="X24">
        <f t="shared" si="5"/>
        <v>8.8834062256718166E-2</v>
      </c>
      <c r="Y24">
        <f t="shared" si="5"/>
        <v>2.4676128404643935E-2</v>
      </c>
      <c r="Z24">
        <f t="shared" si="5"/>
        <v>2.2208515564179541E-2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4"/>
        <v>0</v>
      </c>
      <c r="AJ24">
        <f t="shared" si="4"/>
        <v>0</v>
      </c>
      <c r="AK24">
        <f t="shared" si="4"/>
        <v>0</v>
      </c>
      <c r="AL24">
        <f t="shared" si="4"/>
        <v>0</v>
      </c>
    </row>
    <row r="25" spans="1:38" x14ac:dyDescent="0.35">
      <c r="A25">
        <v>3.4386432740462014E-3</v>
      </c>
      <c r="B25" s="9" t="s">
        <v>94</v>
      </c>
      <c r="C25">
        <v>10</v>
      </c>
      <c r="D25">
        <v>16</v>
      </c>
      <c r="E25">
        <v>5</v>
      </c>
      <c r="F25">
        <v>12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2"/>
        <v>491.18299999999999</v>
      </c>
      <c r="V25" t="s">
        <v>94</v>
      </c>
      <c r="W25">
        <f t="shared" si="5"/>
        <v>3.4386432740462013E-2</v>
      </c>
      <c r="X25">
        <f t="shared" si="5"/>
        <v>5.5018292384739223E-2</v>
      </c>
      <c r="Y25">
        <f t="shared" si="5"/>
        <v>1.7193216370231006E-2</v>
      </c>
      <c r="Z25">
        <f t="shared" si="5"/>
        <v>4.1263719288554421E-2</v>
      </c>
      <c r="AA25">
        <f t="shared" si="5"/>
        <v>1.0315929822138605E-2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4"/>
        <v>0</v>
      </c>
      <c r="AJ25">
        <f t="shared" si="4"/>
        <v>0</v>
      </c>
      <c r="AK25">
        <f t="shared" si="4"/>
        <v>0</v>
      </c>
      <c r="AL25">
        <f t="shared" si="4"/>
        <v>0</v>
      </c>
    </row>
    <row r="26" spans="1:38" x14ac:dyDescent="0.35">
      <c r="A26">
        <v>2.4148427876718699E-3</v>
      </c>
      <c r="B26" s="9" t="s">
        <v>95</v>
      </c>
      <c r="C26">
        <v>9</v>
      </c>
      <c r="D26">
        <v>16</v>
      </c>
      <c r="E26">
        <v>3</v>
      </c>
      <c r="F26">
        <v>13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2"/>
        <v>467.15700000000004</v>
      </c>
      <c r="V26" t="s">
        <v>95</v>
      </c>
      <c r="W26">
        <f t="shared" si="5"/>
        <v>2.1733585089046829E-2</v>
      </c>
      <c r="X26">
        <f t="shared" si="5"/>
        <v>3.8637484602749919E-2</v>
      </c>
      <c r="Y26">
        <f t="shared" si="5"/>
        <v>7.2445283630156098E-3</v>
      </c>
      <c r="Z26">
        <f t="shared" si="5"/>
        <v>3.1392956239734308E-2</v>
      </c>
      <c r="AA26">
        <f t="shared" si="5"/>
        <v>7.2445283630156098E-3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4"/>
        <v>0</v>
      </c>
      <c r="AJ26">
        <f t="shared" si="4"/>
        <v>0</v>
      </c>
      <c r="AK26">
        <f t="shared" si="4"/>
        <v>0</v>
      </c>
      <c r="AL26">
        <f t="shared" si="4"/>
        <v>0</v>
      </c>
    </row>
    <row r="27" spans="1:38" x14ac:dyDescent="0.35">
      <c r="A27">
        <v>2.4151949560318286E-3</v>
      </c>
      <c r="B27" s="9" t="s">
        <v>96</v>
      </c>
      <c r="C27">
        <v>10</v>
      </c>
      <c r="D27">
        <v>16</v>
      </c>
      <c r="E27">
        <v>5</v>
      </c>
      <c r="F27">
        <v>13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2"/>
        <v>507.18200000000002</v>
      </c>
      <c r="V27" t="s">
        <v>96</v>
      </c>
      <c r="W27">
        <f t="shared" si="5"/>
        <v>2.4151949560318287E-2</v>
      </c>
      <c r="X27">
        <f t="shared" si="5"/>
        <v>3.8643119296509258E-2</v>
      </c>
      <c r="Y27">
        <f t="shared" si="5"/>
        <v>1.2075974780159144E-2</v>
      </c>
      <c r="Z27">
        <f t="shared" si="5"/>
        <v>3.1397534428413774E-2</v>
      </c>
      <c r="AA27">
        <f t="shared" si="5"/>
        <v>7.2455848680954855E-3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</row>
    <row r="28" spans="1:38" x14ac:dyDescent="0.35">
      <c r="A28">
        <v>3.4353001089700956E-3</v>
      </c>
      <c r="B28" s="9" t="s">
        <v>97</v>
      </c>
      <c r="C28">
        <v>10</v>
      </c>
      <c r="D28">
        <v>17</v>
      </c>
      <c r="E28">
        <v>2</v>
      </c>
      <c r="F28">
        <v>14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2"/>
        <v>482.16800000000001</v>
      </c>
      <c r="V28" t="s">
        <v>97</v>
      </c>
      <c r="W28">
        <f t="shared" si="5"/>
        <v>3.4353001089700956E-2</v>
      </c>
      <c r="X28">
        <f t="shared" si="5"/>
        <v>5.8400101852491629E-2</v>
      </c>
      <c r="Y28">
        <f t="shared" si="5"/>
        <v>6.8706002179401912E-3</v>
      </c>
      <c r="Z28">
        <f t="shared" si="5"/>
        <v>4.8094201525581338E-2</v>
      </c>
      <c r="AA28">
        <f t="shared" si="5"/>
        <v>1.0305900326910287E-2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4"/>
        <v>0</v>
      </c>
      <c r="AJ28">
        <f t="shared" si="4"/>
        <v>0</v>
      </c>
      <c r="AK28">
        <f t="shared" si="4"/>
        <v>0</v>
      </c>
      <c r="AL28">
        <f t="shared" si="4"/>
        <v>0</v>
      </c>
    </row>
    <row r="29" spans="1:38" x14ac:dyDescent="0.35">
      <c r="A29">
        <v>1.6507784517499017E-2</v>
      </c>
      <c r="B29" s="9"/>
    </row>
    <row r="30" spans="1:38" x14ac:dyDescent="0.35">
      <c r="A30">
        <v>1.3908475268025257E-2</v>
      </c>
      <c r="B30" s="9" t="s">
        <v>99</v>
      </c>
      <c r="C30">
        <v>9</v>
      </c>
      <c r="D30">
        <v>16</v>
      </c>
      <c r="E30">
        <v>3</v>
      </c>
      <c r="F30">
        <v>14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2"/>
        <v>483.15600000000006</v>
      </c>
      <c r="V30" t="s">
        <v>99</v>
      </c>
      <c r="W30">
        <f t="shared" si="5"/>
        <v>0.12517627741222731</v>
      </c>
      <c r="X30">
        <f t="shared" si="5"/>
        <v>0.2225356042884041</v>
      </c>
      <c r="Y30">
        <f t="shared" si="5"/>
        <v>4.1725425804075768E-2</v>
      </c>
      <c r="Z30">
        <f t="shared" si="5"/>
        <v>0.19471865375235359</v>
      </c>
      <c r="AA30">
        <f t="shared" si="5"/>
        <v>4.1725425804075768E-2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4"/>
        <v>0</v>
      </c>
      <c r="AJ30">
        <f t="shared" si="4"/>
        <v>0</v>
      </c>
      <c r="AK30">
        <f t="shared" si="4"/>
        <v>0</v>
      </c>
      <c r="AL30">
        <f t="shared" si="4"/>
        <v>0</v>
      </c>
    </row>
    <row r="31" spans="1:38" x14ac:dyDescent="0.35">
      <c r="A31">
        <v>1.8648480956332543E-2</v>
      </c>
      <c r="B31" s="9" t="s">
        <v>100</v>
      </c>
      <c r="C31">
        <v>10</v>
      </c>
      <c r="D31">
        <v>16</v>
      </c>
      <c r="E31">
        <v>5</v>
      </c>
      <c r="F31">
        <v>14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2"/>
        <v>523.18100000000004</v>
      </c>
      <c r="V31" t="s">
        <v>100</v>
      </c>
      <c r="W31">
        <f t="shared" si="5"/>
        <v>0.18648480956332542</v>
      </c>
      <c r="X31">
        <f t="shared" si="5"/>
        <v>0.29837569530132069</v>
      </c>
      <c r="Y31">
        <f t="shared" si="5"/>
        <v>9.3242404781662708E-2</v>
      </c>
      <c r="Z31">
        <f t="shared" si="5"/>
        <v>0.26107873338865561</v>
      </c>
      <c r="AA31">
        <f t="shared" si="5"/>
        <v>5.5945442868997629E-2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4"/>
        <v>0</v>
      </c>
      <c r="AJ31">
        <f t="shared" si="4"/>
        <v>0</v>
      </c>
      <c r="AK31">
        <f t="shared" si="4"/>
        <v>0</v>
      </c>
      <c r="AL31">
        <f t="shared" si="4"/>
        <v>0</v>
      </c>
    </row>
    <row r="32" spans="1:38" x14ac:dyDescent="0.35">
      <c r="A32">
        <v>1.3036868584007575E-2</v>
      </c>
      <c r="B32" s="9" t="s">
        <v>101</v>
      </c>
      <c r="C32">
        <v>9</v>
      </c>
      <c r="D32">
        <v>15</v>
      </c>
      <c r="E32">
        <v>2</v>
      </c>
      <c r="F32">
        <v>15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2"/>
        <v>484.14</v>
      </c>
      <c r="V32" t="s">
        <v>101</v>
      </c>
      <c r="W32">
        <f t="shared" si="5"/>
        <v>0.11733181725606817</v>
      </c>
      <c r="X32">
        <f t="shared" si="5"/>
        <v>0.19555302876011363</v>
      </c>
      <c r="Y32">
        <f t="shared" si="5"/>
        <v>2.607373716801515E-2</v>
      </c>
      <c r="Z32">
        <f t="shared" si="5"/>
        <v>0.19555302876011363</v>
      </c>
      <c r="AA32">
        <f t="shared" si="5"/>
        <v>3.9110605752022728E-2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4"/>
        <v>0</v>
      </c>
      <c r="AJ32">
        <f t="shared" si="4"/>
        <v>0</v>
      </c>
      <c r="AK32">
        <f t="shared" si="4"/>
        <v>0</v>
      </c>
      <c r="AL32">
        <f t="shared" si="4"/>
        <v>0</v>
      </c>
    </row>
    <row r="33" spans="1:38" x14ac:dyDescent="0.35">
      <c r="A33">
        <v>1.2797044836321115E-4</v>
      </c>
      <c r="B33" s="10" t="s">
        <v>189</v>
      </c>
      <c r="C33">
        <v>1660</v>
      </c>
      <c r="D33">
        <v>2574</v>
      </c>
      <c r="E33">
        <v>456</v>
      </c>
      <c r="F33">
        <v>509</v>
      </c>
      <c r="G33">
        <v>0</v>
      </c>
      <c r="H33">
        <v>13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6">
        <f t="shared" si="2"/>
        <v>37480.393000000004</v>
      </c>
      <c r="V33" t="s">
        <v>189</v>
      </c>
      <c r="W33">
        <f t="shared" si="5"/>
        <v>0.21243094428293052</v>
      </c>
      <c r="X33">
        <f t="shared" si="5"/>
        <v>0.32939593408690548</v>
      </c>
      <c r="Y33">
        <f t="shared" si="5"/>
        <v>5.8354524453624282E-2</v>
      </c>
      <c r="Z33">
        <f t="shared" si="5"/>
        <v>6.5136958216874472E-2</v>
      </c>
      <c r="AA33">
        <f t="shared" si="5"/>
        <v>0</v>
      </c>
      <c r="AB33">
        <f t="shared" si="5"/>
        <v>1.6636158287217449E-3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4"/>
        <v>0</v>
      </c>
      <c r="AJ33">
        <f t="shared" si="4"/>
        <v>0</v>
      </c>
      <c r="AK33">
        <f t="shared" si="4"/>
        <v>0</v>
      </c>
      <c r="AL33">
        <f t="shared" si="4"/>
        <v>0</v>
      </c>
    </row>
    <row r="34" spans="1:38" x14ac:dyDescent="0.35">
      <c r="A34">
        <v>1.0540000407278875E-3</v>
      </c>
      <c r="B34" s="10" t="s">
        <v>190</v>
      </c>
      <c r="C34">
        <v>1662</v>
      </c>
      <c r="D34">
        <v>2616</v>
      </c>
      <c r="E34">
        <v>460</v>
      </c>
      <c r="F34">
        <v>516</v>
      </c>
      <c r="G34">
        <v>0</v>
      </c>
      <c r="H34">
        <v>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2"/>
        <v>37586.507999999994</v>
      </c>
      <c r="V34" t="s">
        <v>190</v>
      </c>
      <c r="W34">
        <f t="shared" si="5"/>
        <v>1.751748067689749</v>
      </c>
      <c r="X34">
        <f t="shared" si="5"/>
        <v>2.7572641065441537</v>
      </c>
      <c r="Y34">
        <f t="shared" si="5"/>
        <v>0.48484001873482824</v>
      </c>
      <c r="Z34">
        <f t="shared" si="5"/>
        <v>0.54386402101558995</v>
      </c>
      <c r="AA34">
        <f t="shared" si="5"/>
        <v>0</v>
      </c>
      <c r="AB34">
        <f t="shared" si="5"/>
        <v>9.4860003665509871E-3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</row>
    <row r="35" spans="1:38" x14ac:dyDescent="0.35">
      <c r="A35">
        <v>2.4300189719465468E-4</v>
      </c>
      <c r="B35" s="10" t="s">
        <v>191</v>
      </c>
      <c r="C35">
        <v>1594</v>
      </c>
      <c r="D35">
        <v>2539</v>
      </c>
      <c r="E35">
        <v>423</v>
      </c>
      <c r="F35">
        <v>493</v>
      </c>
      <c r="G35">
        <v>0</v>
      </c>
      <c r="H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2"/>
        <v>35805.907999999996</v>
      </c>
      <c r="V35" t="s">
        <v>191</v>
      </c>
      <c r="W35">
        <f t="shared" si="5"/>
        <v>0.38734502412827959</v>
      </c>
      <c r="X35">
        <f t="shared" si="5"/>
        <v>0.6169818169772282</v>
      </c>
      <c r="Y35">
        <f t="shared" si="5"/>
        <v>0.10278980251333893</v>
      </c>
      <c r="Z35">
        <f t="shared" si="5"/>
        <v>0.11979993531696476</v>
      </c>
      <c r="AA35">
        <f t="shared" si="5"/>
        <v>0</v>
      </c>
      <c r="AB35">
        <f t="shared" si="5"/>
        <v>2.187017074751892E-3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0</v>
      </c>
      <c r="AI35">
        <f t="shared" si="4"/>
        <v>0</v>
      </c>
      <c r="AJ35">
        <f t="shared" si="4"/>
        <v>0</v>
      </c>
      <c r="AK35">
        <f t="shared" si="4"/>
        <v>0</v>
      </c>
      <c r="AL35">
        <f t="shared" si="4"/>
        <v>0</v>
      </c>
    </row>
    <row r="36" spans="1:38" x14ac:dyDescent="0.35">
      <c r="A36">
        <v>1.0646009363808828E-2</v>
      </c>
      <c r="B36" s="19" t="s">
        <v>29</v>
      </c>
      <c r="C36">
        <v>55</v>
      </c>
      <c r="D36">
        <v>72</v>
      </c>
      <c r="E36">
        <v>4</v>
      </c>
      <c r="F36">
        <v>5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"/>
        <v>893.5089999999999</v>
      </c>
      <c r="V36" t="s">
        <v>29</v>
      </c>
      <c r="W36">
        <f t="shared" si="5"/>
        <v>0.58553051500948561</v>
      </c>
      <c r="X36">
        <f t="shared" si="5"/>
        <v>0.76651267419423563</v>
      </c>
      <c r="Y36">
        <f t="shared" si="5"/>
        <v>4.2584037455235313E-2</v>
      </c>
      <c r="Z36">
        <f t="shared" si="5"/>
        <v>5.3230046819044141E-2</v>
      </c>
      <c r="AA36">
        <f t="shared" si="5"/>
        <v>0</v>
      </c>
      <c r="AB36">
        <f t="shared" si="5"/>
        <v>0</v>
      </c>
      <c r="AC36">
        <f t="shared" si="5"/>
        <v>1.0646009363808828E-2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4"/>
        <v>0</v>
      </c>
      <c r="AJ36">
        <f t="shared" si="4"/>
        <v>0</v>
      </c>
      <c r="AK36">
        <f t="shared" si="4"/>
        <v>0</v>
      </c>
      <c r="AL36">
        <f t="shared" si="4"/>
        <v>0</v>
      </c>
    </row>
    <row r="37" spans="1:38" x14ac:dyDescent="0.35">
      <c r="A37">
        <v>2.9701349859874771E-3</v>
      </c>
      <c r="B37" s="19" t="s">
        <v>31</v>
      </c>
      <c r="C37">
        <v>40</v>
      </c>
      <c r="D37">
        <v>56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2"/>
        <v>536.88799999999992</v>
      </c>
      <c r="V37" t="s">
        <v>31</v>
      </c>
      <c r="W37">
        <f t="shared" si="5"/>
        <v>0.11880539943949908</v>
      </c>
      <c r="X37">
        <f t="shared" si="5"/>
        <v>0.16632755921529871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4"/>
        <v>0</v>
      </c>
      <c r="AJ37">
        <f t="shared" si="4"/>
        <v>0</v>
      </c>
      <c r="AK37">
        <f t="shared" si="4"/>
        <v>0</v>
      </c>
      <c r="AL37">
        <f t="shared" si="4"/>
        <v>0</v>
      </c>
    </row>
    <row r="38" spans="1:38" x14ac:dyDescent="0.35">
      <c r="A38">
        <v>1.4008137460666894E-4</v>
      </c>
      <c r="B38" s="19" t="s">
        <v>34</v>
      </c>
      <c r="C38">
        <v>40</v>
      </c>
      <c r="D38">
        <v>56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2"/>
        <v>568.88599999999997</v>
      </c>
      <c r="V38" t="s">
        <v>34</v>
      </c>
      <c r="W38">
        <f t="shared" si="5"/>
        <v>5.6032549842667577E-3</v>
      </c>
      <c r="X38">
        <f t="shared" si="5"/>
        <v>7.8445569779734617E-3</v>
      </c>
      <c r="Y38">
        <f t="shared" si="5"/>
        <v>0</v>
      </c>
      <c r="Z38">
        <f t="shared" si="5"/>
        <v>2.8016274921333789E-4</v>
      </c>
      <c r="AA38">
        <f t="shared" si="5"/>
        <v>0</v>
      </c>
      <c r="AB38">
        <f t="shared" si="5"/>
        <v>0</v>
      </c>
      <c r="AC38">
        <f t="shared" si="5"/>
        <v>0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5"/>
        <v>0</v>
      </c>
      <c r="AH38">
        <f t="shared" si="5"/>
        <v>0</v>
      </c>
      <c r="AI38">
        <f t="shared" si="4"/>
        <v>0</v>
      </c>
      <c r="AJ38">
        <f t="shared" si="4"/>
        <v>0</v>
      </c>
      <c r="AK38">
        <f t="shared" si="4"/>
        <v>0</v>
      </c>
      <c r="AL38">
        <f t="shared" si="4"/>
        <v>0</v>
      </c>
    </row>
    <row r="39" spans="1:38" x14ac:dyDescent="0.35">
      <c r="A39">
        <v>2.1514322522931083E-3</v>
      </c>
      <c r="B39" s="19" t="s">
        <v>33</v>
      </c>
      <c r="C39">
        <v>40</v>
      </c>
      <c r="D39">
        <v>54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2"/>
        <v>550.87099999999998</v>
      </c>
      <c r="V39" t="s">
        <v>33</v>
      </c>
      <c r="W39">
        <f t="shared" si="5"/>
        <v>8.6057290091724331E-2</v>
      </c>
      <c r="X39">
        <f t="shared" si="5"/>
        <v>0.11617734162382784</v>
      </c>
      <c r="Y39">
        <f t="shared" si="5"/>
        <v>0</v>
      </c>
      <c r="Z39">
        <f t="shared" si="5"/>
        <v>2.1514322522931083E-3</v>
      </c>
      <c r="AA39">
        <f t="shared" si="5"/>
        <v>0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  <c r="AF39">
        <f t="shared" si="5"/>
        <v>0</v>
      </c>
      <c r="AG39">
        <f t="shared" si="5"/>
        <v>0</v>
      </c>
      <c r="AH39">
        <f t="shared" si="5"/>
        <v>0</v>
      </c>
      <c r="AI39">
        <f t="shared" si="4"/>
        <v>0</v>
      </c>
      <c r="AJ39">
        <f t="shared" si="4"/>
        <v>0</v>
      </c>
      <c r="AK39">
        <f t="shared" si="4"/>
        <v>0</v>
      </c>
      <c r="AL39">
        <f t="shared" si="4"/>
        <v>0</v>
      </c>
    </row>
    <row r="40" spans="1:38" x14ac:dyDescent="0.35">
      <c r="A40">
        <v>5.5087778489596091E-4</v>
      </c>
      <c r="B40" s="19" t="s">
        <v>192</v>
      </c>
      <c r="C40">
        <v>29</v>
      </c>
      <c r="D40">
        <v>50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2"/>
        <v>430.71699999999993</v>
      </c>
      <c r="V40" t="s">
        <v>198</v>
      </c>
      <c r="W40">
        <f t="shared" si="5"/>
        <v>1.5975455761982865E-2</v>
      </c>
      <c r="X40">
        <f t="shared" si="5"/>
        <v>2.7543889244798045E-2</v>
      </c>
      <c r="Y40">
        <f t="shared" si="5"/>
        <v>0</v>
      </c>
      <c r="Z40">
        <f t="shared" si="5"/>
        <v>1.1017555697919218E-3</v>
      </c>
      <c r="AA40">
        <f t="shared" si="5"/>
        <v>0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  <c r="AF40">
        <f t="shared" si="5"/>
        <v>0</v>
      </c>
      <c r="AG40">
        <f t="shared" si="5"/>
        <v>0</v>
      </c>
      <c r="AH40">
        <f t="shared" si="5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</row>
    <row r="41" spans="1:38" x14ac:dyDescent="0.35">
      <c r="A41">
        <v>2.4954746237611836E-5</v>
      </c>
      <c r="B41" s="20" t="s">
        <v>193</v>
      </c>
      <c r="C41">
        <v>28</v>
      </c>
      <c r="D41">
        <v>48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2"/>
        <v>416.69</v>
      </c>
      <c r="V41" t="s">
        <v>199</v>
      </c>
      <c r="W41">
        <f t="shared" si="5"/>
        <v>6.9873289465313139E-4</v>
      </c>
      <c r="X41">
        <f t="shared" si="5"/>
        <v>1.197827819405368E-3</v>
      </c>
      <c r="Y41">
        <f t="shared" si="5"/>
        <v>0</v>
      </c>
      <c r="Z41">
        <f t="shared" si="5"/>
        <v>4.9909492475223673E-5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4"/>
        <v>0</v>
      </c>
      <c r="AJ41">
        <f t="shared" si="4"/>
        <v>0</v>
      </c>
      <c r="AK41">
        <f t="shared" si="4"/>
        <v>0</v>
      </c>
      <c r="AL41">
        <f t="shared" si="4"/>
        <v>0</v>
      </c>
    </row>
    <row r="42" spans="1:38" x14ac:dyDescent="0.35">
      <c r="A42">
        <v>2.4954746237611836E-5</v>
      </c>
      <c r="B42" s="20" t="s">
        <v>194</v>
      </c>
      <c r="C42">
        <v>28</v>
      </c>
      <c r="D42">
        <v>48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2"/>
        <v>416.69</v>
      </c>
      <c r="V42" t="s">
        <v>200</v>
      </c>
      <c r="W42">
        <f t="shared" si="5"/>
        <v>6.9873289465313139E-4</v>
      </c>
      <c r="X42">
        <f t="shared" si="5"/>
        <v>1.197827819405368E-3</v>
      </c>
      <c r="Y42">
        <f t="shared" si="5"/>
        <v>0</v>
      </c>
      <c r="Z42">
        <f t="shared" si="5"/>
        <v>4.9909492475223673E-5</v>
      </c>
      <c r="AA42">
        <f t="shared" si="5"/>
        <v>0</v>
      </c>
      <c r="AB42">
        <f t="shared" si="5"/>
        <v>0</v>
      </c>
      <c r="AC42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  <c r="AG42">
        <f t="shared" si="5"/>
        <v>0</v>
      </c>
      <c r="AH42">
        <f t="shared" si="5"/>
        <v>0</v>
      </c>
      <c r="AI42">
        <f t="shared" si="4"/>
        <v>0</v>
      </c>
      <c r="AJ42">
        <f t="shared" si="4"/>
        <v>0</v>
      </c>
      <c r="AK42">
        <f t="shared" si="4"/>
        <v>0</v>
      </c>
      <c r="AL42">
        <f t="shared" si="4"/>
        <v>0</v>
      </c>
    </row>
    <row r="43" spans="1:38" x14ac:dyDescent="0.35">
      <c r="A43">
        <v>3.9909909903399512E-4</v>
      </c>
      <c r="B43" s="20" t="s">
        <v>195</v>
      </c>
      <c r="C43">
        <v>27</v>
      </c>
      <c r="D43">
        <v>46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2"/>
        <v>402.66299999999995</v>
      </c>
      <c r="V43" t="s">
        <v>201</v>
      </c>
      <c r="W43">
        <f t="shared" si="5"/>
        <v>1.0775675673917868E-2</v>
      </c>
      <c r="X43">
        <f t="shared" si="5"/>
        <v>1.8358558555563776E-2</v>
      </c>
      <c r="Y43">
        <f t="shared" si="5"/>
        <v>0</v>
      </c>
      <c r="Z43">
        <f t="shared" si="5"/>
        <v>7.9819819806799025E-4</v>
      </c>
      <c r="AA43">
        <f t="shared" si="5"/>
        <v>0</v>
      </c>
      <c r="AB43">
        <f t="shared" si="5"/>
        <v>0</v>
      </c>
      <c r="AC43">
        <f t="shared" si="5"/>
        <v>0</v>
      </c>
      <c r="AD43">
        <f t="shared" si="5"/>
        <v>0</v>
      </c>
      <c r="AE43">
        <f t="shared" si="5"/>
        <v>0</v>
      </c>
      <c r="AF43">
        <f t="shared" si="5"/>
        <v>0</v>
      </c>
      <c r="AG43">
        <f t="shared" si="5"/>
        <v>0</v>
      </c>
      <c r="AH43">
        <f t="shared" si="5"/>
        <v>0</v>
      </c>
      <c r="AI43">
        <f t="shared" si="4"/>
        <v>0</v>
      </c>
      <c r="AJ43">
        <f t="shared" si="4"/>
        <v>0</v>
      </c>
      <c r="AK43">
        <f t="shared" si="4"/>
        <v>0</v>
      </c>
      <c r="AL43">
        <f t="shared" si="4"/>
        <v>0</v>
      </c>
    </row>
    <row r="44" spans="1:38" x14ac:dyDescent="0.35">
      <c r="A44">
        <v>2.0201755967146057E-4</v>
      </c>
      <c r="B44" s="19" t="s">
        <v>32</v>
      </c>
      <c r="C44">
        <v>40</v>
      </c>
      <c r="D44">
        <v>52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564.85400000000004</v>
      </c>
      <c r="V44" t="s">
        <v>32</v>
      </c>
      <c r="W44">
        <f t="shared" si="5"/>
        <v>8.0807023868584224E-3</v>
      </c>
      <c r="X44">
        <f t="shared" si="5"/>
        <v>1.0504913102915949E-2</v>
      </c>
      <c r="Y44">
        <f t="shared" si="5"/>
        <v>0</v>
      </c>
      <c r="Z44">
        <f t="shared" si="5"/>
        <v>4.0403511934292114E-4</v>
      </c>
      <c r="AA44">
        <f t="shared" si="5"/>
        <v>0</v>
      </c>
      <c r="AB44">
        <f t="shared" si="5"/>
        <v>0</v>
      </c>
      <c r="AC44">
        <f t="shared" si="5"/>
        <v>0</v>
      </c>
      <c r="AD44">
        <f t="shared" si="5"/>
        <v>0</v>
      </c>
      <c r="AE44">
        <f t="shared" si="5"/>
        <v>0</v>
      </c>
      <c r="AF44">
        <f t="shared" si="5"/>
        <v>0</v>
      </c>
      <c r="AG44">
        <f t="shared" si="5"/>
        <v>0</v>
      </c>
      <c r="AH44">
        <f t="shared" si="5"/>
        <v>0</v>
      </c>
      <c r="AI44">
        <f t="shared" si="4"/>
        <v>0</v>
      </c>
      <c r="AJ44">
        <f t="shared" si="4"/>
        <v>0</v>
      </c>
      <c r="AK44">
        <f t="shared" si="4"/>
        <v>0</v>
      </c>
      <c r="AL44">
        <f t="shared" si="4"/>
        <v>0</v>
      </c>
    </row>
    <row r="45" spans="1:38" x14ac:dyDescent="0.35">
      <c r="A45">
        <v>4.8869193145876903E-4</v>
      </c>
      <c r="B45" s="19" t="s">
        <v>30</v>
      </c>
      <c r="C45">
        <v>31</v>
      </c>
      <c r="D45">
        <v>46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2"/>
        <v>450.70699999999994</v>
      </c>
      <c r="V45" t="s">
        <v>30</v>
      </c>
      <c r="W45">
        <f t="shared" si="5"/>
        <v>1.514944987522184E-2</v>
      </c>
      <c r="X45">
        <f t="shared" si="5"/>
        <v>2.2479828847103374E-2</v>
      </c>
      <c r="Y45">
        <f t="shared" si="5"/>
        <v>0</v>
      </c>
      <c r="Z45">
        <f t="shared" si="5"/>
        <v>9.7738386291753806E-4</v>
      </c>
      <c r="AA45">
        <f t="shared" si="5"/>
        <v>0</v>
      </c>
      <c r="AB45">
        <f t="shared" si="5"/>
        <v>0</v>
      </c>
      <c r="AC45">
        <f t="shared" si="5"/>
        <v>0</v>
      </c>
      <c r="AD45">
        <f t="shared" si="5"/>
        <v>0</v>
      </c>
      <c r="AE45">
        <f t="shared" si="5"/>
        <v>0</v>
      </c>
      <c r="AF45">
        <f t="shared" si="5"/>
        <v>0</v>
      </c>
      <c r="AG45">
        <f t="shared" si="5"/>
        <v>0</v>
      </c>
      <c r="AH45">
        <f t="shared" si="5"/>
        <v>0</v>
      </c>
      <c r="AI45">
        <f t="shared" si="4"/>
        <v>0</v>
      </c>
      <c r="AJ45">
        <f t="shared" si="4"/>
        <v>0</v>
      </c>
      <c r="AK45">
        <f t="shared" si="4"/>
        <v>0</v>
      </c>
      <c r="AL45">
        <f t="shared" si="4"/>
        <v>0</v>
      </c>
    </row>
    <row r="46" spans="1:38" x14ac:dyDescent="0.35">
      <c r="A46">
        <v>5.0602887847464139E-4</v>
      </c>
      <c r="B46" s="21" t="s">
        <v>196</v>
      </c>
      <c r="C46">
        <v>46</v>
      </c>
      <c r="D46">
        <v>64</v>
      </c>
      <c r="E46">
        <v>0</v>
      </c>
      <c r="F46">
        <v>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2"/>
        <v>745.01</v>
      </c>
      <c r="V46" t="s">
        <v>196</v>
      </c>
      <c r="W46">
        <f t="shared" si="5"/>
        <v>2.3277328409833504E-2</v>
      </c>
      <c r="X46">
        <f t="shared" si="5"/>
        <v>3.2385848222377049E-2</v>
      </c>
      <c r="Y46">
        <f t="shared" si="5"/>
        <v>0</v>
      </c>
      <c r="Z46">
        <f t="shared" ref="Z46:AH61" si="6">$A46*F46</f>
        <v>4.0482310277971311E-3</v>
      </c>
      <c r="AA46">
        <f t="shared" si="6"/>
        <v>0</v>
      </c>
      <c r="AB46">
        <f t="shared" si="6"/>
        <v>0</v>
      </c>
      <c r="AC46">
        <f t="shared" si="6"/>
        <v>0</v>
      </c>
      <c r="AD46">
        <f t="shared" si="6"/>
        <v>0</v>
      </c>
      <c r="AE46">
        <f t="shared" si="6"/>
        <v>0</v>
      </c>
      <c r="AF46">
        <f t="shared" si="6"/>
        <v>0</v>
      </c>
      <c r="AG46">
        <f t="shared" si="6"/>
        <v>0</v>
      </c>
      <c r="AH46">
        <f t="shared" si="6"/>
        <v>0</v>
      </c>
      <c r="AI46">
        <f t="shared" si="4"/>
        <v>0</v>
      </c>
      <c r="AJ46">
        <f t="shared" si="4"/>
        <v>0</v>
      </c>
      <c r="AK46">
        <f t="shared" si="4"/>
        <v>0</v>
      </c>
      <c r="AL46">
        <f t="shared" si="4"/>
        <v>0</v>
      </c>
    </row>
    <row r="47" spans="1:38" x14ac:dyDescent="0.35">
      <c r="A47">
        <v>4.7378064931082254E-4</v>
      </c>
      <c r="B47" s="21" t="s">
        <v>197</v>
      </c>
      <c r="C47">
        <v>46</v>
      </c>
      <c r="D47">
        <v>66</v>
      </c>
      <c r="E47">
        <v>0</v>
      </c>
      <c r="F47">
        <v>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731.02700000000004</v>
      </c>
      <c r="V47" t="s">
        <v>197</v>
      </c>
      <c r="W47">
        <f t="shared" ref="W47:AH62" si="7">$A47*C47</f>
        <v>2.1793909868297837E-2</v>
      </c>
      <c r="X47">
        <f t="shared" si="7"/>
        <v>3.1269522854514287E-2</v>
      </c>
      <c r="Y47">
        <f t="shared" si="7"/>
        <v>0</v>
      </c>
      <c r="Z47">
        <f t="shared" si="6"/>
        <v>3.3164645451757577E-3</v>
      </c>
      <c r="AA47">
        <f t="shared" si="6"/>
        <v>0</v>
      </c>
      <c r="AB47">
        <f t="shared" si="6"/>
        <v>0</v>
      </c>
      <c r="AC47">
        <f t="shared" si="6"/>
        <v>0</v>
      </c>
      <c r="AD47">
        <f t="shared" si="6"/>
        <v>0</v>
      </c>
      <c r="AE47">
        <f t="shared" si="6"/>
        <v>0</v>
      </c>
      <c r="AF47">
        <f t="shared" si="6"/>
        <v>0</v>
      </c>
      <c r="AG47">
        <f t="shared" si="6"/>
        <v>0</v>
      </c>
      <c r="AH47">
        <f t="shared" si="6"/>
        <v>0</v>
      </c>
      <c r="AI47">
        <f t="shared" si="4"/>
        <v>0</v>
      </c>
      <c r="AJ47">
        <f t="shared" si="4"/>
        <v>0</v>
      </c>
      <c r="AK47">
        <f t="shared" si="4"/>
        <v>0</v>
      </c>
      <c r="AL47">
        <f t="shared" si="4"/>
        <v>0</v>
      </c>
    </row>
    <row r="48" spans="1:38" x14ac:dyDescent="0.35">
      <c r="A48">
        <v>4.3034616228091116E-4</v>
      </c>
      <c r="B48" s="24" t="s">
        <v>119</v>
      </c>
      <c r="C48">
        <v>21</v>
      </c>
      <c r="D48">
        <v>38</v>
      </c>
      <c r="E48">
        <v>0</v>
      </c>
      <c r="F48">
        <v>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450.52499999999998</v>
      </c>
      <c r="V48" t="s">
        <v>119</v>
      </c>
      <c r="W48">
        <f t="shared" si="7"/>
        <v>9.0372694078991352E-3</v>
      </c>
      <c r="X48">
        <f t="shared" si="7"/>
        <v>1.6353154166674624E-2</v>
      </c>
      <c r="Y48">
        <f t="shared" si="7"/>
        <v>0</v>
      </c>
      <c r="Z48">
        <f t="shared" si="6"/>
        <v>4.3034616228091113E-3</v>
      </c>
      <c r="AA48">
        <f t="shared" si="6"/>
        <v>0</v>
      </c>
      <c r="AB48">
        <f t="shared" si="6"/>
        <v>0</v>
      </c>
      <c r="AC48">
        <f t="shared" si="6"/>
        <v>0</v>
      </c>
      <c r="AD48">
        <f t="shared" si="6"/>
        <v>0</v>
      </c>
      <c r="AE48">
        <f t="shared" si="6"/>
        <v>0</v>
      </c>
      <c r="AF48">
        <f t="shared" si="6"/>
        <v>0</v>
      </c>
      <c r="AG48">
        <f t="shared" si="6"/>
        <v>0</v>
      </c>
      <c r="AH48">
        <f t="shared" si="6"/>
        <v>0</v>
      </c>
      <c r="AI48">
        <f t="shared" si="4"/>
        <v>0</v>
      </c>
    </row>
    <row r="49" spans="1:38" x14ac:dyDescent="0.35">
      <c r="A49">
        <v>0</v>
      </c>
      <c r="B49" s="11"/>
    </row>
    <row r="50" spans="1:38" x14ac:dyDescent="0.35">
      <c r="A50">
        <v>1.5583520097048669E-2</v>
      </c>
      <c r="B50" s="11" t="s">
        <v>120</v>
      </c>
      <c r="C50">
        <v>29</v>
      </c>
      <c r="D50">
        <v>54</v>
      </c>
      <c r="E50">
        <v>0</v>
      </c>
      <c r="F50">
        <v>10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2"/>
        <v>562.74099999999999</v>
      </c>
      <c r="V50" t="s">
        <v>120</v>
      </c>
      <c r="W50">
        <f t="shared" si="7"/>
        <v>0.45192208281441143</v>
      </c>
      <c r="X50">
        <f t="shared" si="7"/>
        <v>0.8415100852406282</v>
      </c>
      <c r="Y50">
        <f t="shared" si="7"/>
        <v>0</v>
      </c>
      <c r="Z50">
        <f t="shared" si="6"/>
        <v>0.1558352009704867</v>
      </c>
      <c r="AA50">
        <f t="shared" si="6"/>
        <v>0</v>
      </c>
      <c r="AB50">
        <f t="shared" si="6"/>
        <v>0</v>
      </c>
      <c r="AC50">
        <f t="shared" si="6"/>
        <v>0</v>
      </c>
      <c r="AD50">
        <f t="shared" si="6"/>
        <v>0</v>
      </c>
      <c r="AE50">
        <f t="shared" si="6"/>
        <v>0</v>
      </c>
      <c r="AF50">
        <f t="shared" si="6"/>
        <v>0</v>
      </c>
      <c r="AG50">
        <f t="shared" si="6"/>
        <v>0</v>
      </c>
      <c r="AH50">
        <f t="shared" si="6"/>
        <v>0</v>
      </c>
      <c r="AI50">
        <f t="shared" si="4"/>
        <v>0</v>
      </c>
      <c r="AJ50">
        <f t="shared" si="4"/>
        <v>0</v>
      </c>
      <c r="AK50">
        <f t="shared" si="4"/>
        <v>0</v>
      </c>
      <c r="AL50">
        <f t="shared" si="4"/>
        <v>0</v>
      </c>
    </row>
    <row r="51" spans="1:38" x14ac:dyDescent="0.35">
      <c r="A51">
        <v>4.8129632001462529E-4</v>
      </c>
      <c r="B51" s="11" t="s">
        <v>121</v>
      </c>
      <c r="C51">
        <v>33</v>
      </c>
      <c r="D51">
        <v>62</v>
      </c>
      <c r="E51">
        <v>0</v>
      </c>
      <c r="F51">
        <v>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2"/>
        <v>618.84899999999993</v>
      </c>
      <c r="V51" t="s">
        <v>121</v>
      </c>
      <c r="W51">
        <f t="shared" si="7"/>
        <v>1.5882778560482636E-2</v>
      </c>
      <c r="X51">
        <f t="shared" si="7"/>
        <v>2.9840371840906769E-2</v>
      </c>
      <c r="Y51">
        <f t="shared" si="7"/>
        <v>0</v>
      </c>
      <c r="Z51">
        <f t="shared" si="6"/>
        <v>4.8129632001462528E-3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  <c r="AF51">
        <f t="shared" si="6"/>
        <v>0</v>
      </c>
      <c r="AG51">
        <f t="shared" si="6"/>
        <v>0</v>
      </c>
      <c r="AH51">
        <f t="shared" si="6"/>
        <v>0</v>
      </c>
      <c r="AI51">
        <f t="shared" si="4"/>
        <v>0</v>
      </c>
      <c r="AJ51">
        <f t="shared" si="4"/>
        <v>0</v>
      </c>
      <c r="AK51">
        <f t="shared" si="4"/>
        <v>0</v>
      </c>
      <c r="AL51">
        <f t="shared" si="4"/>
        <v>0</v>
      </c>
    </row>
    <row r="52" spans="1:38" x14ac:dyDescent="0.35">
      <c r="A52">
        <v>3.9716490705559958E-3</v>
      </c>
      <c r="B52" s="11" t="s">
        <v>122</v>
      </c>
      <c r="C52">
        <v>37</v>
      </c>
      <c r="D52">
        <v>70</v>
      </c>
      <c r="E52">
        <v>0</v>
      </c>
      <c r="F52">
        <v>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674.95699999999999</v>
      </c>
      <c r="V52" t="s">
        <v>122</v>
      </c>
      <c r="W52">
        <f t="shared" si="7"/>
        <v>0.14695101561057183</v>
      </c>
      <c r="X52">
        <f t="shared" si="7"/>
        <v>0.27801543493891973</v>
      </c>
      <c r="Y52">
        <f t="shared" si="7"/>
        <v>0</v>
      </c>
      <c r="Z52">
        <f t="shared" si="6"/>
        <v>3.9716490705559958E-2</v>
      </c>
      <c r="AA52">
        <f t="shared" si="6"/>
        <v>0</v>
      </c>
      <c r="AB52">
        <f t="shared" si="6"/>
        <v>0</v>
      </c>
      <c r="AC52">
        <f t="shared" si="6"/>
        <v>0</v>
      </c>
      <c r="AD52">
        <f t="shared" si="6"/>
        <v>0</v>
      </c>
      <c r="AE52">
        <f t="shared" si="6"/>
        <v>0</v>
      </c>
      <c r="AF52">
        <f t="shared" si="6"/>
        <v>0</v>
      </c>
      <c r="AG52">
        <f t="shared" si="6"/>
        <v>0</v>
      </c>
      <c r="AH52">
        <f t="shared" si="6"/>
        <v>0</v>
      </c>
      <c r="AI52">
        <f t="shared" si="4"/>
        <v>0</v>
      </c>
      <c r="AJ52">
        <f t="shared" si="4"/>
        <v>0</v>
      </c>
      <c r="AK52">
        <f t="shared" si="4"/>
        <v>0</v>
      </c>
      <c r="AL52">
        <f t="shared" si="4"/>
        <v>0</v>
      </c>
    </row>
    <row r="53" spans="1:38" x14ac:dyDescent="0.35">
      <c r="A53">
        <v>2.4720431508475318E-2</v>
      </c>
      <c r="B53" s="11" t="s">
        <v>123</v>
      </c>
      <c r="C53">
        <v>41</v>
      </c>
      <c r="D53">
        <v>78</v>
      </c>
      <c r="E53">
        <v>0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2"/>
        <v>731.06499999999994</v>
      </c>
      <c r="V53" t="s">
        <v>123</v>
      </c>
      <c r="W53">
        <f t="shared" si="7"/>
        <v>1.0135376918474881</v>
      </c>
      <c r="X53">
        <f t="shared" si="7"/>
        <v>1.9281936576610748</v>
      </c>
      <c r="Y53">
        <f t="shared" si="7"/>
        <v>0</v>
      </c>
      <c r="Z53">
        <f t="shared" si="6"/>
        <v>0.24720431508475318</v>
      </c>
      <c r="AA53">
        <f t="shared" si="6"/>
        <v>0</v>
      </c>
      <c r="AB53">
        <f t="shared" si="6"/>
        <v>0</v>
      </c>
      <c r="AC53">
        <f t="shared" si="6"/>
        <v>0</v>
      </c>
      <c r="AD53">
        <f t="shared" si="6"/>
        <v>0</v>
      </c>
      <c r="AE53">
        <f t="shared" si="6"/>
        <v>0</v>
      </c>
      <c r="AF53">
        <f t="shared" si="6"/>
        <v>0</v>
      </c>
      <c r="AG53">
        <f t="shared" si="6"/>
        <v>0</v>
      </c>
      <c r="AH53">
        <f t="shared" si="6"/>
        <v>0</v>
      </c>
      <c r="AI53">
        <f t="shared" si="4"/>
        <v>0</v>
      </c>
      <c r="AJ53">
        <f t="shared" si="4"/>
        <v>0</v>
      </c>
      <c r="AK53">
        <f t="shared" si="4"/>
        <v>0</v>
      </c>
      <c r="AL53">
        <f t="shared" si="4"/>
        <v>0</v>
      </c>
    </row>
    <row r="54" spans="1:38" x14ac:dyDescent="0.35">
      <c r="A54">
        <v>9.1793817258235041E-3</v>
      </c>
      <c r="B54" s="11" t="s">
        <v>125</v>
      </c>
      <c r="C54">
        <v>41</v>
      </c>
      <c r="D54">
        <v>74</v>
      </c>
      <c r="E54">
        <v>0</v>
      </c>
      <c r="F54">
        <v>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2"/>
        <v>727.03300000000002</v>
      </c>
      <c r="V54" t="s">
        <v>125</v>
      </c>
      <c r="W54">
        <f t="shared" si="7"/>
        <v>0.37635465075876368</v>
      </c>
      <c r="X54">
        <f t="shared" si="7"/>
        <v>0.67927424771093925</v>
      </c>
      <c r="Y54">
        <f t="shared" si="7"/>
        <v>0</v>
      </c>
      <c r="Z54">
        <f t="shared" si="6"/>
        <v>9.1793817258235044E-2</v>
      </c>
      <c r="AA54">
        <f t="shared" si="6"/>
        <v>0</v>
      </c>
      <c r="AB54">
        <f t="shared" si="6"/>
        <v>0</v>
      </c>
      <c r="AC54">
        <f t="shared" si="6"/>
        <v>0</v>
      </c>
      <c r="AD54">
        <f t="shared" si="6"/>
        <v>0</v>
      </c>
      <c r="AE54">
        <f t="shared" si="6"/>
        <v>0</v>
      </c>
      <c r="AF54">
        <f t="shared" si="6"/>
        <v>0</v>
      </c>
      <c r="AG54">
        <f t="shared" si="6"/>
        <v>0</v>
      </c>
      <c r="AH54">
        <f t="shared" si="6"/>
        <v>0</v>
      </c>
      <c r="AI54">
        <f t="shared" si="4"/>
        <v>0</v>
      </c>
      <c r="AJ54">
        <f t="shared" si="4"/>
        <v>0</v>
      </c>
      <c r="AK54">
        <f t="shared" si="4"/>
        <v>0</v>
      </c>
      <c r="AL54">
        <f t="shared" si="4"/>
        <v>0</v>
      </c>
    </row>
    <row r="55" spans="1:38" x14ac:dyDescent="0.35">
      <c r="A55">
        <v>7.7522420240152753E-4</v>
      </c>
      <c r="B55" s="11" t="s">
        <v>124</v>
      </c>
      <c r="C55">
        <v>45</v>
      </c>
      <c r="D55">
        <v>86</v>
      </c>
      <c r="E55">
        <v>0</v>
      </c>
      <c r="F55">
        <v>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2"/>
        <v>787.173</v>
      </c>
      <c r="V55" t="s">
        <v>124</v>
      </c>
      <c r="W55">
        <f t="shared" si="7"/>
        <v>3.4885089108068743E-2</v>
      </c>
      <c r="X55">
        <f t="shared" si="7"/>
        <v>6.6669281406531361E-2</v>
      </c>
      <c r="Y55">
        <f t="shared" si="7"/>
        <v>0</v>
      </c>
      <c r="Z55">
        <f t="shared" si="6"/>
        <v>7.7522420240152753E-3</v>
      </c>
      <c r="AA55">
        <f t="shared" si="6"/>
        <v>0</v>
      </c>
      <c r="AB55">
        <f t="shared" si="6"/>
        <v>0</v>
      </c>
      <c r="AC55">
        <f t="shared" si="6"/>
        <v>0</v>
      </c>
      <c r="AD55">
        <f t="shared" si="6"/>
        <v>0</v>
      </c>
      <c r="AE55">
        <f t="shared" si="6"/>
        <v>0</v>
      </c>
      <c r="AF55">
        <f t="shared" si="6"/>
        <v>0</v>
      </c>
      <c r="AG55">
        <f t="shared" si="6"/>
        <v>0</v>
      </c>
      <c r="AH55">
        <f t="shared" si="6"/>
        <v>0</v>
      </c>
      <c r="AI55">
        <f t="shared" si="4"/>
        <v>0</v>
      </c>
      <c r="AJ55">
        <f t="shared" si="4"/>
        <v>0</v>
      </c>
      <c r="AK55">
        <f t="shared" si="4"/>
        <v>0</v>
      </c>
      <c r="AL55">
        <f t="shared" si="4"/>
        <v>0</v>
      </c>
    </row>
    <row r="56" spans="1:38" x14ac:dyDescent="0.35">
      <c r="A56">
        <v>3.1344596435817986E-3</v>
      </c>
      <c r="B56" s="11" t="s">
        <v>126</v>
      </c>
      <c r="C56">
        <v>45</v>
      </c>
      <c r="D56">
        <v>82</v>
      </c>
      <c r="E56">
        <v>0</v>
      </c>
      <c r="F56">
        <v>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2"/>
        <v>783.14100000000008</v>
      </c>
      <c r="V56" t="s">
        <v>126</v>
      </c>
      <c r="W56">
        <f t="shared" si="7"/>
        <v>0.14105068396118092</v>
      </c>
      <c r="X56">
        <f t="shared" si="7"/>
        <v>0.25702569077370746</v>
      </c>
      <c r="Y56">
        <f t="shared" si="7"/>
        <v>0</v>
      </c>
      <c r="Z56">
        <f t="shared" si="6"/>
        <v>3.1344596435817988E-2</v>
      </c>
      <c r="AA56">
        <f t="shared" si="6"/>
        <v>0</v>
      </c>
      <c r="AB56">
        <f t="shared" si="6"/>
        <v>0</v>
      </c>
      <c r="AC56">
        <f t="shared" si="6"/>
        <v>0</v>
      </c>
      <c r="AD56">
        <f t="shared" si="6"/>
        <v>0</v>
      </c>
      <c r="AE56">
        <f t="shared" si="6"/>
        <v>0</v>
      </c>
      <c r="AF56">
        <f t="shared" si="6"/>
        <v>0</v>
      </c>
      <c r="AG56">
        <f t="shared" si="6"/>
        <v>0</v>
      </c>
      <c r="AH56">
        <f t="shared" si="6"/>
        <v>0</v>
      </c>
      <c r="AI56">
        <f t="shared" si="4"/>
        <v>0</v>
      </c>
      <c r="AJ56">
        <f t="shared" si="4"/>
        <v>0</v>
      </c>
      <c r="AK56">
        <f t="shared" si="4"/>
        <v>0</v>
      </c>
      <c r="AL56">
        <f t="shared" si="4"/>
        <v>0</v>
      </c>
    </row>
    <row r="57" spans="1:38" x14ac:dyDescent="0.35">
      <c r="A57">
        <v>1.0560806918392278E-2</v>
      </c>
      <c r="B57" s="11" t="s">
        <v>127</v>
      </c>
      <c r="C57">
        <v>45</v>
      </c>
      <c r="D57">
        <v>78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2"/>
        <v>779.10900000000004</v>
      </c>
      <c r="V57" t="s">
        <v>127</v>
      </c>
      <c r="W57">
        <f t="shared" si="7"/>
        <v>0.47523631132765248</v>
      </c>
      <c r="X57">
        <f t="shared" si="7"/>
        <v>0.82374293963459766</v>
      </c>
      <c r="Y57">
        <f t="shared" si="7"/>
        <v>0</v>
      </c>
      <c r="Z57">
        <f t="shared" si="6"/>
        <v>0.10560806918392278</v>
      </c>
      <c r="AA57">
        <f t="shared" si="6"/>
        <v>0</v>
      </c>
      <c r="AB57">
        <f t="shared" si="6"/>
        <v>0</v>
      </c>
      <c r="AC57">
        <f t="shared" si="6"/>
        <v>0</v>
      </c>
      <c r="AD57">
        <f t="shared" si="6"/>
        <v>0</v>
      </c>
      <c r="AE57">
        <f t="shared" si="6"/>
        <v>0</v>
      </c>
      <c r="AF57">
        <f t="shared" si="6"/>
        <v>0</v>
      </c>
      <c r="AG57">
        <f t="shared" si="6"/>
        <v>0</v>
      </c>
      <c r="AH57">
        <f t="shared" si="6"/>
        <v>0</v>
      </c>
      <c r="AI57">
        <f t="shared" si="4"/>
        <v>0</v>
      </c>
      <c r="AJ57">
        <f t="shared" si="4"/>
        <v>0</v>
      </c>
      <c r="AK57">
        <f t="shared" si="4"/>
        <v>0</v>
      </c>
      <c r="AL57">
        <f t="shared" si="4"/>
        <v>0</v>
      </c>
    </row>
    <row r="58" spans="1:38" x14ac:dyDescent="0.35">
      <c r="A58">
        <v>1.5968567361932511E-2</v>
      </c>
      <c r="B58" s="11" t="s">
        <v>128</v>
      </c>
      <c r="C58">
        <v>45</v>
      </c>
      <c r="D58">
        <v>74</v>
      </c>
      <c r="E58">
        <v>0</v>
      </c>
      <c r="F58">
        <v>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2"/>
        <v>775.077</v>
      </c>
      <c r="V58" t="s">
        <v>128</v>
      </c>
      <c r="W58">
        <f t="shared" si="7"/>
        <v>0.71858553128696301</v>
      </c>
      <c r="X58">
        <f t="shared" si="7"/>
        <v>1.1816739847830058</v>
      </c>
      <c r="Y58">
        <f t="shared" si="7"/>
        <v>0</v>
      </c>
      <c r="Z58">
        <f t="shared" si="6"/>
        <v>0.15968567361932512</v>
      </c>
      <c r="AA58">
        <f t="shared" si="6"/>
        <v>0</v>
      </c>
      <c r="AB58">
        <f t="shared" si="6"/>
        <v>0</v>
      </c>
      <c r="AC58">
        <f t="shared" si="6"/>
        <v>0</v>
      </c>
      <c r="AD58">
        <f t="shared" si="6"/>
        <v>0</v>
      </c>
      <c r="AE58">
        <f t="shared" si="6"/>
        <v>0</v>
      </c>
      <c r="AF58">
        <f t="shared" si="6"/>
        <v>0</v>
      </c>
      <c r="AG58">
        <f t="shared" si="6"/>
        <v>0</v>
      </c>
      <c r="AH58">
        <f t="shared" si="6"/>
        <v>0</v>
      </c>
      <c r="AI58">
        <f t="shared" si="4"/>
        <v>0</v>
      </c>
      <c r="AJ58">
        <f t="shared" si="4"/>
        <v>0</v>
      </c>
      <c r="AK58">
        <f t="shared" si="4"/>
        <v>0</v>
      </c>
      <c r="AL58">
        <f t="shared" si="4"/>
        <v>0</v>
      </c>
    </row>
    <row r="59" spans="1:38" x14ac:dyDescent="0.35">
      <c r="A59">
        <v>2.8478790150942651E-4</v>
      </c>
      <c r="B59" s="11" t="s">
        <v>148</v>
      </c>
      <c r="C59">
        <v>27</v>
      </c>
      <c r="D59">
        <v>48</v>
      </c>
      <c r="E59">
        <v>0</v>
      </c>
      <c r="F59">
        <v>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2"/>
        <v>612.66599999999994</v>
      </c>
      <c r="V59" t="s">
        <v>148</v>
      </c>
      <c r="W59">
        <f t="shared" si="7"/>
        <v>7.6892733407545157E-3</v>
      </c>
      <c r="X59">
        <f t="shared" si="7"/>
        <v>1.3669819272452473E-2</v>
      </c>
      <c r="Y59">
        <f t="shared" si="7"/>
        <v>0</v>
      </c>
      <c r="Z59">
        <f t="shared" si="6"/>
        <v>4.2718185226413973E-3</v>
      </c>
      <c r="AA59">
        <f t="shared" si="6"/>
        <v>0</v>
      </c>
      <c r="AB59">
        <f t="shared" si="6"/>
        <v>0</v>
      </c>
      <c r="AC59">
        <f t="shared" si="6"/>
        <v>0</v>
      </c>
      <c r="AD59">
        <f t="shared" si="6"/>
        <v>0</v>
      </c>
      <c r="AE59">
        <f t="shared" si="6"/>
        <v>0</v>
      </c>
      <c r="AF59">
        <f t="shared" si="6"/>
        <v>0</v>
      </c>
      <c r="AG59">
        <f t="shared" si="6"/>
        <v>0</v>
      </c>
      <c r="AH59">
        <f t="shared" si="6"/>
        <v>0</v>
      </c>
      <c r="AI59">
        <f t="shared" si="4"/>
        <v>0</v>
      </c>
      <c r="AJ59">
        <f t="shared" si="4"/>
        <v>0</v>
      </c>
      <c r="AK59">
        <f t="shared" si="4"/>
        <v>0</v>
      </c>
      <c r="AL59">
        <f t="shared" si="4"/>
        <v>0</v>
      </c>
    </row>
    <row r="60" spans="1:38" x14ac:dyDescent="0.35">
      <c r="A60">
        <v>0</v>
      </c>
      <c r="B60" s="11"/>
    </row>
    <row r="61" spans="1:38" x14ac:dyDescent="0.35">
      <c r="A61">
        <v>1.0312623593635146E-2</v>
      </c>
      <c r="B61" s="11" t="s">
        <v>129</v>
      </c>
      <c r="C61">
        <v>35</v>
      </c>
      <c r="D61">
        <v>64</v>
      </c>
      <c r="E61">
        <v>0</v>
      </c>
      <c r="F61">
        <v>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2"/>
        <v>724.88200000000006</v>
      </c>
      <c r="V61" t="s">
        <v>129</v>
      </c>
      <c r="W61">
        <f t="shared" si="7"/>
        <v>0.36094182577723011</v>
      </c>
      <c r="X61">
        <f t="shared" si="7"/>
        <v>0.66000790999264936</v>
      </c>
      <c r="Y61">
        <f t="shared" si="7"/>
        <v>0</v>
      </c>
      <c r="Z61">
        <f t="shared" si="6"/>
        <v>0.1546893539045272</v>
      </c>
      <c r="AA61">
        <f t="shared" si="6"/>
        <v>0</v>
      </c>
      <c r="AB61">
        <f t="shared" si="6"/>
        <v>0</v>
      </c>
      <c r="AC61">
        <f t="shared" si="6"/>
        <v>0</v>
      </c>
      <c r="AD61">
        <f t="shared" si="6"/>
        <v>0</v>
      </c>
      <c r="AE61">
        <f t="shared" si="6"/>
        <v>0</v>
      </c>
      <c r="AF61">
        <f t="shared" si="6"/>
        <v>0</v>
      </c>
      <c r="AG61">
        <f t="shared" si="6"/>
        <v>0</v>
      </c>
      <c r="AH61">
        <f t="shared" si="6"/>
        <v>0</v>
      </c>
      <c r="AI61">
        <f t="shared" si="4"/>
        <v>0</v>
      </c>
      <c r="AJ61">
        <f t="shared" si="4"/>
        <v>0</v>
      </c>
      <c r="AK61">
        <f t="shared" si="4"/>
        <v>0</v>
      </c>
      <c r="AL61">
        <f t="shared" si="4"/>
        <v>0</v>
      </c>
    </row>
    <row r="62" spans="1:38" x14ac:dyDescent="0.35">
      <c r="A62">
        <v>3.1850491765673743E-4</v>
      </c>
      <c r="B62" s="11" t="s">
        <v>130</v>
      </c>
      <c r="C62">
        <v>39</v>
      </c>
      <c r="D62">
        <v>72</v>
      </c>
      <c r="E62">
        <v>0</v>
      </c>
      <c r="F62">
        <v>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2"/>
        <v>780.99</v>
      </c>
      <c r="V62" t="s">
        <v>130</v>
      </c>
      <c r="W62">
        <f t="shared" si="7"/>
        <v>1.242169178861276E-2</v>
      </c>
      <c r="X62">
        <f t="shared" si="7"/>
        <v>2.2932354071285094E-2</v>
      </c>
      <c r="Y62">
        <f t="shared" si="7"/>
        <v>0</v>
      </c>
      <c r="Z62">
        <f t="shared" si="7"/>
        <v>4.7775737648510612E-3</v>
      </c>
      <c r="AA62">
        <f t="shared" si="7"/>
        <v>0</v>
      </c>
      <c r="AB62">
        <f t="shared" si="7"/>
        <v>0</v>
      </c>
      <c r="AC62">
        <f t="shared" si="7"/>
        <v>0</v>
      </c>
      <c r="AD62">
        <f t="shared" si="7"/>
        <v>0</v>
      </c>
      <c r="AE62">
        <f t="shared" si="7"/>
        <v>0</v>
      </c>
      <c r="AF62">
        <f t="shared" si="7"/>
        <v>0</v>
      </c>
      <c r="AG62">
        <f t="shared" si="7"/>
        <v>0</v>
      </c>
      <c r="AH62">
        <f t="shared" si="7"/>
        <v>0</v>
      </c>
      <c r="AI62">
        <f t="shared" si="4"/>
        <v>0</v>
      </c>
      <c r="AJ62">
        <f t="shared" si="4"/>
        <v>0</v>
      </c>
      <c r="AK62">
        <f t="shared" si="4"/>
        <v>0</v>
      </c>
      <c r="AL62">
        <f t="shared" si="4"/>
        <v>0</v>
      </c>
    </row>
    <row r="63" spans="1:38" x14ac:dyDescent="0.35">
      <c r="A63">
        <v>2.6282971790444086E-3</v>
      </c>
      <c r="B63" s="11" t="s">
        <v>131</v>
      </c>
      <c r="C63">
        <v>43</v>
      </c>
      <c r="D63">
        <v>80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2"/>
        <v>837.09799999999996</v>
      </c>
      <c r="V63" t="s">
        <v>131</v>
      </c>
      <c r="W63">
        <f t="shared" ref="W63:AH86" si="8">$A63*C63</f>
        <v>0.11301677869890957</v>
      </c>
      <c r="X63">
        <f t="shared" si="8"/>
        <v>0.2102637743235527</v>
      </c>
      <c r="Y63">
        <f t="shared" si="8"/>
        <v>0</v>
      </c>
      <c r="Z63">
        <f t="shared" si="8"/>
        <v>3.9424457685666131E-2</v>
      </c>
      <c r="AA63">
        <f t="shared" si="8"/>
        <v>0</v>
      </c>
      <c r="AB63">
        <f t="shared" si="8"/>
        <v>0</v>
      </c>
      <c r="AC63">
        <f t="shared" si="8"/>
        <v>0</v>
      </c>
      <c r="AD63">
        <f t="shared" si="8"/>
        <v>0</v>
      </c>
      <c r="AE63">
        <f t="shared" si="8"/>
        <v>0</v>
      </c>
      <c r="AF63">
        <f t="shared" si="8"/>
        <v>0</v>
      </c>
      <c r="AG63">
        <f t="shared" si="8"/>
        <v>0</v>
      </c>
      <c r="AH63">
        <f t="shared" si="8"/>
        <v>0</v>
      </c>
      <c r="AI63">
        <f t="shared" si="4"/>
        <v>0</v>
      </c>
      <c r="AJ63">
        <f t="shared" si="4"/>
        <v>0</v>
      </c>
      <c r="AK63">
        <f t="shared" si="4"/>
        <v>0</v>
      </c>
      <c r="AL63">
        <f t="shared" si="4"/>
        <v>0</v>
      </c>
    </row>
    <row r="64" spans="1:38" x14ac:dyDescent="0.35">
      <c r="A64">
        <v>1.6359109086491016E-2</v>
      </c>
      <c r="B64" s="11" t="s">
        <v>132</v>
      </c>
      <c r="C64">
        <v>47</v>
      </c>
      <c r="D64">
        <v>88</v>
      </c>
      <c r="E64">
        <v>0</v>
      </c>
      <c r="F64">
        <v>15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2"/>
        <v>893.20600000000002</v>
      </c>
      <c r="V64" t="s">
        <v>132</v>
      </c>
      <c r="W64">
        <f t="shared" si="8"/>
        <v>0.76887812706507774</v>
      </c>
      <c r="X64">
        <f t="shared" si="8"/>
        <v>1.4396015996112095</v>
      </c>
      <c r="Y64">
        <f t="shared" si="8"/>
        <v>0</v>
      </c>
      <c r="Z64">
        <f t="shared" si="8"/>
        <v>0.24538663629736523</v>
      </c>
      <c r="AA64">
        <f t="shared" si="8"/>
        <v>0</v>
      </c>
      <c r="AB64">
        <f t="shared" si="8"/>
        <v>0</v>
      </c>
      <c r="AC64">
        <f t="shared" si="8"/>
        <v>0</v>
      </c>
      <c r="AD64">
        <f t="shared" si="8"/>
        <v>0</v>
      </c>
      <c r="AE64">
        <f t="shared" si="8"/>
        <v>0</v>
      </c>
      <c r="AF64">
        <f t="shared" si="8"/>
        <v>0</v>
      </c>
      <c r="AG64">
        <f t="shared" si="8"/>
        <v>0</v>
      </c>
      <c r="AH64">
        <f t="shared" si="8"/>
        <v>0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</row>
    <row r="65" spans="1:38" x14ac:dyDescent="0.35">
      <c r="A65">
        <v>6.0745908479714365E-3</v>
      </c>
      <c r="B65" s="11" t="s">
        <v>133</v>
      </c>
      <c r="C65">
        <v>47</v>
      </c>
      <c r="D65">
        <v>84</v>
      </c>
      <c r="E65">
        <v>0</v>
      </c>
      <c r="F65">
        <v>15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2"/>
        <v>889.17399999999998</v>
      </c>
      <c r="V65" t="s">
        <v>133</v>
      </c>
      <c r="W65">
        <f t="shared" si="8"/>
        <v>0.28550576985465753</v>
      </c>
      <c r="X65">
        <f t="shared" si="8"/>
        <v>0.51026563122960067</v>
      </c>
      <c r="Y65">
        <f t="shared" si="8"/>
        <v>0</v>
      </c>
      <c r="Z65">
        <f t="shared" si="8"/>
        <v>9.111886271957155E-2</v>
      </c>
      <c r="AA65">
        <f t="shared" si="8"/>
        <v>0</v>
      </c>
      <c r="AB65">
        <f t="shared" si="8"/>
        <v>0</v>
      </c>
      <c r="AC65">
        <f t="shared" si="8"/>
        <v>0</v>
      </c>
      <c r="AD65">
        <f t="shared" si="8"/>
        <v>0</v>
      </c>
      <c r="AE65">
        <f t="shared" si="8"/>
        <v>0</v>
      </c>
      <c r="AF65">
        <f t="shared" si="8"/>
        <v>0</v>
      </c>
      <c r="AG65">
        <f t="shared" si="8"/>
        <v>0</v>
      </c>
      <c r="AH65">
        <f t="shared" si="8"/>
        <v>0</v>
      </c>
      <c r="AI65">
        <f t="shared" si="4"/>
        <v>0</v>
      </c>
      <c r="AJ65">
        <f t="shared" si="4"/>
        <v>0</v>
      </c>
      <c r="AK65">
        <f t="shared" si="4"/>
        <v>0</v>
      </c>
      <c r="AL65">
        <f t="shared" si="4"/>
        <v>0</v>
      </c>
    </row>
    <row r="66" spans="1:38" x14ac:dyDescent="0.35">
      <c r="A66">
        <v>5.1301601629512848E-4</v>
      </c>
      <c r="B66" s="11" t="s">
        <v>134</v>
      </c>
      <c r="C66">
        <v>51</v>
      </c>
      <c r="D66">
        <v>96</v>
      </c>
      <c r="E66">
        <v>0</v>
      </c>
      <c r="F66">
        <v>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2"/>
        <v>949.31399999999996</v>
      </c>
      <c r="V66" t="s">
        <v>134</v>
      </c>
      <c r="W66">
        <f t="shared" si="8"/>
        <v>2.6163816831051553E-2</v>
      </c>
      <c r="X66">
        <f t="shared" si="8"/>
        <v>4.9249537564332334E-2</v>
      </c>
      <c r="Y66">
        <f t="shared" si="8"/>
        <v>0</v>
      </c>
      <c r="Z66">
        <f t="shared" si="8"/>
        <v>7.6952402444269274E-3</v>
      </c>
      <c r="AA66">
        <f t="shared" si="8"/>
        <v>0</v>
      </c>
      <c r="AB66">
        <f t="shared" si="8"/>
        <v>0</v>
      </c>
      <c r="AC66">
        <f t="shared" si="8"/>
        <v>0</v>
      </c>
      <c r="AD66">
        <f t="shared" si="8"/>
        <v>0</v>
      </c>
      <c r="AE66">
        <f t="shared" si="8"/>
        <v>0</v>
      </c>
      <c r="AF66">
        <f t="shared" si="8"/>
        <v>0</v>
      </c>
      <c r="AG66">
        <f t="shared" si="8"/>
        <v>0</v>
      </c>
      <c r="AH66">
        <f t="shared" si="8"/>
        <v>0</v>
      </c>
      <c r="AI66">
        <f t="shared" si="4"/>
        <v>0</v>
      </c>
      <c r="AJ66">
        <f t="shared" si="4"/>
        <v>0</v>
      </c>
      <c r="AK66">
        <f t="shared" si="4"/>
        <v>0</v>
      </c>
      <c r="AL66">
        <f t="shared" si="4"/>
        <v>0</v>
      </c>
    </row>
    <row r="67" spans="1:38" x14ac:dyDescent="0.35">
      <c r="A67">
        <v>2.0742747641350132E-3</v>
      </c>
      <c r="B67" s="11" t="s">
        <v>135</v>
      </c>
      <c r="C67">
        <v>51</v>
      </c>
      <c r="D67">
        <v>92</v>
      </c>
      <c r="E67">
        <v>0</v>
      </c>
      <c r="F67">
        <v>15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2"/>
        <v>945.28199999999993</v>
      </c>
      <c r="V67" t="s">
        <v>135</v>
      </c>
      <c r="W67">
        <f t="shared" si="8"/>
        <v>0.10578801297088566</v>
      </c>
      <c r="X67">
        <f t="shared" si="8"/>
        <v>0.19083327830042121</v>
      </c>
      <c r="Y67">
        <f t="shared" si="8"/>
        <v>0</v>
      </c>
      <c r="Z67">
        <f t="shared" si="8"/>
        <v>3.1114121462025197E-2</v>
      </c>
      <c r="AA67">
        <f t="shared" si="8"/>
        <v>0</v>
      </c>
      <c r="AB67">
        <f t="shared" si="8"/>
        <v>0</v>
      </c>
      <c r="AC67">
        <f t="shared" si="8"/>
        <v>0</v>
      </c>
      <c r="AD67">
        <f t="shared" si="8"/>
        <v>0</v>
      </c>
      <c r="AE67">
        <f t="shared" si="8"/>
        <v>0</v>
      </c>
      <c r="AF67">
        <f t="shared" si="8"/>
        <v>0</v>
      </c>
      <c r="AG67">
        <f t="shared" si="8"/>
        <v>0</v>
      </c>
      <c r="AH67">
        <f t="shared" si="8"/>
        <v>0</v>
      </c>
      <c r="AI67">
        <f t="shared" si="4"/>
        <v>0</v>
      </c>
      <c r="AJ67">
        <f t="shared" si="4"/>
        <v>0</v>
      </c>
      <c r="AK67">
        <f t="shared" si="4"/>
        <v>0</v>
      </c>
      <c r="AL67">
        <f t="shared" si="4"/>
        <v>0</v>
      </c>
    </row>
    <row r="68" spans="1:38" x14ac:dyDescent="0.35">
      <c r="A68">
        <v>6.9887692842301851E-3</v>
      </c>
      <c r="B68" s="11" t="s">
        <v>136</v>
      </c>
      <c r="C68">
        <v>51</v>
      </c>
      <c r="D68">
        <v>88</v>
      </c>
      <c r="E68">
        <v>0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2"/>
        <v>941.24999999999989</v>
      </c>
      <c r="V68" t="s">
        <v>136</v>
      </c>
      <c r="W68">
        <f t="shared" si="8"/>
        <v>0.35642723349573946</v>
      </c>
      <c r="X68">
        <f t="shared" si="8"/>
        <v>0.61501169701225633</v>
      </c>
      <c r="Y68">
        <f t="shared" si="8"/>
        <v>0</v>
      </c>
      <c r="Z68">
        <f t="shared" si="8"/>
        <v>0.10483153926345277</v>
      </c>
      <c r="AA68">
        <f t="shared" si="8"/>
        <v>0</v>
      </c>
      <c r="AB68">
        <f t="shared" si="8"/>
        <v>0</v>
      </c>
      <c r="AC68">
        <f t="shared" si="8"/>
        <v>0</v>
      </c>
      <c r="AD68">
        <f t="shared" si="8"/>
        <v>0</v>
      </c>
      <c r="AE68">
        <f t="shared" si="8"/>
        <v>0</v>
      </c>
      <c r="AF68">
        <f t="shared" si="8"/>
        <v>0</v>
      </c>
      <c r="AG68">
        <f t="shared" si="8"/>
        <v>0</v>
      </c>
      <c r="AH68">
        <f t="shared" si="8"/>
        <v>0</v>
      </c>
      <c r="AI68">
        <f t="shared" si="4"/>
        <v>0</v>
      </c>
      <c r="AJ68">
        <f t="shared" si="4"/>
        <v>0</v>
      </c>
      <c r="AK68">
        <f t="shared" si="4"/>
        <v>0</v>
      </c>
      <c r="AL68">
        <f t="shared" si="4"/>
        <v>0</v>
      </c>
    </row>
    <row r="69" spans="1:38" x14ac:dyDescent="0.35">
      <c r="A69">
        <v>1.0567434283631811E-2</v>
      </c>
      <c r="B69" s="11" t="s">
        <v>137</v>
      </c>
      <c r="C69">
        <v>51</v>
      </c>
      <c r="D69">
        <v>84</v>
      </c>
      <c r="E69">
        <v>0</v>
      </c>
      <c r="F69">
        <v>15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2"/>
        <v>937.21799999999996</v>
      </c>
      <c r="V69" t="s">
        <v>137</v>
      </c>
      <c r="W69">
        <f t="shared" si="8"/>
        <v>0.5389391484652224</v>
      </c>
      <c r="X69">
        <f t="shared" si="8"/>
        <v>0.88766447982507213</v>
      </c>
      <c r="Y69">
        <f t="shared" si="8"/>
        <v>0</v>
      </c>
      <c r="Z69">
        <f t="shared" si="8"/>
        <v>0.15851151425447718</v>
      </c>
      <c r="AA69">
        <f t="shared" si="8"/>
        <v>0</v>
      </c>
      <c r="AB69">
        <f t="shared" si="8"/>
        <v>0</v>
      </c>
      <c r="AC69">
        <f t="shared" si="8"/>
        <v>0</v>
      </c>
      <c r="AD69">
        <f t="shared" si="8"/>
        <v>0</v>
      </c>
      <c r="AE69">
        <f t="shared" si="8"/>
        <v>0</v>
      </c>
      <c r="AF69">
        <f t="shared" si="8"/>
        <v>0</v>
      </c>
      <c r="AG69">
        <f t="shared" si="8"/>
        <v>0</v>
      </c>
      <c r="AH69">
        <f t="shared" si="8"/>
        <v>0</v>
      </c>
      <c r="AI69">
        <f t="shared" si="4"/>
        <v>0</v>
      </c>
      <c r="AJ69">
        <f t="shared" si="4"/>
        <v>0</v>
      </c>
      <c r="AK69">
        <f t="shared" si="4"/>
        <v>0</v>
      </c>
      <c r="AL69">
        <f t="shared" si="4"/>
        <v>0</v>
      </c>
    </row>
    <row r="70" spans="1:38" x14ac:dyDescent="0.35">
      <c r="A70">
        <v>2.4681618130816961E-4</v>
      </c>
      <c r="B70" s="11" t="s">
        <v>138</v>
      </c>
      <c r="C70">
        <v>21</v>
      </c>
      <c r="D70">
        <v>37</v>
      </c>
      <c r="E70">
        <v>0</v>
      </c>
      <c r="F70">
        <v>12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2"/>
        <v>513.58100000000002</v>
      </c>
      <c r="V70" t="s">
        <v>138</v>
      </c>
      <c r="W70">
        <f t="shared" si="8"/>
        <v>5.1831398074715616E-3</v>
      </c>
      <c r="X70">
        <f t="shared" si="8"/>
        <v>9.1321987084022754E-3</v>
      </c>
      <c r="Y70">
        <f t="shared" si="8"/>
        <v>0</v>
      </c>
      <c r="Z70">
        <f t="shared" si="8"/>
        <v>2.9617941756980353E-3</v>
      </c>
      <c r="AA70">
        <f t="shared" si="8"/>
        <v>0</v>
      </c>
      <c r="AB70">
        <f t="shared" si="8"/>
        <v>2.4681618130816961E-4</v>
      </c>
      <c r="AC70">
        <f t="shared" si="8"/>
        <v>0</v>
      </c>
      <c r="AD70">
        <f t="shared" si="8"/>
        <v>0</v>
      </c>
      <c r="AE70">
        <f t="shared" si="8"/>
        <v>0</v>
      </c>
      <c r="AF70">
        <f t="shared" si="8"/>
        <v>0</v>
      </c>
      <c r="AG70">
        <f t="shared" si="8"/>
        <v>0</v>
      </c>
      <c r="AH70">
        <f t="shared" si="8"/>
        <v>0</v>
      </c>
      <c r="AI70">
        <f t="shared" si="4"/>
        <v>0</v>
      </c>
      <c r="AJ70">
        <f t="shared" si="4"/>
        <v>0</v>
      </c>
      <c r="AK70">
        <f t="shared" si="4"/>
        <v>0</v>
      </c>
      <c r="AL70">
        <f t="shared" si="4"/>
        <v>0</v>
      </c>
    </row>
    <row r="71" spans="1:38" x14ac:dyDescent="0.35">
      <c r="A71">
        <v>0</v>
      </c>
      <c r="B71" s="11"/>
    </row>
    <row r="72" spans="1:38" x14ac:dyDescent="0.35">
      <c r="A72">
        <v>8.9376071144837942E-3</v>
      </c>
      <c r="B72" s="11" t="s">
        <v>139</v>
      </c>
      <c r="C72">
        <v>29</v>
      </c>
      <c r="D72">
        <v>53</v>
      </c>
      <c r="E72">
        <v>0</v>
      </c>
      <c r="F72">
        <v>12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2"/>
        <v>625.79700000000003</v>
      </c>
      <c r="V72" t="s">
        <v>139</v>
      </c>
      <c r="W72">
        <f t="shared" si="8"/>
        <v>0.25919060632003005</v>
      </c>
      <c r="X72">
        <f t="shared" si="8"/>
        <v>0.47369317706764108</v>
      </c>
      <c r="Y72">
        <f t="shared" si="8"/>
        <v>0</v>
      </c>
      <c r="Z72">
        <f t="shared" si="8"/>
        <v>0.10725128537380553</v>
      </c>
      <c r="AA72">
        <f t="shared" si="8"/>
        <v>0</v>
      </c>
      <c r="AB72">
        <f t="shared" si="8"/>
        <v>8.9376071144837942E-3</v>
      </c>
      <c r="AC72">
        <f t="shared" si="8"/>
        <v>0</v>
      </c>
      <c r="AD72">
        <f t="shared" si="8"/>
        <v>0</v>
      </c>
      <c r="AE72">
        <f t="shared" si="8"/>
        <v>0</v>
      </c>
      <c r="AF72">
        <f t="shared" si="8"/>
        <v>0</v>
      </c>
      <c r="AG72">
        <f t="shared" si="8"/>
        <v>0</v>
      </c>
      <c r="AH72">
        <f t="shared" si="8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</row>
    <row r="73" spans="1:38" x14ac:dyDescent="0.35">
      <c r="A73">
        <v>2.7603759530250572E-4</v>
      </c>
      <c r="B73" s="11" t="s">
        <v>140</v>
      </c>
      <c r="C73">
        <v>33</v>
      </c>
      <c r="D73">
        <v>61</v>
      </c>
      <c r="E73">
        <v>0</v>
      </c>
      <c r="F73">
        <v>12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2"/>
        <v>681.90499999999997</v>
      </c>
      <c r="V73" t="s">
        <v>140</v>
      </c>
      <c r="W73">
        <f t="shared" si="8"/>
        <v>9.1092406449826881E-3</v>
      </c>
      <c r="X73">
        <f t="shared" si="8"/>
        <v>1.6838293313452848E-2</v>
      </c>
      <c r="Y73">
        <f t="shared" si="8"/>
        <v>0</v>
      </c>
      <c r="Z73">
        <f t="shared" si="8"/>
        <v>3.3124511436300689E-3</v>
      </c>
      <c r="AA73">
        <f t="shared" si="8"/>
        <v>0</v>
      </c>
      <c r="AB73">
        <f t="shared" si="8"/>
        <v>2.7603759530250572E-4</v>
      </c>
      <c r="AC73">
        <f t="shared" si="8"/>
        <v>0</v>
      </c>
      <c r="AD73">
        <f t="shared" si="8"/>
        <v>0</v>
      </c>
      <c r="AE73">
        <f t="shared" si="8"/>
        <v>0</v>
      </c>
      <c r="AF73">
        <f t="shared" si="8"/>
        <v>0</v>
      </c>
      <c r="AG73">
        <f t="shared" si="8"/>
        <v>0</v>
      </c>
      <c r="AH73">
        <f t="shared" si="8"/>
        <v>0</v>
      </c>
      <c r="AI73">
        <f t="shared" si="4"/>
        <v>0</v>
      </c>
      <c r="AJ73">
        <f t="shared" si="4"/>
        <v>0</v>
      </c>
      <c r="AK73">
        <f t="shared" si="4"/>
        <v>0</v>
      </c>
      <c r="AL73">
        <f t="shared" si="4"/>
        <v>0</v>
      </c>
    </row>
    <row r="74" spans="1:38" x14ac:dyDescent="0.35">
      <c r="A74">
        <v>2.2778575551718212E-3</v>
      </c>
      <c r="B74" s="11" t="s">
        <v>141</v>
      </c>
      <c r="C74">
        <v>37</v>
      </c>
      <c r="D74">
        <v>69</v>
      </c>
      <c r="E74">
        <v>0</v>
      </c>
      <c r="F74">
        <v>12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2"/>
        <v>738.01299999999992</v>
      </c>
      <c r="V74" t="s">
        <v>141</v>
      </c>
      <c r="W74">
        <f t="shared" si="8"/>
        <v>8.4280729541357388E-2</v>
      </c>
      <c r="X74">
        <f t="shared" si="8"/>
        <v>0.15717217130685565</v>
      </c>
      <c r="Y74">
        <f t="shared" si="8"/>
        <v>0</v>
      </c>
      <c r="Z74">
        <f t="shared" si="8"/>
        <v>2.7334290662061854E-2</v>
      </c>
      <c r="AA74">
        <f t="shared" si="8"/>
        <v>0</v>
      </c>
      <c r="AB74">
        <f t="shared" si="8"/>
        <v>2.2778575551718212E-3</v>
      </c>
      <c r="AC74">
        <f t="shared" si="8"/>
        <v>0</v>
      </c>
      <c r="AD74">
        <f t="shared" si="8"/>
        <v>0</v>
      </c>
      <c r="AE74">
        <f t="shared" si="8"/>
        <v>0</v>
      </c>
      <c r="AF74">
        <f t="shared" si="8"/>
        <v>0</v>
      </c>
      <c r="AG74">
        <f t="shared" si="8"/>
        <v>0</v>
      </c>
      <c r="AH74">
        <f t="shared" si="8"/>
        <v>0</v>
      </c>
      <c r="AI74">
        <f t="shared" si="4"/>
        <v>0</v>
      </c>
      <c r="AJ74">
        <f t="shared" si="4"/>
        <v>0</v>
      </c>
      <c r="AK74">
        <f t="shared" si="4"/>
        <v>0</v>
      </c>
      <c r="AL74">
        <f t="shared" si="4"/>
        <v>0</v>
      </c>
    </row>
    <row r="75" spans="1:38" x14ac:dyDescent="0.35">
      <c r="A75">
        <v>1.4177894541625546E-2</v>
      </c>
      <c r="B75" s="11" t="s">
        <v>142</v>
      </c>
      <c r="C75">
        <v>41</v>
      </c>
      <c r="D75">
        <v>77</v>
      </c>
      <c r="E75">
        <v>0</v>
      </c>
      <c r="F75">
        <v>12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2"/>
        <v>794.12100000000009</v>
      </c>
      <c r="V75" t="s">
        <v>142</v>
      </c>
      <c r="W75">
        <f t="shared" si="8"/>
        <v>0.5812936762066474</v>
      </c>
      <c r="X75">
        <f t="shared" si="8"/>
        <v>1.0916978797051671</v>
      </c>
      <c r="Y75">
        <f t="shared" si="8"/>
        <v>0</v>
      </c>
      <c r="Z75">
        <f t="shared" si="8"/>
        <v>0.17013473449950656</v>
      </c>
      <c r="AA75">
        <f t="shared" si="8"/>
        <v>0</v>
      </c>
      <c r="AB75">
        <f t="shared" si="8"/>
        <v>1.4177894541625546E-2</v>
      </c>
      <c r="AC75">
        <f t="shared" si="8"/>
        <v>0</v>
      </c>
      <c r="AD75">
        <f t="shared" si="8"/>
        <v>0</v>
      </c>
      <c r="AE75">
        <f t="shared" si="8"/>
        <v>0</v>
      </c>
      <c r="AF75">
        <f t="shared" si="8"/>
        <v>0</v>
      </c>
      <c r="AG75">
        <f t="shared" si="8"/>
        <v>0</v>
      </c>
      <c r="AH75">
        <f t="shared" si="8"/>
        <v>0</v>
      </c>
      <c r="AI75">
        <f t="shared" si="4"/>
        <v>0</v>
      </c>
      <c r="AJ75">
        <f t="shared" si="4"/>
        <v>0</v>
      </c>
      <c r="AK75">
        <f t="shared" si="4"/>
        <v>0</v>
      </c>
      <c r="AL75">
        <f t="shared" si="4"/>
        <v>0</v>
      </c>
    </row>
    <row r="76" spans="1:38" x14ac:dyDescent="0.35">
      <c r="A76">
        <v>5.2646454015752445E-3</v>
      </c>
      <c r="B76" s="11" t="s">
        <v>143</v>
      </c>
      <c r="C76">
        <v>41</v>
      </c>
      <c r="D76">
        <v>73</v>
      </c>
      <c r="E76">
        <v>0</v>
      </c>
      <c r="F76">
        <v>12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790.08899999999994</v>
      </c>
      <c r="V76" t="s">
        <v>143</v>
      </c>
      <c r="W76">
        <f t="shared" si="8"/>
        <v>0.21585046146458503</v>
      </c>
      <c r="X76">
        <f t="shared" si="8"/>
        <v>0.38431911431499283</v>
      </c>
      <c r="Y76">
        <f t="shared" si="8"/>
        <v>0</v>
      </c>
      <c r="Z76">
        <f t="shared" si="8"/>
        <v>6.3175744818902937E-2</v>
      </c>
      <c r="AA76">
        <f t="shared" si="8"/>
        <v>0</v>
      </c>
      <c r="AB76">
        <f t="shared" si="8"/>
        <v>5.2646454015752445E-3</v>
      </c>
      <c r="AC76">
        <f t="shared" si="8"/>
        <v>0</v>
      </c>
      <c r="AD76">
        <f t="shared" si="8"/>
        <v>0</v>
      </c>
      <c r="AE76">
        <f t="shared" si="8"/>
        <v>0</v>
      </c>
      <c r="AF76">
        <f t="shared" si="8"/>
        <v>0</v>
      </c>
      <c r="AG76">
        <f t="shared" si="8"/>
        <v>0</v>
      </c>
      <c r="AH76">
        <f t="shared" si="8"/>
        <v>0</v>
      </c>
      <c r="AI76">
        <f t="shared" si="4"/>
        <v>0</v>
      </c>
      <c r="AJ76">
        <f t="shared" si="4"/>
        <v>0</v>
      </c>
      <c r="AK76">
        <f t="shared" si="4"/>
        <v>0</v>
      </c>
      <c r="AL76">
        <f t="shared" si="4"/>
        <v>0</v>
      </c>
    </row>
    <row r="77" spans="1:38" x14ac:dyDescent="0.35">
      <c r="A77">
        <v>4.4461388078911141E-4</v>
      </c>
      <c r="B77" s="11" t="s">
        <v>144</v>
      </c>
      <c r="C77">
        <v>45</v>
      </c>
      <c r="D77">
        <v>85</v>
      </c>
      <c r="E77">
        <v>0</v>
      </c>
      <c r="F77">
        <v>12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850.22900000000004</v>
      </c>
      <c r="V77" t="s">
        <v>144</v>
      </c>
      <c r="W77">
        <f t="shared" si="8"/>
        <v>2.0007624635510014E-2</v>
      </c>
      <c r="X77">
        <f t="shared" si="8"/>
        <v>3.779217986707447E-2</v>
      </c>
      <c r="Y77">
        <f t="shared" si="8"/>
        <v>0</v>
      </c>
      <c r="Z77">
        <f t="shared" si="8"/>
        <v>5.3353665694693374E-3</v>
      </c>
      <c r="AA77">
        <f t="shared" si="8"/>
        <v>0</v>
      </c>
      <c r="AB77">
        <f t="shared" si="8"/>
        <v>4.4461388078911141E-4</v>
      </c>
      <c r="AC77">
        <f t="shared" si="8"/>
        <v>0</v>
      </c>
      <c r="AD77">
        <f t="shared" si="8"/>
        <v>0</v>
      </c>
      <c r="AE77">
        <f t="shared" si="8"/>
        <v>0</v>
      </c>
      <c r="AF77">
        <f t="shared" si="8"/>
        <v>0</v>
      </c>
      <c r="AG77">
        <f t="shared" si="8"/>
        <v>0</v>
      </c>
      <c r="AH77">
        <f t="shared" si="8"/>
        <v>0</v>
      </c>
      <c r="AI77">
        <f t="shared" si="4"/>
        <v>0</v>
      </c>
      <c r="AJ77">
        <f t="shared" si="4"/>
        <v>0</v>
      </c>
      <c r="AK77">
        <f t="shared" si="4"/>
        <v>0</v>
      </c>
      <c r="AL77">
        <f t="shared" si="4"/>
        <v>0</v>
      </c>
    </row>
    <row r="78" spans="1:38" x14ac:dyDescent="0.35">
      <c r="A78">
        <v>1.7977047955836784E-3</v>
      </c>
      <c r="B78" s="11" t="s">
        <v>145</v>
      </c>
      <c r="C78">
        <v>45</v>
      </c>
      <c r="D78">
        <v>81</v>
      </c>
      <c r="E78">
        <v>0</v>
      </c>
      <c r="F78">
        <v>12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(C78*12.011)+(D78*1.008)+(F78*15.999)+(14.007*E78)+(G78*30.974)+(H78*32.066)+(I78*24.305)+(J78*58.933)+(K78*39.0983)+(L78*40.078)+(M78*22.99)+(N78*55.845)+(O78*65.38)</f>
        <v>846.19700000000012</v>
      </c>
      <c r="V78" t="s">
        <v>145</v>
      </c>
      <c r="W78">
        <f t="shared" si="8"/>
        <v>8.089671580126552E-2</v>
      </c>
      <c r="X78">
        <f t="shared" si="8"/>
        <v>0.14561408844227794</v>
      </c>
      <c r="Y78">
        <f t="shared" si="8"/>
        <v>0</v>
      </c>
      <c r="Z78">
        <f t="shared" si="8"/>
        <v>2.157245754700414E-2</v>
      </c>
      <c r="AA78">
        <f t="shared" si="8"/>
        <v>0</v>
      </c>
      <c r="AB78">
        <f t="shared" si="8"/>
        <v>1.7977047955836784E-3</v>
      </c>
      <c r="AC78">
        <f t="shared" si="8"/>
        <v>0</v>
      </c>
      <c r="AD78">
        <f t="shared" si="8"/>
        <v>0</v>
      </c>
      <c r="AE78">
        <f t="shared" si="8"/>
        <v>0</v>
      </c>
      <c r="AF78">
        <f t="shared" si="8"/>
        <v>0</v>
      </c>
      <c r="AG78">
        <f t="shared" si="8"/>
        <v>0</v>
      </c>
      <c r="AH78">
        <f t="shared" si="8"/>
        <v>0</v>
      </c>
      <c r="AI78">
        <f t="shared" si="4"/>
        <v>0</v>
      </c>
      <c r="AJ78">
        <f t="shared" si="4"/>
        <v>0</v>
      </c>
      <c r="AK78">
        <f t="shared" si="4"/>
        <v>0</v>
      </c>
      <c r="AL78">
        <f t="shared" si="4"/>
        <v>0</v>
      </c>
    </row>
    <row r="79" spans="1:38" x14ac:dyDescent="0.35">
      <c r="A79">
        <v>6.0569333796661609E-3</v>
      </c>
      <c r="B79" s="11" t="s">
        <v>146</v>
      </c>
      <c r="C79">
        <v>45</v>
      </c>
      <c r="D79">
        <v>77</v>
      </c>
      <c r="E79">
        <v>0</v>
      </c>
      <c r="F79">
        <v>12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(C79*12.011)+(D79*1.008)+(F79*15.999)+(14.007*E79)+(G79*30.974)+(H79*32.066)+(I79*24.305)+(J79*58.933)+(K79*39.0983)+(L79*40.078)+(M79*22.99)+(N79*55.845)+(O79*65.38)</f>
        <v>842.16499999999996</v>
      </c>
      <c r="V79" t="s">
        <v>146</v>
      </c>
      <c r="W79">
        <f t="shared" si="8"/>
        <v>0.27256200208497722</v>
      </c>
      <c r="X79">
        <f t="shared" si="8"/>
        <v>0.4663838702342944</v>
      </c>
      <c r="Y79">
        <f t="shared" si="8"/>
        <v>0</v>
      </c>
      <c r="Z79">
        <f t="shared" si="8"/>
        <v>7.2683200555993935E-2</v>
      </c>
      <c r="AA79">
        <f t="shared" si="8"/>
        <v>0</v>
      </c>
      <c r="AB79">
        <f t="shared" si="8"/>
        <v>6.0569333796661609E-3</v>
      </c>
      <c r="AC79">
        <f t="shared" si="8"/>
        <v>0</v>
      </c>
      <c r="AD79">
        <f t="shared" si="8"/>
        <v>0</v>
      </c>
      <c r="AE79">
        <f t="shared" si="8"/>
        <v>0</v>
      </c>
      <c r="AF79">
        <f t="shared" si="8"/>
        <v>0</v>
      </c>
      <c r="AG79">
        <f t="shared" si="8"/>
        <v>0</v>
      </c>
      <c r="AH79">
        <f t="shared" si="8"/>
        <v>0</v>
      </c>
      <c r="AI79">
        <f t="shared" si="4"/>
        <v>0</v>
      </c>
      <c r="AJ79">
        <f t="shared" si="4"/>
        <v>0</v>
      </c>
      <c r="AK79">
        <f t="shared" si="4"/>
        <v>0</v>
      </c>
      <c r="AL79">
        <f t="shared" si="4"/>
        <v>0</v>
      </c>
    </row>
    <row r="80" spans="1:38" x14ac:dyDescent="0.35">
      <c r="A80">
        <v>9.1584430458142366E-3</v>
      </c>
      <c r="B80" s="11" t="s">
        <v>147</v>
      </c>
      <c r="C80">
        <v>45</v>
      </c>
      <c r="D80">
        <v>73</v>
      </c>
      <c r="E80">
        <v>0</v>
      </c>
      <c r="F80">
        <v>12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(C80*12.011)+(D80*1.008)+(F80*15.999)+(14.007*E80)+(G80*30.974)+(H80*32.066)+(I80*24.305)+(J80*58.933)+(K80*39.0983)+(L80*40.078)+(M80*22.99)+(N80*55.845)+(O80*65.38)</f>
        <v>838.13300000000004</v>
      </c>
      <c r="V80" t="s">
        <v>147</v>
      </c>
      <c r="W80">
        <f t="shared" si="8"/>
        <v>0.41212993706164064</v>
      </c>
      <c r="X80">
        <f t="shared" si="8"/>
        <v>0.66856634234443924</v>
      </c>
      <c r="Y80">
        <f t="shared" si="8"/>
        <v>0</v>
      </c>
      <c r="Z80">
        <f t="shared" si="8"/>
        <v>0.10990131654977084</v>
      </c>
      <c r="AA80">
        <f t="shared" si="8"/>
        <v>0</v>
      </c>
      <c r="AB80">
        <f t="shared" si="8"/>
        <v>9.1584430458142366E-3</v>
      </c>
      <c r="AC80">
        <f t="shared" si="8"/>
        <v>0</v>
      </c>
      <c r="AD80">
        <f t="shared" si="8"/>
        <v>0</v>
      </c>
      <c r="AE80">
        <f t="shared" si="8"/>
        <v>0</v>
      </c>
      <c r="AF80">
        <f t="shared" si="8"/>
        <v>0</v>
      </c>
      <c r="AG80">
        <f t="shared" si="8"/>
        <v>0</v>
      </c>
      <c r="AH80">
        <f t="shared" si="8"/>
        <v>0</v>
      </c>
      <c r="AI80">
        <f t="shared" si="4"/>
        <v>0</v>
      </c>
      <c r="AJ80">
        <f t="shared" si="4"/>
        <v>0</v>
      </c>
      <c r="AK80">
        <f t="shared" si="4"/>
        <v>0</v>
      </c>
      <c r="AL80">
        <f t="shared" si="4"/>
        <v>0</v>
      </c>
    </row>
    <row r="81" spans="1:38" x14ac:dyDescent="0.35">
      <c r="A81">
        <v>3.0377376161005488E-4</v>
      </c>
      <c r="B81" s="11" t="s">
        <v>149</v>
      </c>
      <c r="C81">
        <v>18</v>
      </c>
      <c r="D81">
        <v>34</v>
      </c>
      <c r="E81">
        <v>0</v>
      </c>
      <c r="F81">
        <v>10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(C81*12.011)+(D81*1.008)+(F81*15.999)+(14.007*E81)+(G81*30.974)+(H81*32.066)+(I81*24.305)+(J81*58.933)+(K81*39.0983)+(L81*40.078)+(M81*22.99)+(N81*55.845)+(O81*65.38)</f>
        <v>441.43399999999997</v>
      </c>
      <c r="V81" t="s">
        <v>149</v>
      </c>
      <c r="W81">
        <f t="shared" si="8"/>
        <v>5.4679277089809877E-3</v>
      </c>
      <c r="X81">
        <f t="shared" si="8"/>
        <v>1.0328307894741866E-2</v>
      </c>
      <c r="Y81">
        <f t="shared" si="8"/>
        <v>0</v>
      </c>
      <c r="Z81">
        <f t="shared" si="8"/>
        <v>3.0377376161005486E-3</v>
      </c>
      <c r="AA81">
        <f t="shared" si="8"/>
        <v>3.0377376161005488E-4</v>
      </c>
      <c r="AB81">
        <f t="shared" si="8"/>
        <v>0</v>
      </c>
      <c r="AC81">
        <f t="shared" si="8"/>
        <v>0</v>
      </c>
      <c r="AD81">
        <f t="shared" si="8"/>
        <v>0</v>
      </c>
      <c r="AE81">
        <f t="shared" si="8"/>
        <v>0</v>
      </c>
      <c r="AF81">
        <f t="shared" si="8"/>
        <v>0</v>
      </c>
      <c r="AG81">
        <f t="shared" si="8"/>
        <v>0</v>
      </c>
      <c r="AH81">
        <f t="shared" si="8"/>
        <v>0</v>
      </c>
      <c r="AI81">
        <f t="shared" si="4"/>
        <v>0</v>
      </c>
      <c r="AJ81">
        <f t="shared" si="4"/>
        <v>0</v>
      </c>
      <c r="AK81">
        <f t="shared" si="4"/>
        <v>0</v>
      </c>
      <c r="AL81">
        <f t="shared" si="4"/>
        <v>0</v>
      </c>
    </row>
    <row r="82" spans="1:38" x14ac:dyDescent="0.35">
      <c r="A82">
        <v>0</v>
      </c>
      <c r="B82" s="11"/>
    </row>
    <row r="83" spans="1:38" x14ac:dyDescent="0.35">
      <c r="A83">
        <v>1.1000131833210823E-2</v>
      </c>
      <c r="B83" s="11" t="s">
        <v>150</v>
      </c>
      <c r="C83">
        <v>26</v>
      </c>
      <c r="D83">
        <v>50</v>
      </c>
      <c r="E83">
        <v>0</v>
      </c>
      <c r="F83">
        <v>10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ref="S83:S114" si="9">(C83*12.011)+(D83*1.008)+(F83*15.999)+(14.007*E83)+(G83*30.974)+(H83*32.066)+(I83*24.305)+(J83*58.933)+(K83*39.0983)+(L83*40.078)+(M83*22.99)+(N83*55.845)+(O83*65.38)</f>
        <v>553.65</v>
      </c>
      <c r="V83" t="s">
        <v>150</v>
      </c>
      <c r="W83">
        <f t="shared" si="8"/>
        <v>0.28600342766348141</v>
      </c>
      <c r="X83">
        <f t="shared" si="8"/>
        <v>0.55000659166054111</v>
      </c>
      <c r="Y83">
        <f t="shared" si="8"/>
        <v>0</v>
      </c>
      <c r="Z83">
        <f t="shared" si="8"/>
        <v>0.11000131833210823</v>
      </c>
      <c r="AA83">
        <f t="shared" si="8"/>
        <v>1.1000131833210823E-2</v>
      </c>
      <c r="AB83">
        <f t="shared" si="8"/>
        <v>0</v>
      </c>
      <c r="AC83">
        <f t="shared" si="8"/>
        <v>0</v>
      </c>
      <c r="AD83">
        <f t="shared" si="8"/>
        <v>0</v>
      </c>
      <c r="AE83">
        <f t="shared" si="8"/>
        <v>0</v>
      </c>
      <c r="AF83">
        <f t="shared" si="8"/>
        <v>0</v>
      </c>
      <c r="AG83">
        <f t="shared" si="8"/>
        <v>0</v>
      </c>
      <c r="AH83">
        <f t="shared" si="8"/>
        <v>0</v>
      </c>
      <c r="AI83">
        <f t="shared" si="4"/>
        <v>0</v>
      </c>
      <c r="AJ83">
        <f t="shared" si="4"/>
        <v>0</v>
      </c>
      <c r="AK83">
        <f t="shared" si="4"/>
        <v>0</v>
      </c>
      <c r="AL83">
        <f t="shared" si="4"/>
        <v>0</v>
      </c>
    </row>
    <row r="84" spans="1:38" x14ac:dyDescent="0.35">
      <c r="A84">
        <v>3.3973857883385326E-4</v>
      </c>
      <c r="B84" s="11" t="s">
        <v>151</v>
      </c>
      <c r="C84">
        <v>30</v>
      </c>
      <c r="D84">
        <v>58</v>
      </c>
      <c r="E84">
        <v>0</v>
      </c>
      <c r="F84">
        <v>10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9"/>
        <v>609.75800000000004</v>
      </c>
      <c r="V84" t="s">
        <v>151</v>
      </c>
      <c r="W84">
        <f t="shared" si="8"/>
        <v>1.0192157365015598E-2</v>
      </c>
      <c r="X84">
        <f t="shared" si="8"/>
        <v>1.9704837572363489E-2</v>
      </c>
      <c r="Y84">
        <f t="shared" si="8"/>
        <v>0</v>
      </c>
      <c r="Z84">
        <f t="shared" si="8"/>
        <v>3.3973857883385326E-3</v>
      </c>
      <c r="AA84">
        <f t="shared" si="8"/>
        <v>3.3973857883385326E-4</v>
      </c>
      <c r="AB84">
        <f t="shared" si="8"/>
        <v>0</v>
      </c>
      <c r="AC84">
        <f t="shared" si="8"/>
        <v>0</v>
      </c>
      <c r="AD84">
        <f t="shared" si="8"/>
        <v>0</v>
      </c>
      <c r="AE84">
        <f t="shared" si="8"/>
        <v>0</v>
      </c>
      <c r="AF84">
        <f t="shared" si="8"/>
        <v>0</v>
      </c>
      <c r="AG84">
        <f t="shared" si="8"/>
        <v>0</v>
      </c>
      <c r="AH84">
        <f t="shared" si="8"/>
        <v>0</v>
      </c>
      <c r="AI84">
        <f t="shared" si="4"/>
        <v>0</v>
      </c>
      <c r="AJ84">
        <f t="shared" si="4"/>
        <v>0</v>
      </c>
      <c r="AK84">
        <f t="shared" si="4"/>
        <v>0</v>
      </c>
      <c r="AL84">
        <f t="shared" si="4"/>
        <v>0</v>
      </c>
    </row>
    <row r="85" spans="1:38" x14ac:dyDescent="0.35">
      <c r="A85">
        <v>2.8035169909807027E-3</v>
      </c>
      <c r="B85" s="11" t="s">
        <v>152</v>
      </c>
      <c r="C85">
        <v>34</v>
      </c>
      <c r="D85">
        <v>66</v>
      </c>
      <c r="E85">
        <v>0</v>
      </c>
      <c r="F85">
        <v>10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9"/>
        <v>665.8660000000001</v>
      </c>
      <c r="V85" t="s">
        <v>152</v>
      </c>
      <c r="W85">
        <f t="shared" si="8"/>
        <v>9.5319577693343899E-2</v>
      </c>
      <c r="X85">
        <f t="shared" si="8"/>
        <v>0.18503212140472639</v>
      </c>
      <c r="Y85">
        <f t="shared" si="8"/>
        <v>0</v>
      </c>
      <c r="Z85">
        <f t="shared" si="8"/>
        <v>2.8035169909807027E-2</v>
      </c>
      <c r="AA85">
        <f t="shared" si="8"/>
        <v>2.8035169909807027E-3</v>
      </c>
      <c r="AB85">
        <f t="shared" si="8"/>
        <v>0</v>
      </c>
      <c r="AC85">
        <f t="shared" si="8"/>
        <v>0</v>
      </c>
      <c r="AD85">
        <f t="shared" si="8"/>
        <v>0</v>
      </c>
      <c r="AE85">
        <f t="shared" si="8"/>
        <v>0</v>
      </c>
      <c r="AF85">
        <f t="shared" si="8"/>
        <v>0</v>
      </c>
      <c r="AG85">
        <f t="shared" si="8"/>
        <v>0</v>
      </c>
      <c r="AH85">
        <f t="shared" si="8"/>
        <v>0</v>
      </c>
      <c r="AI85">
        <f t="shared" si="4"/>
        <v>0</v>
      </c>
      <c r="AJ85">
        <f t="shared" si="4"/>
        <v>0</v>
      </c>
      <c r="AK85">
        <f t="shared" si="4"/>
        <v>0</v>
      </c>
      <c r="AL85">
        <f t="shared" si="4"/>
        <v>0</v>
      </c>
    </row>
    <row r="86" spans="1:38" x14ac:dyDescent="0.35">
      <c r="A86">
        <v>1.7449716358923749E-2</v>
      </c>
      <c r="B86" s="11" t="s">
        <v>153</v>
      </c>
      <c r="C86">
        <v>38</v>
      </c>
      <c r="D86">
        <v>74</v>
      </c>
      <c r="E86">
        <v>0</v>
      </c>
      <c r="F86">
        <v>10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9"/>
        <v>721.97400000000005</v>
      </c>
      <c r="V86" t="s">
        <v>153</v>
      </c>
      <c r="W86">
        <f t="shared" si="8"/>
        <v>0.66308922163910244</v>
      </c>
      <c r="X86">
        <f t="shared" si="8"/>
        <v>1.2912790105603573</v>
      </c>
      <c r="Y86">
        <f t="shared" si="8"/>
        <v>0</v>
      </c>
      <c r="Z86">
        <f t="shared" ref="Z86:AL110" si="10">$A86*F86</f>
        <v>0.1744971635892375</v>
      </c>
      <c r="AA86">
        <f t="shared" si="10"/>
        <v>1.7449716358923749E-2</v>
      </c>
      <c r="AB86">
        <f t="shared" si="10"/>
        <v>0</v>
      </c>
      <c r="AC86">
        <f t="shared" si="10"/>
        <v>0</v>
      </c>
      <c r="AD86">
        <f t="shared" si="10"/>
        <v>0</v>
      </c>
      <c r="AE86">
        <f t="shared" si="10"/>
        <v>0</v>
      </c>
      <c r="AF86">
        <f t="shared" si="10"/>
        <v>0</v>
      </c>
      <c r="AG86">
        <f t="shared" si="10"/>
        <v>0</v>
      </c>
      <c r="AH86">
        <f t="shared" si="10"/>
        <v>0</v>
      </c>
      <c r="AI86">
        <f t="shared" si="4"/>
        <v>0</v>
      </c>
      <c r="AJ86">
        <f t="shared" si="4"/>
        <v>0</v>
      </c>
      <c r="AK86">
        <f t="shared" si="4"/>
        <v>0</v>
      </c>
      <c r="AL86">
        <f t="shared" si="4"/>
        <v>0</v>
      </c>
    </row>
    <row r="87" spans="1:38" x14ac:dyDescent="0.35">
      <c r="A87">
        <v>6.4795635711695299E-3</v>
      </c>
      <c r="B87" s="11" t="s">
        <v>154</v>
      </c>
      <c r="C87">
        <v>38</v>
      </c>
      <c r="D87">
        <v>70</v>
      </c>
      <c r="E87">
        <v>0</v>
      </c>
      <c r="F87">
        <v>10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9"/>
        <v>717.94200000000001</v>
      </c>
      <c r="V87" t="s">
        <v>154</v>
      </c>
      <c r="W87">
        <f t="shared" ref="W87:AL134" si="11">$A87*C87</f>
        <v>0.24622341570444214</v>
      </c>
      <c r="X87">
        <f t="shared" si="11"/>
        <v>0.4535694499818671</v>
      </c>
      <c r="Y87">
        <f t="shared" si="11"/>
        <v>0</v>
      </c>
      <c r="Z87">
        <f t="shared" si="10"/>
        <v>6.4795635711695304E-2</v>
      </c>
      <c r="AA87">
        <f t="shared" si="10"/>
        <v>6.4795635711695299E-3</v>
      </c>
      <c r="AB87">
        <f t="shared" si="10"/>
        <v>0</v>
      </c>
      <c r="AC87">
        <f t="shared" si="10"/>
        <v>0</v>
      </c>
      <c r="AD87">
        <f t="shared" si="10"/>
        <v>0</v>
      </c>
      <c r="AE87">
        <f t="shared" si="10"/>
        <v>0</v>
      </c>
      <c r="AF87">
        <f t="shared" si="10"/>
        <v>0</v>
      </c>
      <c r="AG87">
        <f t="shared" si="10"/>
        <v>0</v>
      </c>
      <c r="AH87">
        <f t="shared" si="10"/>
        <v>0</v>
      </c>
      <c r="AI87">
        <f t="shared" si="4"/>
        <v>0</v>
      </c>
      <c r="AJ87">
        <f t="shared" si="4"/>
        <v>0</v>
      </c>
      <c r="AK87">
        <f t="shared" si="4"/>
        <v>0</v>
      </c>
      <c r="AL87">
        <f t="shared" si="4"/>
        <v>0</v>
      </c>
    </row>
    <row r="88" spans="1:38" x14ac:dyDescent="0.35">
      <c r="A88">
        <v>5.4721708404813706E-4</v>
      </c>
      <c r="B88" s="11" t="s">
        <v>155</v>
      </c>
      <c r="C88">
        <v>42</v>
      </c>
      <c r="D88">
        <v>82</v>
      </c>
      <c r="E88">
        <v>0</v>
      </c>
      <c r="F88">
        <v>10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9"/>
        <v>778.08199999999999</v>
      </c>
      <c r="V88" t="s">
        <v>155</v>
      </c>
      <c r="W88">
        <f t="shared" si="11"/>
        <v>2.2983117530021756E-2</v>
      </c>
      <c r="X88">
        <f t="shared" si="11"/>
        <v>4.4871800891947242E-2</v>
      </c>
      <c r="Y88">
        <f t="shared" si="11"/>
        <v>0</v>
      </c>
      <c r="Z88">
        <f t="shared" si="10"/>
        <v>5.4721708404813704E-3</v>
      </c>
      <c r="AA88">
        <f t="shared" si="10"/>
        <v>5.4721708404813706E-4</v>
      </c>
      <c r="AB88">
        <f t="shared" si="10"/>
        <v>0</v>
      </c>
      <c r="AC88">
        <f t="shared" si="10"/>
        <v>0</v>
      </c>
      <c r="AD88">
        <f t="shared" si="10"/>
        <v>0</v>
      </c>
      <c r="AE88">
        <f t="shared" si="10"/>
        <v>0</v>
      </c>
      <c r="AF88">
        <f t="shared" si="10"/>
        <v>0</v>
      </c>
      <c r="AG88">
        <f t="shared" si="10"/>
        <v>0</v>
      </c>
      <c r="AH88">
        <f t="shared" si="10"/>
        <v>0</v>
      </c>
      <c r="AI88">
        <f t="shared" si="4"/>
        <v>0</v>
      </c>
      <c r="AJ88">
        <f t="shared" si="4"/>
        <v>0</v>
      </c>
      <c r="AK88">
        <f t="shared" si="4"/>
        <v>0</v>
      </c>
      <c r="AL88">
        <f t="shared" si="4"/>
        <v>0</v>
      </c>
    </row>
    <row r="89" spans="1:38" x14ac:dyDescent="0.35">
      <c r="A89">
        <v>2.2125597484106809E-3</v>
      </c>
      <c r="B89" s="11" t="s">
        <v>156</v>
      </c>
      <c r="C89">
        <v>42</v>
      </c>
      <c r="D89">
        <v>78</v>
      </c>
      <c r="E89">
        <v>0</v>
      </c>
      <c r="F89">
        <v>10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9"/>
        <v>774.05000000000007</v>
      </c>
      <c r="V89" t="s">
        <v>156</v>
      </c>
      <c r="W89">
        <f t="shared" si="11"/>
        <v>9.2927509433248595E-2</v>
      </c>
      <c r="X89">
        <f t="shared" si="11"/>
        <v>0.17257966037603312</v>
      </c>
      <c r="Y89">
        <f t="shared" si="11"/>
        <v>0</v>
      </c>
      <c r="Z89">
        <f t="shared" si="10"/>
        <v>2.2125597484106807E-2</v>
      </c>
      <c r="AA89">
        <f t="shared" si="10"/>
        <v>2.2125597484106809E-3</v>
      </c>
      <c r="AB89">
        <f t="shared" si="10"/>
        <v>0</v>
      </c>
      <c r="AC89">
        <f t="shared" si="10"/>
        <v>0</v>
      </c>
      <c r="AD89">
        <f t="shared" si="10"/>
        <v>0</v>
      </c>
      <c r="AE89">
        <f t="shared" si="10"/>
        <v>0</v>
      </c>
      <c r="AF89">
        <f t="shared" si="10"/>
        <v>0</v>
      </c>
      <c r="AG89">
        <f t="shared" si="10"/>
        <v>0</v>
      </c>
      <c r="AH89">
        <f t="shared" si="10"/>
        <v>0</v>
      </c>
      <c r="AI89">
        <f t="shared" si="4"/>
        <v>0</v>
      </c>
      <c r="AJ89">
        <f t="shared" si="4"/>
        <v>0</v>
      </c>
      <c r="AK89">
        <f t="shared" si="4"/>
        <v>0</v>
      </c>
      <c r="AL89">
        <f t="shared" si="4"/>
        <v>0</v>
      </c>
    </row>
    <row r="90" spans="1:38" x14ac:dyDescent="0.35">
      <c r="A90">
        <v>7.4546872365121985E-3</v>
      </c>
      <c r="B90" s="11" t="s">
        <v>157</v>
      </c>
      <c r="C90">
        <v>42</v>
      </c>
      <c r="D90">
        <v>74</v>
      </c>
      <c r="E90">
        <v>0</v>
      </c>
      <c r="F90">
        <v>10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9"/>
        <v>770.01800000000003</v>
      </c>
      <c r="V90" t="s">
        <v>157</v>
      </c>
      <c r="W90">
        <f t="shared" si="11"/>
        <v>0.31309686393351233</v>
      </c>
      <c r="X90">
        <f t="shared" si="11"/>
        <v>0.55164685550190273</v>
      </c>
      <c r="Y90">
        <f t="shared" si="11"/>
        <v>0</v>
      </c>
      <c r="Z90">
        <f t="shared" si="10"/>
        <v>7.4546872365121988E-2</v>
      </c>
      <c r="AA90">
        <f t="shared" si="10"/>
        <v>7.4546872365121985E-3</v>
      </c>
      <c r="AB90">
        <f t="shared" si="10"/>
        <v>0</v>
      </c>
      <c r="AC90">
        <f t="shared" si="10"/>
        <v>0</v>
      </c>
      <c r="AD90">
        <f t="shared" si="10"/>
        <v>0</v>
      </c>
      <c r="AE90">
        <f t="shared" si="10"/>
        <v>0</v>
      </c>
      <c r="AF90">
        <f t="shared" si="10"/>
        <v>0</v>
      </c>
      <c r="AG90">
        <f t="shared" si="10"/>
        <v>0</v>
      </c>
      <c r="AH90">
        <f t="shared" si="10"/>
        <v>0</v>
      </c>
      <c r="AI90">
        <f t="shared" si="4"/>
        <v>0</v>
      </c>
      <c r="AJ90">
        <f t="shared" si="4"/>
        <v>0</v>
      </c>
      <c r="AK90">
        <f t="shared" si="4"/>
        <v>0</v>
      </c>
      <c r="AL90">
        <f t="shared" si="4"/>
        <v>0</v>
      </c>
    </row>
    <row r="91" spans="1:38" x14ac:dyDescent="0.35">
      <c r="A91">
        <v>1.12719299025406E-2</v>
      </c>
      <c r="B91" s="11" t="s">
        <v>158</v>
      </c>
      <c r="C91">
        <v>42</v>
      </c>
      <c r="D91">
        <v>70</v>
      </c>
      <c r="E91">
        <v>0</v>
      </c>
      <c r="F91">
        <v>10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9"/>
        <v>765.98599999999999</v>
      </c>
      <c r="V91" t="s">
        <v>158</v>
      </c>
      <c r="W91">
        <f t="shared" si="11"/>
        <v>0.47342105590670519</v>
      </c>
      <c r="X91">
        <f t="shared" si="11"/>
        <v>0.78903509317784193</v>
      </c>
      <c r="Y91">
        <f t="shared" si="11"/>
        <v>0</v>
      </c>
      <c r="Z91">
        <f t="shared" si="10"/>
        <v>0.11271929902540599</v>
      </c>
      <c r="AA91">
        <f t="shared" si="10"/>
        <v>1.12719299025406E-2</v>
      </c>
      <c r="AB91">
        <f t="shared" si="10"/>
        <v>0</v>
      </c>
      <c r="AC91">
        <f t="shared" si="10"/>
        <v>0</v>
      </c>
      <c r="AD91">
        <f t="shared" si="10"/>
        <v>0</v>
      </c>
      <c r="AE91">
        <f t="shared" si="10"/>
        <v>0</v>
      </c>
      <c r="AF91">
        <f t="shared" si="10"/>
        <v>0</v>
      </c>
      <c r="AG91">
        <f t="shared" si="10"/>
        <v>0</v>
      </c>
      <c r="AH91">
        <f t="shared" si="10"/>
        <v>0</v>
      </c>
      <c r="AI91">
        <f t="shared" si="4"/>
        <v>0</v>
      </c>
      <c r="AJ91">
        <f t="shared" si="4"/>
        <v>0</v>
      </c>
      <c r="AK91">
        <f t="shared" si="4"/>
        <v>0</v>
      </c>
      <c r="AL91">
        <f t="shared" si="4"/>
        <v>0</v>
      </c>
    </row>
    <row r="92" spans="1:38" x14ac:dyDescent="0.35">
      <c r="A92">
        <v>0.16543908405318755</v>
      </c>
      <c r="B92" s="12" t="s">
        <v>385</v>
      </c>
      <c r="C92">
        <v>12</v>
      </c>
      <c r="D92">
        <v>22</v>
      </c>
      <c r="E92">
        <v>0</v>
      </c>
      <c r="F92">
        <v>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9"/>
        <v>342.29700000000003</v>
      </c>
      <c r="V92" t="s">
        <v>385</v>
      </c>
      <c r="W92">
        <f t="shared" si="11"/>
        <v>1.9852690086382507</v>
      </c>
      <c r="X92">
        <f t="shared" si="11"/>
        <v>3.6396598491701262</v>
      </c>
      <c r="Y92">
        <f t="shared" si="11"/>
        <v>0</v>
      </c>
      <c r="Z92">
        <f t="shared" si="10"/>
        <v>1.8198299245850631</v>
      </c>
      <c r="AA92">
        <f t="shared" si="10"/>
        <v>0</v>
      </c>
      <c r="AB92">
        <f t="shared" si="10"/>
        <v>0</v>
      </c>
      <c r="AC92">
        <f t="shared" si="10"/>
        <v>0</v>
      </c>
      <c r="AD92">
        <f t="shared" si="10"/>
        <v>0</v>
      </c>
      <c r="AE92">
        <f t="shared" si="10"/>
        <v>0</v>
      </c>
      <c r="AF92">
        <f t="shared" si="10"/>
        <v>0</v>
      </c>
      <c r="AG92">
        <f t="shared" si="10"/>
        <v>0</v>
      </c>
      <c r="AH92">
        <f t="shared" si="10"/>
        <v>0</v>
      </c>
      <c r="AI92">
        <f t="shared" si="4"/>
        <v>0</v>
      </c>
      <c r="AJ92">
        <f t="shared" si="4"/>
        <v>0</v>
      </c>
      <c r="AK92">
        <f t="shared" ref="AK92:AL107" si="12">$A92*Q92</f>
        <v>0</v>
      </c>
      <c r="AL92">
        <f t="shared" si="12"/>
        <v>0</v>
      </c>
    </row>
    <row r="93" spans="1:38" x14ac:dyDescent="0.35">
      <c r="A93">
        <v>6.6075181689322082E-2</v>
      </c>
      <c r="B93" s="12" t="s">
        <v>243</v>
      </c>
      <c r="C93">
        <v>18</v>
      </c>
      <c r="D93">
        <v>30</v>
      </c>
      <c r="E93">
        <v>0</v>
      </c>
      <c r="F93">
        <v>15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9"/>
        <v>486.423</v>
      </c>
      <c r="V93" t="s">
        <v>243</v>
      </c>
      <c r="W93">
        <f t="shared" si="11"/>
        <v>1.1893532704077976</v>
      </c>
      <c r="X93">
        <f t="shared" si="11"/>
        <v>1.9822554506796624</v>
      </c>
      <c r="Y93">
        <f t="shared" si="11"/>
        <v>0</v>
      </c>
      <c r="Z93">
        <f t="shared" si="10"/>
        <v>0.99112772533983118</v>
      </c>
      <c r="AA93">
        <f t="shared" si="10"/>
        <v>0</v>
      </c>
      <c r="AB93">
        <f t="shared" si="10"/>
        <v>0</v>
      </c>
      <c r="AC93">
        <f t="shared" si="10"/>
        <v>0</v>
      </c>
      <c r="AD93">
        <f t="shared" si="10"/>
        <v>0</v>
      </c>
      <c r="AE93">
        <f t="shared" si="10"/>
        <v>0</v>
      </c>
      <c r="AF93">
        <f t="shared" si="10"/>
        <v>0</v>
      </c>
      <c r="AG93">
        <f t="shared" si="10"/>
        <v>0</v>
      </c>
      <c r="AH93">
        <f t="shared" si="10"/>
        <v>0</v>
      </c>
      <c r="AI93">
        <f t="shared" si="10"/>
        <v>0</v>
      </c>
      <c r="AJ93">
        <f t="shared" si="10"/>
        <v>0</v>
      </c>
      <c r="AK93">
        <f t="shared" si="12"/>
        <v>0</v>
      </c>
      <c r="AL93">
        <f t="shared" si="12"/>
        <v>0</v>
      </c>
    </row>
    <row r="94" spans="1:38" x14ac:dyDescent="0.35">
      <c r="A94">
        <v>2.2863961567832956E-2</v>
      </c>
      <c r="B94" s="12" t="s">
        <v>244</v>
      </c>
      <c r="C94">
        <v>68</v>
      </c>
      <c r="D94">
        <v>130</v>
      </c>
      <c r="E94">
        <v>2</v>
      </c>
      <c r="F94">
        <v>23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9"/>
        <v>1405.7269999999999</v>
      </c>
      <c r="V94" t="s">
        <v>244</v>
      </c>
      <c r="W94">
        <f t="shared" si="11"/>
        <v>1.5547493866126409</v>
      </c>
      <c r="X94">
        <f t="shared" si="11"/>
        <v>2.9723150038182844</v>
      </c>
      <c r="Y94">
        <f t="shared" si="11"/>
        <v>4.5727923135665913E-2</v>
      </c>
      <c r="Z94">
        <f t="shared" si="10"/>
        <v>0.52587111606015802</v>
      </c>
      <c r="AA94">
        <f t="shared" si="10"/>
        <v>4.5727923135665913E-2</v>
      </c>
      <c r="AB94">
        <f t="shared" si="10"/>
        <v>0</v>
      </c>
      <c r="AC94">
        <f t="shared" si="10"/>
        <v>0</v>
      </c>
      <c r="AD94">
        <f t="shared" si="10"/>
        <v>0</v>
      </c>
      <c r="AE94">
        <f t="shared" si="10"/>
        <v>0</v>
      </c>
      <c r="AF94">
        <f t="shared" si="10"/>
        <v>0</v>
      </c>
      <c r="AG94">
        <f t="shared" si="10"/>
        <v>0</v>
      </c>
      <c r="AH94">
        <f t="shared" si="10"/>
        <v>0</v>
      </c>
      <c r="AI94">
        <f t="shared" si="10"/>
        <v>0</v>
      </c>
      <c r="AJ94">
        <f t="shared" si="10"/>
        <v>0</v>
      </c>
      <c r="AK94">
        <f t="shared" si="12"/>
        <v>0</v>
      </c>
      <c r="AL94">
        <f t="shared" si="12"/>
        <v>0</v>
      </c>
    </row>
    <row r="95" spans="1:38" x14ac:dyDescent="0.35">
      <c r="A95">
        <v>7.8221557276975537E-2</v>
      </c>
      <c r="B95" s="12" t="s">
        <v>75</v>
      </c>
      <c r="C95">
        <v>40</v>
      </c>
      <c r="D95">
        <v>62</v>
      </c>
      <c r="E95">
        <v>8</v>
      </c>
      <c r="F95">
        <v>21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9"/>
        <v>990.971</v>
      </c>
      <c r="V95" t="s">
        <v>75</v>
      </c>
      <c r="W95">
        <f t="shared" si="11"/>
        <v>3.1288622910790216</v>
      </c>
      <c r="X95">
        <f t="shared" si="11"/>
        <v>4.8497365511724837</v>
      </c>
      <c r="Y95">
        <f t="shared" si="11"/>
        <v>0.62577245821580429</v>
      </c>
      <c r="Z95">
        <f t="shared" si="10"/>
        <v>1.6426527028164863</v>
      </c>
      <c r="AA95">
        <f t="shared" si="10"/>
        <v>0</v>
      </c>
      <c r="AB95">
        <f t="shared" si="10"/>
        <v>0</v>
      </c>
      <c r="AC95">
        <f t="shared" si="10"/>
        <v>0</v>
      </c>
      <c r="AD95">
        <f t="shared" si="10"/>
        <v>0</v>
      </c>
      <c r="AE95">
        <f t="shared" si="10"/>
        <v>0</v>
      </c>
      <c r="AF95">
        <f t="shared" si="10"/>
        <v>0</v>
      </c>
      <c r="AG95">
        <f t="shared" si="10"/>
        <v>0</v>
      </c>
      <c r="AH95">
        <f t="shared" si="10"/>
        <v>0</v>
      </c>
      <c r="AI95">
        <f t="shared" si="10"/>
        <v>0</v>
      </c>
      <c r="AJ95">
        <f t="shared" si="10"/>
        <v>0</v>
      </c>
      <c r="AK95">
        <f t="shared" si="12"/>
        <v>0</v>
      </c>
      <c r="AL95">
        <f t="shared" si="12"/>
        <v>0</v>
      </c>
    </row>
    <row r="96" spans="1:38" x14ac:dyDescent="0.35">
      <c r="A96">
        <v>2.1021991835008078E-4</v>
      </c>
      <c r="B96" s="23" t="s">
        <v>318</v>
      </c>
      <c r="C96">
        <v>20</v>
      </c>
      <c r="D96">
        <v>23</v>
      </c>
      <c r="E96">
        <v>7</v>
      </c>
      <c r="F96">
        <v>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9"/>
        <v>473.44599999999997</v>
      </c>
      <c r="V96" t="s">
        <v>318</v>
      </c>
      <c r="W96">
        <f t="shared" si="11"/>
        <v>4.2043983670016155E-3</v>
      </c>
      <c r="X96">
        <f t="shared" si="11"/>
        <v>4.8350581220518579E-3</v>
      </c>
      <c r="Y96">
        <f t="shared" si="11"/>
        <v>1.4715394284505654E-3</v>
      </c>
      <c r="Z96">
        <f t="shared" si="10"/>
        <v>1.4715394284505654E-3</v>
      </c>
      <c r="AA96">
        <f t="shared" si="10"/>
        <v>0</v>
      </c>
      <c r="AB96">
        <f t="shared" si="10"/>
        <v>0</v>
      </c>
      <c r="AC96">
        <f t="shared" si="10"/>
        <v>0</v>
      </c>
      <c r="AD96">
        <f t="shared" si="10"/>
        <v>0</v>
      </c>
      <c r="AE96">
        <f t="shared" si="10"/>
        <v>0</v>
      </c>
      <c r="AF96">
        <f t="shared" si="10"/>
        <v>0</v>
      </c>
      <c r="AG96">
        <f t="shared" si="10"/>
        <v>0</v>
      </c>
      <c r="AH96">
        <f t="shared" si="10"/>
        <v>0</v>
      </c>
      <c r="AI96">
        <f t="shared" si="10"/>
        <v>0</v>
      </c>
      <c r="AJ96">
        <f t="shared" si="10"/>
        <v>0</v>
      </c>
      <c r="AK96">
        <f t="shared" si="12"/>
        <v>0</v>
      </c>
      <c r="AL96">
        <f t="shared" si="12"/>
        <v>0</v>
      </c>
    </row>
    <row r="97" spans="1:38" x14ac:dyDescent="0.35">
      <c r="A97">
        <v>2.1065572599699719E-4</v>
      </c>
      <c r="B97" s="23" t="s">
        <v>319</v>
      </c>
      <c r="C97">
        <v>20</v>
      </c>
      <c r="D97">
        <v>25</v>
      </c>
      <c r="E97">
        <v>7</v>
      </c>
      <c r="F97">
        <v>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9"/>
        <v>459.46299999999997</v>
      </c>
      <c r="V97" t="s">
        <v>319</v>
      </c>
      <c r="W97">
        <f t="shared" si="11"/>
        <v>4.213114519939944E-3</v>
      </c>
      <c r="X97">
        <f t="shared" si="11"/>
        <v>5.2663931499249295E-3</v>
      </c>
      <c r="Y97">
        <f t="shared" si="11"/>
        <v>1.4745900819789803E-3</v>
      </c>
      <c r="Z97">
        <f t="shared" si="10"/>
        <v>1.263934355981983E-3</v>
      </c>
      <c r="AA97">
        <f t="shared" si="10"/>
        <v>0</v>
      </c>
      <c r="AB97">
        <f t="shared" si="10"/>
        <v>0</v>
      </c>
      <c r="AC97">
        <f t="shared" si="10"/>
        <v>0</v>
      </c>
      <c r="AD97">
        <f t="shared" si="10"/>
        <v>0</v>
      </c>
      <c r="AE97">
        <f t="shared" si="10"/>
        <v>0</v>
      </c>
      <c r="AF97">
        <f t="shared" si="10"/>
        <v>0</v>
      </c>
      <c r="AG97">
        <f t="shared" si="10"/>
        <v>0</v>
      </c>
      <c r="AH97">
        <f t="shared" si="10"/>
        <v>0</v>
      </c>
      <c r="AI97">
        <f t="shared" si="10"/>
        <v>0</v>
      </c>
      <c r="AJ97">
        <f t="shared" si="10"/>
        <v>0</v>
      </c>
      <c r="AK97">
        <f t="shared" si="12"/>
        <v>0</v>
      </c>
      <c r="AL97">
        <f t="shared" si="12"/>
        <v>0</v>
      </c>
    </row>
    <row r="98" spans="1:38" x14ac:dyDescent="0.35">
      <c r="A98">
        <v>2.6258430052189719E-4</v>
      </c>
      <c r="B98" s="23" t="s">
        <v>320</v>
      </c>
      <c r="C98">
        <v>23</v>
      </c>
      <c r="D98">
        <v>38</v>
      </c>
      <c r="E98">
        <v>7</v>
      </c>
      <c r="F98">
        <v>17</v>
      </c>
      <c r="G98">
        <v>3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9"/>
        <v>809.577</v>
      </c>
      <c r="V98" t="s">
        <v>320</v>
      </c>
      <c r="W98">
        <f t="shared" si="11"/>
        <v>6.0394389120036352E-3</v>
      </c>
      <c r="X98">
        <f t="shared" si="11"/>
        <v>9.9782034198320942E-3</v>
      </c>
      <c r="Y98">
        <f t="shared" si="11"/>
        <v>1.8380901036532803E-3</v>
      </c>
      <c r="Z98">
        <f t="shared" si="10"/>
        <v>4.4639331088722521E-3</v>
      </c>
      <c r="AA98">
        <f t="shared" si="10"/>
        <v>7.8775290156569153E-4</v>
      </c>
      <c r="AB98">
        <f t="shared" si="10"/>
        <v>2.6258430052189719E-4</v>
      </c>
      <c r="AC98">
        <f t="shared" si="10"/>
        <v>0</v>
      </c>
      <c r="AD98">
        <f t="shared" si="10"/>
        <v>0</v>
      </c>
      <c r="AE98">
        <f t="shared" si="10"/>
        <v>0</v>
      </c>
      <c r="AF98">
        <f t="shared" si="10"/>
        <v>0</v>
      </c>
      <c r="AG98">
        <f t="shared" si="10"/>
        <v>0</v>
      </c>
      <c r="AH98">
        <f t="shared" si="10"/>
        <v>0</v>
      </c>
      <c r="AI98">
        <f t="shared" si="10"/>
        <v>0</v>
      </c>
      <c r="AJ98">
        <f t="shared" si="10"/>
        <v>0</v>
      </c>
      <c r="AK98">
        <f t="shared" si="12"/>
        <v>0</v>
      </c>
      <c r="AL98">
        <f t="shared" si="12"/>
        <v>0</v>
      </c>
    </row>
    <row r="99" spans="1:38" x14ac:dyDescent="0.35">
      <c r="A99">
        <v>8.9652326369637778E-7</v>
      </c>
      <c r="B99" s="23" t="s">
        <v>321</v>
      </c>
      <c r="C99">
        <v>72</v>
      </c>
      <c r="D99">
        <v>102</v>
      </c>
      <c r="E99">
        <v>18</v>
      </c>
      <c r="F99">
        <v>17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9"/>
        <v>1581.6239999999998</v>
      </c>
      <c r="V99" t="s">
        <v>321</v>
      </c>
      <c r="W99">
        <f t="shared" si="11"/>
        <v>6.4549674986139202E-5</v>
      </c>
      <c r="X99">
        <f t="shared" si="11"/>
        <v>9.1445372897030531E-5</v>
      </c>
      <c r="Y99">
        <f t="shared" si="11"/>
        <v>1.61374187465348E-5</v>
      </c>
      <c r="Z99">
        <f t="shared" si="10"/>
        <v>1.5240895482838422E-5</v>
      </c>
      <c r="AA99">
        <f t="shared" si="10"/>
        <v>8.9652326369637778E-7</v>
      </c>
      <c r="AB99">
        <f t="shared" si="10"/>
        <v>0</v>
      </c>
      <c r="AC99">
        <f t="shared" si="10"/>
        <v>0</v>
      </c>
      <c r="AD99">
        <f t="shared" si="10"/>
        <v>8.9652326369637778E-7</v>
      </c>
      <c r="AE99">
        <f t="shared" si="10"/>
        <v>0</v>
      </c>
      <c r="AF99">
        <f t="shared" si="10"/>
        <v>0</v>
      </c>
      <c r="AG99">
        <f t="shared" si="10"/>
        <v>0</v>
      </c>
      <c r="AH99">
        <f t="shared" si="10"/>
        <v>0</v>
      </c>
      <c r="AI99">
        <f t="shared" si="10"/>
        <v>0</v>
      </c>
      <c r="AJ99">
        <f t="shared" si="10"/>
        <v>0</v>
      </c>
      <c r="AK99">
        <f t="shared" si="12"/>
        <v>0</v>
      </c>
      <c r="AL99">
        <f t="shared" si="12"/>
        <v>0</v>
      </c>
    </row>
    <row r="100" spans="1:38" x14ac:dyDescent="0.35">
      <c r="A100">
        <v>2.1165298968763002E-4</v>
      </c>
      <c r="B100" s="23" t="s">
        <v>322</v>
      </c>
      <c r="C100">
        <v>15</v>
      </c>
      <c r="D100">
        <v>22</v>
      </c>
      <c r="E100">
        <v>6</v>
      </c>
      <c r="F100">
        <v>5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9"/>
        <v>398.44400000000007</v>
      </c>
      <c r="V100" t="s">
        <v>322</v>
      </c>
      <c r="W100">
        <f t="shared" si="11"/>
        <v>3.1747948453144503E-3</v>
      </c>
      <c r="X100">
        <f t="shared" si="11"/>
        <v>4.6563657731278603E-3</v>
      </c>
      <c r="Y100">
        <f t="shared" si="11"/>
        <v>1.2699179381257801E-3</v>
      </c>
      <c r="Z100">
        <f t="shared" si="10"/>
        <v>1.0582649484381502E-3</v>
      </c>
      <c r="AA100">
        <f t="shared" si="10"/>
        <v>0</v>
      </c>
      <c r="AB100">
        <f t="shared" si="10"/>
        <v>2.1165298968763002E-4</v>
      </c>
      <c r="AC100">
        <f t="shared" si="10"/>
        <v>0</v>
      </c>
      <c r="AD100">
        <f t="shared" si="10"/>
        <v>0</v>
      </c>
      <c r="AE100">
        <f t="shared" si="10"/>
        <v>0</v>
      </c>
      <c r="AF100">
        <f t="shared" si="10"/>
        <v>0</v>
      </c>
      <c r="AG100">
        <f t="shared" si="10"/>
        <v>0</v>
      </c>
      <c r="AH100">
        <f t="shared" si="10"/>
        <v>0</v>
      </c>
      <c r="AI100">
        <f t="shared" si="10"/>
        <v>0</v>
      </c>
      <c r="AJ100">
        <f t="shared" si="10"/>
        <v>0</v>
      </c>
      <c r="AK100">
        <f t="shared" si="12"/>
        <v>0</v>
      </c>
      <c r="AL100">
        <f t="shared" si="12"/>
        <v>0</v>
      </c>
    </row>
    <row r="101" spans="1:38" x14ac:dyDescent="0.35">
      <c r="A101">
        <v>6.9645959212681299E-7</v>
      </c>
      <c r="B101" s="23" t="s">
        <v>323</v>
      </c>
      <c r="C101">
        <v>10</v>
      </c>
      <c r="D101">
        <v>16</v>
      </c>
      <c r="E101">
        <v>2</v>
      </c>
      <c r="F101">
        <v>3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9"/>
        <v>244.31500000000003</v>
      </c>
      <c r="V101" t="s">
        <v>323</v>
      </c>
      <c r="W101">
        <f t="shared" si="11"/>
        <v>6.9645959212681301E-6</v>
      </c>
      <c r="X101">
        <f t="shared" si="11"/>
        <v>1.1143353474029008E-5</v>
      </c>
      <c r="Y101">
        <f t="shared" si="11"/>
        <v>1.392919184253626E-6</v>
      </c>
      <c r="Z101">
        <f t="shared" si="10"/>
        <v>2.0893787763804389E-6</v>
      </c>
      <c r="AA101">
        <f t="shared" si="10"/>
        <v>0</v>
      </c>
      <c r="AB101">
        <f t="shared" si="10"/>
        <v>6.9645959212681299E-7</v>
      </c>
      <c r="AC101">
        <f t="shared" si="10"/>
        <v>0</v>
      </c>
      <c r="AD101">
        <f t="shared" si="10"/>
        <v>0</v>
      </c>
      <c r="AE101">
        <f t="shared" si="10"/>
        <v>0</v>
      </c>
      <c r="AF101">
        <f t="shared" si="10"/>
        <v>0</v>
      </c>
      <c r="AG101">
        <f t="shared" si="10"/>
        <v>0</v>
      </c>
      <c r="AH101">
        <f t="shared" si="10"/>
        <v>0</v>
      </c>
      <c r="AI101">
        <f t="shared" si="10"/>
        <v>0</v>
      </c>
      <c r="AJ101">
        <f t="shared" si="10"/>
        <v>0</v>
      </c>
      <c r="AK101">
        <f t="shared" si="12"/>
        <v>0</v>
      </c>
      <c r="AL101">
        <f t="shared" si="12"/>
        <v>0</v>
      </c>
    </row>
    <row r="102" spans="1:38" x14ac:dyDescent="0.35">
      <c r="A102">
        <v>2.0923716920992206E-4</v>
      </c>
      <c r="B102" s="23" t="s">
        <v>324</v>
      </c>
      <c r="C102">
        <v>10</v>
      </c>
      <c r="D102">
        <v>10</v>
      </c>
      <c r="E102">
        <v>0</v>
      </c>
      <c r="F102">
        <v>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9"/>
        <v>226.184</v>
      </c>
      <c r="V102" t="s">
        <v>324</v>
      </c>
      <c r="W102">
        <f t="shared" si="11"/>
        <v>2.0923716920992208E-3</v>
      </c>
      <c r="X102">
        <f t="shared" si="11"/>
        <v>2.0923716920992208E-3</v>
      </c>
      <c r="Y102">
        <f t="shared" si="11"/>
        <v>0</v>
      </c>
      <c r="Z102">
        <f t="shared" si="10"/>
        <v>1.2554230152595324E-3</v>
      </c>
      <c r="AA102">
        <f t="shared" si="10"/>
        <v>0</v>
      </c>
      <c r="AB102">
        <f t="shared" si="10"/>
        <v>0</v>
      </c>
      <c r="AC102">
        <f t="shared" si="10"/>
        <v>0</v>
      </c>
      <c r="AD102">
        <f t="shared" si="10"/>
        <v>0</v>
      </c>
      <c r="AE102">
        <f t="shared" si="10"/>
        <v>0</v>
      </c>
      <c r="AF102">
        <f t="shared" si="10"/>
        <v>0</v>
      </c>
      <c r="AG102">
        <f t="shared" si="10"/>
        <v>0</v>
      </c>
      <c r="AH102">
        <f t="shared" si="10"/>
        <v>0</v>
      </c>
      <c r="AI102">
        <f t="shared" si="10"/>
        <v>0</v>
      </c>
      <c r="AJ102">
        <f t="shared" si="10"/>
        <v>0</v>
      </c>
      <c r="AK102">
        <f t="shared" si="12"/>
        <v>0</v>
      </c>
      <c r="AL102">
        <f t="shared" si="12"/>
        <v>0</v>
      </c>
    </row>
    <row r="103" spans="1:38" x14ac:dyDescent="0.35">
      <c r="A103">
        <v>1.5750739049043972E-4</v>
      </c>
      <c r="B103" s="23" t="s">
        <v>325</v>
      </c>
      <c r="C103">
        <v>21</v>
      </c>
      <c r="D103">
        <v>36</v>
      </c>
      <c r="E103">
        <v>7</v>
      </c>
      <c r="F103">
        <v>16</v>
      </c>
      <c r="G103">
        <v>3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9"/>
        <v>767.54000000000008</v>
      </c>
      <c r="V103" t="s">
        <v>325</v>
      </c>
      <c r="W103">
        <f t="shared" si="11"/>
        <v>3.3076552002992339E-3</v>
      </c>
      <c r="X103">
        <f t="shared" si="11"/>
        <v>5.67026605765583E-3</v>
      </c>
      <c r="Y103">
        <f t="shared" si="11"/>
        <v>1.102551733433078E-3</v>
      </c>
      <c r="Z103">
        <f t="shared" si="10"/>
        <v>2.5201182478470354E-3</v>
      </c>
      <c r="AA103">
        <f t="shared" si="10"/>
        <v>4.7252217147131915E-4</v>
      </c>
      <c r="AB103">
        <f t="shared" si="10"/>
        <v>1.5750739049043972E-4</v>
      </c>
      <c r="AC103">
        <f t="shared" si="10"/>
        <v>0</v>
      </c>
      <c r="AD103">
        <f t="shared" si="10"/>
        <v>0</v>
      </c>
      <c r="AE103">
        <f t="shared" si="10"/>
        <v>0</v>
      </c>
      <c r="AF103">
        <f t="shared" si="10"/>
        <v>0</v>
      </c>
      <c r="AG103">
        <f t="shared" si="10"/>
        <v>0</v>
      </c>
      <c r="AH103">
        <f t="shared" si="10"/>
        <v>0</v>
      </c>
      <c r="AI103">
        <f t="shared" si="10"/>
        <v>0</v>
      </c>
      <c r="AJ103">
        <f t="shared" si="10"/>
        <v>0</v>
      </c>
      <c r="AK103">
        <f t="shared" si="12"/>
        <v>0</v>
      </c>
      <c r="AL103">
        <f t="shared" si="12"/>
        <v>0</v>
      </c>
    </row>
    <row r="104" spans="1:38" x14ac:dyDescent="0.35">
      <c r="A104">
        <v>2.1057709128890001E-4</v>
      </c>
      <c r="B104" s="23" t="s">
        <v>326</v>
      </c>
      <c r="C104">
        <v>27</v>
      </c>
      <c r="D104">
        <v>33</v>
      </c>
      <c r="E104">
        <v>9</v>
      </c>
      <c r="F104">
        <v>15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9"/>
        <v>785.55700000000002</v>
      </c>
      <c r="V104" t="s">
        <v>326</v>
      </c>
      <c r="W104">
        <f t="shared" si="11"/>
        <v>5.6855814648003001E-3</v>
      </c>
      <c r="X104">
        <f t="shared" si="11"/>
        <v>6.9490440125337003E-3</v>
      </c>
      <c r="Y104">
        <f t="shared" si="11"/>
        <v>1.8951938216001001E-3</v>
      </c>
      <c r="Z104">
        <f t="shared" si="10"/>
        <v>3.1586563693335001E-3</v>
      </c>
      <c r="AA104">
        <f t="shared" si="10"/>
        <v>4.2115418257780002E-4</v>
      </c>
      <c r="AB104">
        <f t="shared" si="10"/>
        <v>0</v>
      </c>
      <c r="AC104">
        <f t="shared" si="10"/>
        <v>0</v>
      </c>
      <c r="AD104">
        <f t="shared" si="10"/>
        <v>0</v>
      </c>
      <c r="AE104">
        <f t="shared" si="10"/>
        <v>0</v>
      </c>
      <c r="AF104">
        <f t="shared" si="10"/>
        <v>0</v>
      </c>
      <c r="AG104">
        <f t="shared" si="10"/>
        <v>0</v>
      </c>
      <c r="AH104">
        <f t="shared" si="10"/>
        <v>0</v>
      </c>
      <c r="AI104">
        <f t="shared" si="10"/>
        <v>0</v>
      </c>
      <c r="AJ104">
        <f t="shared" si="10"/>
        <v>0</v>
      </c>
      <c r="AK104">
        <f t="shared" si="12"/>
        <v>0</v>
      </c>
      <c r="AL104">
        <f t="shared" si="12"/>
        <v>0</v>
      </c>
    </row>
    <row r="105" spans="1:38" x14ac:dyDescent="0.35">
      <c r="A105">
        <v>3.2123920726149278E-5</v>
      </c>
      <c r="B105" s="23" t="s">
        <v>327</v>
      </c>
      <c r="C105">
        <v>19</v>
      </c>
      <c r="D105">
        <v>19</v>
      </c>
      <c r="E105">
        <v>7</v>
      </c>
      <c r="F105">
        <v>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9"/>
        <v>441.404</v>
      </c>
      <c r="V105" t="s">
        <v>327</v>
      </c>
      <c r="W105">
        <f t="shared" si="11"/>
        <v>6.1035449379683623E-4</v>
      </c>
      <c r="X105">
        <f t="shared" si="11"/>
        <v>6.1035449379683623E-4</v>
      </c>
      <c r="Y105">
        <f t="shared" si="11"/>
        <v>2.2486744508304495E-4</v>
      </c>
      <c r="Z105">
        <f t="shared" si="10"/>
        <v>1.9274352435689568E-4</v>
      </c>
      <c r="AA105">
        <f t="shared" si="10"/>
        <v>0</v>
      </c>
      <c r="AB105">
        <f t="shared" si="10"/>
        <v>0</v>
      </c>
      <c r="AC105">
        <f t="shared" si="10"/>
        <v>0</v>
      </c>
      <c r="AD105">
        <f t="shared" si="10"/>
        <v>0</v>
      </c>
      <c r="AE105">
        <f t="shared" si="10"/>
        <v>0</v>
      </c>
      <c r="AF105">
        <f t="shared" si="10"/>
        <v>0</v>
      </c>
      <c r="AG105">
        <f t="shared" si="10"/>
        <v>0</v>
      </c>
      <c r="AH105">
        <f t="shared" si="10"/>
        <v>0</v>
      </c>
      <c r="AI105">
        <f t="shared" si="10"/>
        <v>0</v>
      </c>
      <c r="AJ105">
        <f t="shared" si="10"/>
        <v>0</v>
      </c>
      <c r="AK105">
        <f t="shared" si="12"/>
        <v>0</v>
      </c>
      <c r="AL105">
        <f t="shared" si="12"/>
        <v>0</v>
      </c>
    </row>
    <row r="106" spans="1:38" x14ac:dyDescent="0.35">
      <c r="A106">
        <v>2.1042644484034064E-4</v>
      </c>
      <c r="B106" s="23" t="s">
        <v>328</v>
      </c>
      <c r="C106">
        <v>10</v>
      </c>
      <c r="D106">
        <v>17</v>
      </c>
      <c r="E106">
        <v>3</v>
      </c>
      <c r="F106">
        <v>6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9"/>
        <v>307.327</v>
      </c>
      <c r="V106" t="s">
        <v>328</v>
      </c>
      <c r="W106">
        <f t="shared" si="11"/>
        <v>2.1042644484034062E-3</v>
      </c>
      <c r="X106">
        <f t="shared" si="11"/>
        <v>3.5772495622857906E-3</v>
      </c>
      <c r="Y106">
        <f t="shared" si="11"/>
        <v>6.3127933452102188E-4</v>
      </c>
      <c r="Z106">
        <f t="shared" si="10"/>
        <v>1.2625586690420438E-3</v>
      </c>
      <c r="AA106">
        <f t="shared" si="10"/>
        <v>0</v>
      </c>
      <c r="AB106">
        <f t="shared" si="10"/>
        <v>2.1042644484034064E-4</v>
      </c>
      <c r="AC106">
        <f t="shared" si="10"/>
        <v>0</v>
      </c>
      <c r="AD106">
        <f t="shared" si="10"/>
        <v>0</v>
      </c>
      <c r="AE106">
        <f t="shared" si="10"/>
        <v>0</v>
      </c>
      <c r="AF106">
        <f t="shared" si="10"/>
        <v>0</v>
      </c>
      <c r="AG106">
        <f t="shared" si="10"/>
        <v>0</v>
      </c>
      <c r="AH106">
        <f t="shared" si="10"/>
        <v>0</v>
      </c>
      <c r="AI106">
        <f t="shared" si="10"/>
        <v>0</v>
      </c>
      <c r="AJ106">
        <f t="shared" si="10"/>
        <v>0</v>
      </c>
      <c r="AK106">
        <f t="shared" si="12"/>
        <v>0</v>
      </c>
      <c r="AL106">
        <f t="shared" si="12"/>
        <v>0</v>
      </c>
    </row>
    <row r="107" spans="1:38" x14ac:dyDescent="0.35">
      <c r="A107">
        <v>2.1063415033018389E-4</v>
      </c>
      <c r="B107" s="23" t="s">
        <v>329</v>
      </c>
      <c r="C107">
        <v>49</v>
      </c>
      <c r="D107">
        <v>58</v>
      </c>
      <c r="E107">
        <v>4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f t="shared" si="9"/>
        <v>838.87099999999998</v>
      </c>
      <c r="V107" t="s">
        <v>329</v>
      </c>
      <c r="W107">
        <f t="shared" si="11"/>
        <v>1.0321073366179011E-2</v>
      </c>
      <c r="X107">
        <f t="shared" si="11"/>
        <v>1.2216780719150666E-2</v>
      </c>
      <c r="Y107">
        <f t="shared" si="11"/>
        <v>8.4253660132073557E-4</v>
      </c>
      <c r="Z107">
        <f t="shared" si="10"/>
        <v>1.0531707516509194E-3</v>
      </c>
      <c r="AA107">
        <f t="shared" si="10"/>
        <v>0</v>
      </c>
      <c r="AB107">
        <f t="shared" si="10"/>
        <v>0</v>
      </c>
      <c r="AC107">
        <f t="shared" si="10"/>
        <v>0</v>
      </c>
      <c r="AD107">
        <f t="shared" si="10"/>
        <v>0</v>
      </c>
      <c r="AE107">
        <f t="shared" si="10"/>
        <v>0</v>
      </c>
      <c r="AF107">
        <f t="shared" si="10"/>
        <v>0</v>
      </c>
      <c r="AG107">
        <f t="shared" si="10"/>
        <v>0</v>
      </c>
      <c r="AH107">
        <f t="shared" si="10"/>
        <v>2.1063415033018389E-4</v>
      </c>
      <c r="AI107">
        <f t="shared" si="10"/>
        <v>0</v>
      </c>
      <c r="AJ107">
        <f t="shared" si="10"/>
        <v>0</v>
      </c>
      <c r="AK107">
        <f t="shared" si="12"/>
        <v>0</v>
      </c>
      <c r="AL107">
        <f t="shared" si="12"/>
        <v>0</v>
      </c>
    </row>
    <row r="108" spans="1:38" x14ac:dyDescent="0.35">
      <c r="A108">
        <v>2.9382127680937909E-5</v>
      </c>
      <c r="B108" s="23" t="s">
        <v>330</v>
      </c>
      <c r="C108">
        <v>24</v>
      </c>
      <c r="D108">
        <v>38</v>
      </c>
      <c r="E108">
        <v>7</v>
      </c>
      <c r="F108">
        <v>19</v>
      </c>
      <c r="G108">
        <v>3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9"/>
        <v>853.58600000000001</v>
      </c>
      <c r="V108" t="s">
        <v>330</v>
      </c>
      <c r="W108">
        <f t="shared" si="11"/>
        <v>7.0517106434250982E-4</v>
      </c>
      <c r="X108">
        <f t="shared" si="11"/>
        <v>1.1165208518756405E-3</v>
      </c>
      <c r="Y108">
        <f t="shared" si="11"/>
        <v>2.0567489376656535E-4</v>
      </c>
      <c r="Z108">
        <f t="shared" si="10"/>
        <v>5.5826042593782026E-4</v>
      </c>
      <c r="AA108">
        <f t="shared" si="10"/>
        <v>8.8146383042813728E-5</v>
      </c>
      <c r="AB108">
        <f t="shared" si="10"/>
        <v>2.9382127680937909E-5</v>
      </c>
      <c r="AC108">
        <f t="shared" si="10"/>
        <v>0</v>
      </c>
      <c r="AD108">
        <f t="shared" si="10"/>
        <v>0</v>
      </c>
      <c r="AE108">
        <f t="shared" si="10"/>
        <v>0</v>
      </c>
      <c r="AF108">
        <f t="shared" si="10"/>
        <v>0</v>
      </c>
      <c r="AG108">
        <f t="shared" si="10"/>
        <v>0</v>
      </c>
      <c r="AH108">
        <f t="shared" si="10"/>
        <v>0</v>
      </c>
      <c r="AI108">
        <f t="shared" si="10"/>
        <v>0</v>
      </c>
      <c r="AJ108">
        <f t="shared" si="10"/>
        <v>0</v>
      </c>
      <c r="AK108">
        <f t="shared" si="10"/>
        <v>0</v>
      </c>
      <c r="AL108">
        <f t="shared" si="10"/>
        <v>0</v>
      </c>
    </row>
    <row r="109" spans="1:38" x14ac:dyDescent="0.35">
      <c r="A109">
        <v>2.1018847714165476E-4</v>
      </c>
      <c r="B109" s="23" t="s">
        <v>331</v>
      </c>
      <c r="C109">
        <v>20</v>
      </c>
      <c r="D109">
        <v>23</v>
      </c>
      <c r="E109">
        <v>7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9"/>
        <v>457.447</v>
      </c>
      <c r="V109" t="s">
        <v>331</v>
      </c>
      <c r="W109">
        <f t="shared" si="11"/>
        <v>4.2037695428330949E-3</v>
      </c>
      <c r="X109">
        <f t="shared" si="11"/>
        <v>4.8343349742580597E-3</v>
      </c>
      <c r="Y109">
        <f t="shared" si="11"/>
        <v>1.4713193399915833E-3</v>
      </c>
      <c r="Z109">
        <f t="shared" si="10"/>
        <v>1.2611308628499285E-3</v>
      </c>
      <c r="AA109">
        <f t="shared" si="10"/>
        <v>0</v>
      </c>
      <c r="AB109">
        <f t="shared" si="10"/>
        <v>0</v>
      </c>
      <c r="AC109">
        <f t="shared" si="10"/>
        <v>0</v>
      </c>
      <c r="AD109">
        <f t="shared" si="10"/>
        <v>0</v>
      </c>
      <c r="AE109">
        <f t="shared" si="10"/>
        <v>0</v>
      </c>
      <c r="AF109">
        <f t="shared" si="10"/>
        <v>0</v>
      </c>
      <c r="AG109">
        <f t="shared" si="10"/>
        <v>0</v>
      </c>
      <c r="AH109">
        <f t="shared" si="10"/>
        <v>0</v>
      </c>
      <c r="AI109">
        <f t="shared" si="10"/>
        <v>0</v>
      </c>
      <c r="AJ109">
        <f t="shared" si="10"/>
        <v>0</v>
      </c>
      <c r="AK109">
        <f t="shared" si="10"/>
        <v>0</v>
      </c>
      <c r="AL109">
        <f t="shared" si="10"/>
        <v>0</v>
      </c>
    </row>
    <row r="110" spans="1:38" x14ac:dyDescent="0.35">
      <c r="A110">
        <v>5.9892341823124663E-4</v>
      </c>
      <c r="B110" s="23" t="s">
        <v>332</v>
      </c>
      <c r="C110">
        <v>6</v>
      </c>
      <c r="D110">
        <v>5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9"/>
        <v>123.11100000000002</v>
      </c>
      <c r="V110" t="s">
        <v>332</v>
      </c>
      <c r="W110">
        <f t="shared" si="11"/>
        <v>3.5935405093874798E-3</v>
      </c>
      <c r="X110">
        <f t="shared" si="11"/>
        <v>2.9946170911562334E-3</v>
      </c>
      <c r="Y110">
        <f t="shared" si="11"/>
        <v>5.9892341823124663E-4</v>
      </c>
      <c r="Z110">
        <f t="shared" si="10"/>
        <v>1.1978468364624933E-3</v>
      </c>
      <c r="AA110">
        <f t="shared" ref="AA110:AL126" si="13">$A110*G110</f>
        <v>0</v>
      </c>
      <c r="AB110">
        <f t="shared" si="13"/>
        <v>0</v>
      </c>
      <c r="AC110">
        <f t="shared" si="13"/>
        <v>0</v>
      </c>
      <c r="AD110">
        <f t="shared" si="13"/>
        <v>0</v>
      </c>
      <c r="AE110">
        <f t="shared" si="13"/>
        <v>0</v>
      </c>
      <c r="AF110">
        <f t="shared" si="13"/>
        <v>0</v>
      </c>
      <c r="AG110">
        <f t="shared" si="13"/>
        <v>0</v>
      </c>
      <c r="AH110">
        <f t="shared" si="13"/>
        <v>0</v>
      </c>
      <c r="AI110">
        <f t="shared" si="13"/>
        <v>0</v>
      </c>
      <c r="AJ110">
        <f t="shared" si="13"/>
        <v>0</v>
      </c>
      <c r="AK110">
        <f t="shared" si="13"/>
        <v>0</v>
      </c>
      <c r="AL110">
        <f t="shared" si="13"/>
        <v>0</v>
      </c>
    </row>
    <row r="111" spans="1:38" x14ac:dyDescent="0.35">
      <c r="A111">
        <v>1.6838266200084519E-3</v>
      </c>
      <c r="B111" s="23" t="s">
        <v>333</v>
      </c>
      <c r="C111">
        <v>21</v>
      </c>
      <c r="D111">
        <v>28</v>
      </c>
      <c r="E111">
        <v>7</v>
      </c>
      <c r="F111">
        <v>14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9"/>
        <v>664.43799999999999</v>
      </c>
      <c r="V111" t="s">
        <v>333</v>
      </c>
      <c r="W111">
        <f t="shared" si="11"/>
        <v>3.5360359020177493E-2</v>
      </c>
      <c r="X111">
        <f t="shared" si="11"/>
        <v>4.7147145360236654E-2</v>
      </c>
      <c r="Y111">
        <f t="shared" si="11"/>
        <v>1.1786786340059164E-2</v>
      </c>
      <c r="Z111">
        <f t="shared" si="11"/>
        <v>2.3573572680118327E-2</v>
      </c>
      <c r="AA111">
        <f t="shared" si="13"/>
        <v>3.3676532400169039E-3</v>
      </c>
      <c r="AB111">
        <f t="shared" si="13"/>
        <v>0</v>
      </c>
      <c r="AC111">
        <f t="shared" si="13"/>
        <v>0</v>
      </c>
      <c r="AD111">
        <f t="shared" si="13"/>
        <v>0</v>
      </c>
      <c r="AE111">
        <f t="shared" si="13"/>
        <v>0</v>
      </c>
      <c r="AF111">
        <f t="shared" si="13"/>
        <v>0</v>
      </c>
      <c r="AG111">
        <f t="shared" si="13"/>
        <v>0</v>
      </c>
      <c r="AH111">
        <f t="shared" si="13"/>
        <v>0</v>
      </c>
      <c r="AI111">
        <f t="shared" si="13"/>
        <v>0</v>
      </c>
      <c r="AJ111">
        <f t="shared" si="13"/>
        <v>0</v>
      </c>
      <c r="AK111">
        <f t="shared" si="13"/>
        <v>0</v>
      </c>
      <c r="AL111">
        <f t="shared" si="13"/>
        <v>0</v>
      </c>
    </row>
    <row r="112" spans="1:38" x14ac:dyDescent="0.35">
      <c r="A112">
        <v>4.2095859562376798E-5</v>
      </c>
      <c r="B112" s="23" t="s">
        <v>334</v>
      </c>
      <c r="C112">
        <v>21</v>
      </c>
      <c r="D112">
        <v>29</v>
      </c>
      <c r="E112">
        <v>7</v>
      </c>
      <c r="F112">
        <v>14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9"/>
        <v>665.44599999999991</v>
      </c>
      <c r="V112" t="s">
        <v>334</v>
      </c>
      <c r="W112">
        <f t="shared" si="11"/>
        <v>8.8401305080991271E-4</v>
      </c>
      <c r="X112">
        <f t="shared" si="11"/>
        <v>1.2207799273089271E-3</v>
      </c>
      <c r="Y112">
        <f t="shared" si="11"/>
        <v>2.9467101693663757E-4</v>
      </c>
      <c r="Z112">
        <f t="shared" si="11"/>
        <v>5.8934203387327514E-4</v>
      </c>
      <c r="AA112">
        <f t="shared" si="13"/>
        <v>8.4191719124753595E-5</v>
      </c>
      <c r="AB112">
        <f t="shared" si="13"/>
        <v>0</v>
      </c>
      <c r="AC112">
        <f t="shared" si="13"/>
        <v>0</v>
      </c>
      <c r="AD112">
        <f t="shared" si="13"/>
        <v>0</v>
      </c>
      <c r="AE112">
        <f t="shared" si="13"/>
        <v>0</v>
      </c>
      <c r="AF112">
        <f t="shared" si="13"/>
        <v>0</v>
      </c>
      <c r="AG112">
        <f t="shared" si="13"/>
        <v>0</v>
      </c>
      <c r="AH112">
        <f t="shared" si="13"/>
        <v>0</v>
      </c>
      <c r="AI112">
        <f t="shared" si="13"/>
        <v>0</v>
      </c>
      <c r="AJ112">
        <f t="shared" si="13"/>
        <v>0</v>
      </c>
      <c r="AK112">
        <f t="shared" si="13"/>
        <v>0</v>
      </c>
      <c r="AL112">
        <f t="shared" si="13"/>
        <v>0</v>
      </c>
    </row>
    <row r="113" spans="1:38" x14ac:dyDescent="0.35">
      <c r="A113">
        <v>1.0498770257763933E-4</v>
      </c>
      <c r="B113" s="23" t="s">
        <v>335</v>
      </c>
      <c r="C113">
        <v>21</v>
      </c>
      <c r="D113">
        <v>29</v>
      </c>
      <c r="E113">
        <v>7</v>
      </c>
      <c r="F113">
        <v>17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9"/>
        <v>744.41699999999992</v>
      </c>
      <c r="V113" t="s">
        <v>335</v>
      </c>
      <c r="W113">
        <f t="shared" si="11"/>
        <v>2.2047417541304257E-3</v>
      </c>
      <c r="X113">
        <f t="shared" si="11"/>
        <v>3.0446433747515407E-3</v>
      </c>
      <c r="Y113">
        <f t="shared" si="11"/>
        <v>7.3491391804347524E-4</v>
      </c>
      <c r="Z113">
        <f t="shared" si="11"/>
        <v>1.7847909438198685E-3</v>
      </c>
      <c r="AA113">
        <f t="shared" si="13"/>
        <v>3.1496310773291799E-4</v>
      </c>
      <c r="AB113">
        <f t="shared" si="13"/>
        <v>0</v>
      </c>
      <c r="AC113">
        <f t="shared" si="13"/>
        <v>0</v>
      </c>
      <c r="AD113">
        <f t="shared" si="13"/>
        <v>0</v>
      </c>
      <c r="AE113">
        <f t="shared" si="13"/>
        <v>0</v>
      </c>
      <c r="AF113">
        <f t="shared" si="13"/>
        <v>0</v>
      </c>
      <c r="AG113">
        <f t="shared" si="13"/>
        <v>0</v>
      </c>
      <c r="AH113">
        <f t="shared" si="13"/>
        <v>0</v>
      </c>
      <c r="AI113">
        <f t="shared" si="13"/>
        <v>0</v>
      </c>
      <c r="AJ113">
        <f t="shared" si="13"/>
        <v>0</v>
      </c>
      <c r="AK113">
        <f t="shared" si="13"/>
        <v>0</v>
      </c>
      <c r="AL113">
        <f t="shared" si="13"/>
        <v>0</v>
      </c>
    </row>
    <row r="114" spans="1:38" x14ac:dyDescent="0.35">
      <c r="A114">
        <v>3.1496542715173955E-4</v>
      </c>
      <c r="B114" s="23" t="s">
        <v>336</v>
      </c>
      <c r="C114">
        <v>21</v>
      </c>
      <c r="D114">
        <v>30</v>
      </c>
      <c r="E114">
        <v>7</v>
      </c>
      <c r="F114">
        <v>17</v>
      </c>
      <c r="G114">
        <v>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9"/>
        <v>745.42499999999995</v>
      </c>
      <c r="V114" t="s">
        <v>336</v>
      </c>
      <c r="W114">
        <f t="shared" si="11"/>
        <v>6.6142739701865304E-3</v>
      </c>
      <c r="X114">
        <f t="shared" si="11"/>
        <v>9.4489628145521861E-3</v>
      </c>
      <c r="Y114">
        <f t="shared" si="11"/>
        <v>2.2047579900621767E-3</v>
      </c>
      <c r="Z114">
        <f t="shared" si="11"/>
        <v>5.3544122615795725E-3</v>
      </c>
      <c r="AA114">
        <f t="shared" si="13"/>
        <v>9.448962814552187E-4</v>
      </c>
      <c r="AB114">
        <f t="shared" si="13"/>
        <v>0</v>
      </c>
      <c r="AC114">
        <f t="shared" si="13"/>
        <v>0</v>
      </c>
      <c r="AD114">
        <f t="shared" si="13"/>
        <v>0</v>
      </c>
      <c r="AE114">
        <f t="shared" si="13"/>
        <v>0</v>
      </c>
      <c r="AF114">
        <f t="shared" si="13"/>
        <v>0</v>
      </c>
      <c r="AG114">
        <f t="shared" si="13"/>
        <v>0</v>
      </c>
      <c r="AH114">
        <f t="shared" si="13"/>
        <v>0</v>
      </c>
      <c r="AI114">
        <f t="shared" si="13"/>
        <v>0</v>
      </c>
      <c r="AJ114">
        <f t="shared" si="13"/>
        <v>0</v>
      </c>
      <c r="AK114">
        <f t="shared" si="13"/>
        <v>0</v>
      </c>
      <c r="AL114">
        <f t="shared" si="13"/>
        <v>0</v>
      </c>
    </row>
    <row r="115" spans="1:38" x14ac:dyDescent="0.35">
      <c r="A115">
        <v>3.7943935411451443E-4</v>
      </c>
      <c r="B115" s="23" t="s">
        <v>337</v>
      </c>
      <c r="C115">
        <v>9</v>
      </c>
      <c r="D115">
        <v>17</v>
      </c>
      <c r="E115">
        <v>1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ref="S115:S131" si="14">(C115*12.011)+(D115*1.008)+(F115*15.999)+(14.007*E115)+(G115*30.974)+(H115*32.066)+(I115*24.305)+(J115*58.933)+(K115*39.0983)+(L115*40.078)+(M115*22.99)+(N115*55.845)+(O115*65.38)</f>
        <v>219.23699999999999</v>
      </c>
      <c r="V115" t="s">
        <v>337</v>
      </c>
      <c r="W115">
        <f t="shared" si="11"/>
        <v>3.4149541870306297E-3</v>
      </c>
      <c r="X115">
        <f t="shared" si="11"/>
        <v>6.4504690199467451E-3</v>
      </c>
      <c r="Y115">
        <f t="shared" si="11"/>
        <v>3.7943935411451443E-4</v>
      </c>
      <c r="Z115">
        <f t="shared" si="11"/>
        <v>1.8971967705725722E-3</v>
      </c>
      <c r="AA115">
        <f t="shared" si="13"/>
        <v>0</v>
      </c>
      <c r="AB115">
        <f t="shared" si="13"/>
        <v>0</v>
      </c>
      <c r="AC115">
        <f t="shared" si="13"/>
        <v>0</v>
      </c>
      <c r="AD115">
        <f t="shared" si="13"/>
        <v>0</v>
      </c>
      <c r="AE115">
        <f t="shared" si="13"/>
        <v>0</v>
      </c>
      <c r="AF115">
        <f t="shared" si="13"/>
        <v>0</v>
      </c>
      <c r="AG115">
        <f t="shared" si="13"/>
        <v>0</v>
      </c>
      <c r="AH115">
        <f t="shared" si="13"/>
        <v>0</v>
      </c>
      <c r="AI115">
        <f t="shared" si="13"/>
        <v>0</v>
      </c>
      <c r="AJ115">
        <f t="shared" si="13"/>
        <v>0</v>
      </c>
      <c r="AK115">
        <f t="shared" si="13"/>
        <v>0</v>
      </c>
      <c r="AL115">
        <f t="shared" si="13"/>
        <v>0</v>
      </c>
    </row>
    <row r="116" spans="1:38" x14ac:dyDescent="0.35">
      <c r="A116">
        <v>2.3650384869649255E-4</v>
      </c>
      <c r="B116" s="23" t="s">
        <v>338</v>
      </c>
      <c r="C116">
        <v>34</v>
      </c>
      <c r="D116">
        <v>32</v>
      </c>
      <c r="E116">
        <v>4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f t="shared" si="14"/>
        <v>616.49900000000002</v>
      </c>
      <c r="V116" t="s">
        <v>338</v>
      </c>
      <c r="W116">
        <f t="shared" si="11"/>
        <v>8.0411308556807472E-3</v>
      </c>
      <c r="X116">
        <f t="shared" si="11"/>
        <v>7.5681231582877618E-3</v>
      </c>
      <c r="Y116">
        <f t="shared" si="11"/>
        <v>9.4601539478597022E-4</v>
      </c>
      <c r="Z116">
        <f t="shared" si="11"/>
        <v>9.4601539478597022E-4</v>
      </c>
      <c r="AA116">
        <f t="shared" si="13"/>
        <v>0</v>
      </c>
      <c r="AB116">
        <f t="shared" si="13"/>
        <v>0</v>
      </c>
      <c r="AC116">
        <f t="shared" si="13"/>
        <v>0</v>
      </c>
      <c r="AD116">
        <f t="shared" si="13"/>
        <v>0</v>
      </c>
      <c r="AE116">
        <f t="shared" si="13"/>
        <v>0</v>
      </c>
      <c r="AF116">
        <f t="shared" si="13"/>
        <v>0</v>
      </c>
      <c r="AG116">
        <f t="shared" si="13"/>
        <v>0</v>
      </c>
      <c r="AH116">
        <f t="shared" si="13"/>
        <v>2.3650384869649255E-4</v>
      </c>
      <c r="AI116">
        <f t="shared" si="13"/>
        <v>0</v>
      </c>
      <c r="AJ116">
        <f t="shared" si="13"/>
        <v>0</v>
      </c>
      <c r="AK116">
        <f t="shared" si="13"/>
        <v>0</v>
      </c>
      <c r="AL116">
        <f t="shared" si="13"/>
        <v>0</v>
      </c>
    </row>
    <row r="117" spans="1:38" x14ac:dyDescent="0.35">
      <c r="A117">
        <v>3.7811266606963402E-4</v>
      </c>
      <c r="B117" s="23" t="s">
        <v>339</v>
      </c>
      <c r="C117">
        <v>4</v>
      </c>
      <c r="D117">
        <v>12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4"/>
        <v>88.153999999999996</v>
      </c>
      <c r="V117" t="s">
        <v>339</v>
      </c>
      <c r="W117">
        <f t="shared" si="11"/>
        <v>1.5124506642785361E-3</v>
      </c>
      <c r="X117">
        <f t="shared" si="11"/>
        <v>4.5373519928356082E-3</v>
      </c>
      <c r="Y117">
        <f t="shared" si="11"/>
        <v>7.5622533213926804E-4</v>
      </c>
      <c r="Z117">
        <f t="shared" si="11"/>
        <v>0</v>
      </c>
      <c r="AA117">
        <f t="shared" si="13"/>
        <v>0</v>
      </c>
      <c r="AB117">
        <f t="shared" si="13"/>
        <v>0</v>
      </c>
      <c r="AC117">
        <f t="shared" si="13"/>
        <v>0</v>
      </c>
      <c r="AD117">
        <f t="shared" si="13"/>
        <v>0</v>
      </c>
      <c r="AE117">
        <f t="shared" si="13"/>
        <v>0</v>
      </c>
      <c r="AF117">
        <f t="shared" si="13"/>
        <v>0</v>
      </c>
      <c r="AG117">
        <f t="shared" si="13"/>
        <v>0</v>
      </c>
      <c r="AH117">
        <f t="shared" si="13"/>
        <v>0</v>
      </c>
      <c r="AI117">
        <f t="shared" si="13"/>
        <v>0</v>
      </c>
      <c r="AJ117">
        <f t="shared" si="13"/>
        <v>0</v>
      </c>
      <c r="AK117">
        <f t="shared" si="13"/>
        <v>0</v>
      </c>
      <c r="AL117">
        <f t="shared" si="13"/>
        <v>0</v>
      </c>
    </row>
    <row r="118" spans="1:38" x14ac:dyDescent="0.35">
      <c r="A118">
        <v>2.6774617591013132E-5</v>
      </c>
      <c r="B118" s="23" t="s">
        <v>340</v>
      </c>
      <c r="C118">
        <v>8</v>
      </c>
      <c r="D118">
        <v>10</v>
      </c>
      <c r="E118">
        <v>1</v>
      </c>
      <c r="F118">
        <v>6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4"/>
        <v>247.14299999999997</v>
      </c>
      <c r="V118" t="s">
        <v>340</v>
      </c>
      <c r="W118">
        <f t="shared" si="11"/>
        <v>2.1419694072810505E-4</v>
      </c>
      <c r="X118">
        <f t="shared" si="11"/>
        <v>2.6774617591013132E-4</v>
      </c>
      <c r="Y118">
        <f t="shared" si="11"/>
        <v>2.6774617591013132E-5</v>
      </c>
      <c r="Z118">
        <f t="shared" si="11"/>
        <v>1.6064770554607879E-4</v>
      </c>
      <c r="AA118">
        <f t="shared" si="13"/>
        <v>2.6774617591013132E-5</v>
      </c>
      <c r="AB118">
        <f t="shared" si="13"/>
        <v>0</v>
      </c>
      <c r="AC118">
        <f t="shared" si="13"/>
        <v>0</v>
      </c>
      <c r="AD118">
        <f t="shared" si="13"/>
        <v>0</v>
      </c>
      <c r="AE118">
        <f t="shared" si="13"/>
        <v>0</v>
      </c>
      <c r="AF118">
        <f t="shared" si="13"/>
        <v>0</v>
      </c>
      <c r="AG118">
        <f t="shared" si="13"/>
        <v>0</v>
      </c>
      <c r="AH118">
        <f t="shared" si="13"/>
        <v>0</v>
      </c>
      <c r="AI118">
        <f t="shared" si="13"/>
        <v>0</v>
      </c>
      <c r="AJ118">
        <f t="shared" si="13"/>
        <v>0</v>
      </c>
      <c r="AK118">
        <f t="shared" si="13"/>
        <v>0</v>
      </c>
      <c r="AL118">
        <f t="shared" si="13"/>
        <v>0</v>
      </c>
    </row>
    <row r="119" spans="1:38" x14ac:dyDescent="0.35">
      <c r="A119">
        <v>2.9135179289257836E-5</v>
      </c>
      <c r="B119" s="23" t="s">
        <v>341</v>
      </c>
      <c r="C119">
        <v>17</v>
      </c>
      <c r="D119">
        <v>20</v>
      </c>
      <c r="E119">
        <v>4</v>
      </c>
      <c r="F119">
        <v>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4"/>
        <v>376.36900000000003</v>
      </c>
      <c r="V119" t="s">
        <v>341</v>
      </c>
      <c r="W119">
        <f t="shared" si="11"/>
        <v>4.952980479173832E-4</v>
      </c>
      <c r="X119">
        <f t="shared" si="11"/>
        <v>5.8270358578515666E-4</v>
      </c>
      <c r="Y119">
        <f t="shared" si="11"/>
        <v>1.1654071715703134E-4</v>
      </c>
      <c r="Z119">
        <f t="shared" si="11"/>
        <v>1.7481107573554702E-4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0</v>
      </c>
      <c r="AE119">
        <f t="shared" si="13"/>
        <v>0</v>
      </c>
      <c r="AF119">
        <f t="shared" si="13"/>
        <v>0</v>
      </c>
      <c r="AG119">
        <f t="shared" si="13"/>
        <v>0</v>
      </c>
      <c r="AH119">
        <f t="shared" si="13"/>
        <v>0</v>
      </c>
      <c r="AI119">
        <f t="shared" si="13"/>
        <v>0</v>
      </c>
      <c r="AJ119">
        <f t="shared" si="13"/>
        <v>0</v>
      </c>
      <c r="AK119">
        <f t="shared" si="13"/>
        <v>0</v>
      </c>
      <c r="AL119">
        <f t="shared" si="13"/>
        <v>0</v>
      </c>
    </row>
    <row r="120" spans="1:38" x14ac:dyDescent="0.35">
      <c r="A120">
        <v>1.8905627550105928E-4</v>
      </c>
      <c r="B120" s="23" t="s">
        <v>342</v>
      </c>
      <c r="C120">
        <v>10</v>
      </c>
      <c r="D120">
        <v>26</v>
      </c>
      <c r="E120">
        <v>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4"/>
        <v>202.34599999999998</v>
      </c>
      <c r="V120" t="s">
        <v>342</v>
      </c>
      <c r="W120">
        <f t="shared" si="11"/>
        <v>1.8905627550105928E-3</v>
      </c>
      <c r="X120">
        <f t="shared" si="11"/>
        <v>4.9154631630275412E-3</v>
      </c>
      <c r="Y120">
        <f t="shared" si="11"/>
        <v>7.5622510200423711E-4</v>
      </c>
      <c r="Z120">
        <f t="shared" si="11"/>
        <v>0</v>
      </c>
      <c r="AA120">
        <f t="shared" si="13"/>
        <v>0</v>
      </c>
      <c r="AB120">
        <f t="shared" si="13"/>
        <v>0</v>
      </c>
      <c r="AC120">
        <f t="shared" si="13"/>
        <v>0</v>
      </c>
      <c r="AD120">
        <f t="shared" si="13"/>
        <v>0</v>
      </c>
      <c r="AE120">
        <f t="shared" si="13"/>
        <v>0</v>
      </c>
      <c r="AF120">
        <f t="shared" si="13"/>
        <v>0</v>
      </c>
      <c r="AG120">
        <f t="shared" si="13"/>
        <v>0</v>
      </c>
      <c r="AH120">
        <f t="shared" si="13"/>
        <v>0</v>
      </c>
      <c r="AI120">
        <f t="shared" si="13"/>
        <v>0</v>
      </c>
      <c r="AJ120">
        <f t="shared" si="13"/>
        <v>0</v>
      </c>
      <c r="AK120">
        <f t="shared" si="13"/>
        <v>0</v>
      </c>
      <c r="AL120">
        <f t="shared" si="13"/>
        <v>0</v>
      </c>
    </row>
    <row r="121" spans="1:38" x14ac:dyDescent="0.35">
      <c r="A121">
        <v>7.5622543216603193E-4</v>
      </c>
      <c r="B121" s="23" t="s">
        <v>343</v>
      </c>
      <c r="C121">
        <v>7</v>
      </c>
      <c r="D121">
        <v>19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14"/>
        <v>145.25</v>
      </c>
      <c r="V121" t="s">
        <v>343</v>
      </c>
      <c r="W121">
        <f t="shared" si="11"/>
        <v>5.2935780251622232E-3</v>
      </c>
      <c r="X121">
        <f t="shared" si="11"/>
        <v>1.4368283211154607E-2</v>
      </c>
      <c r="Y121">
        <f t="shared" si="11"/>
        <v>2.2686762964980959E-3</v>
      </c>
      <c r="Z121">
        <f t="shared" si="11"/>
        <v>0</v>
      </c>
      <c r="AA121">
        <f t="shared" si="13"/>
        <v>0</v>
      </c>
      <c r="AB121">
        <f t="shared" si="13"/>
        <v>0</v>
      </c>
      <c r="AC121">
        <f t="shared" si="13"/>
        <v>0</v>
      </c>
      <c r="AD121">
        <f t="shared" si="13"/>
        <v>0</v>
      </c>
      <c r="AE121">
        <f t="shared" si="13"/>
        <v>0</v>
      </c>
      <c r="AF121">
        <f t="shared" si="13"/>
        <v>0</v>
      </c>
      <c r="AG121">
        <f t="shared" si="13"/>
        <v>0</v>
      </c>
      <c r="AH121">
        <f t="shared" si="13"/>
        <v>0</v>
      </c>
      <c r="AI121">
        <f t="shared" si="13"/>
        <v>0</v>
      </c>
      <c r="AJ121">
        <f t="shared" si="13"/>
        <v>0</v>
      </c>
      <c r="AK121">
        <f t="shared" si="13"/>
        <v>0</v>
      </c>
      <c r="AL121">
        <f t="shared" si="13"/>
        <v>0</v>
      </c>
    </row>
    <row r="122" spans="1:38" x14ac:dyDescent="0.35">
      <c r="A122">
        <v>9.2352697366167403E-5</v>
      </c>
      <c r="B122" s="23" t="s">
        <v>344</v>
      </c>
      <c r="C122">
        <v>25</v>
      </c>
      <c r="D122">
        <v>40</v>
      </c>
      <c r="E122">
        <v>7</v>
      </c>
      <c r="F122">
        <v>19</v>
      </c>
      <c r="G122">
        <v>3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4"/>
        <v>867.61300000000006</v>
      </c>
      <c r="V122" t="s">
        <v>344</v>
      </c>
      <c r="W122">
        <f t="shared" si="11"/>
        <v>2.3088174341541852E-3</v>
      </c>
      <c r="X122">
        <f t="shared" si="11"/>
        <v>3.694107894646696E-3</v>
      </c>
      <c r="Y122">
        <f t="shared" si="11"/>
        <v>6.4646888156317183E-4</v>
      </c>
      <c r="Z122">
        <f t="shared" si="11"/>
        <v>1.7547012499571806E-3</v>
      </c>
      <c r="AA122">
        <f t="shared" si="13"/>
        <v>2.7705809209850222E-4</v>
      </c>
      <c r="AB122">
        <f t="shared" si="13"/>
        <v>9.2352697366167403E-5</v>
      </c>
      <c r="AC122">
        <f t="shared" si="13"/>
        <v>0</v>
      </c>
      <c r="AD122">
        <f t="shared" si="13"/>
        <v>0</v>
      </c>
      <c r="AE122">
        <f t="shared" si="13"/>
        <v>0</v>
      </c>
      <c r="AF122">
        <f t="shared" si="13"/>
        <v>0</v>
      </c>
      <c r="AG122">
        <f t="shared" si="13"/>
        <v>0</v>
      </c>
      <c r="AH122">
        <f t="shared" si="13"/>
        <v>0</v>
      </c>
      <c r="AI122">
        <f t="shared" si="13"/>
        <v>0</v>
      </c>
      <c r="AJ122">
        <f t="shared" si="13"/>
        <v>0</v>
      </c>
      <c r="AK122">
        <f t="shared" si="13"/>
        <v>0</v>
      </c>
      <c r="AL122">
        <f t="shared" si="13"/>
        <v>0</v>
      </c>
    </row>
    <row r="123" spans="1:38" x14ac:dyDescent="0.35">
      <c r="A123">
        <v>2.1016338887273832E-4</v>
      </c>
      <c r="B123" s="23" t="s">
        <v>345</v>
      </c>
      <c r="C123">
        <v>19</v>
      </c>
      <c r="D123">
        <v>23</v>
      </c>
      <c r="E123">
        <v>7</v>
      </c>
      <c r="F123">
        <v>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4"/>
        <v>445.43599999999992</v>
      </c>
      <c r="V123" t="s">
        <v>345</v>
      </c>
      <c r="W123">
        <f t="shared" si="11"/>
        <v>3.9931043885820285E-3</v>
      </c>
      <c r="X123">
        <f t="shared" si="11"/>
        <v>4.8337579440729814E-3</v>
      </c>
      <c r="Y123">
        <f t="shared" si="11"/>
        <v>1.4711437221091683E-3</v>
      </c>
      <c r="Z123">
        <f t="shared" si="11"/>
        <v>1.2609803332364299E-3</v>
      </c>
      <c r="AA123">
        <f t="shared" si="13"/>
        <v>0</v>
      </c>
      <c r="AB123">
        <f t="shared" si="13"/>
        <v>0</v>
      </c>
      <c r="AC123">
        <f t="shared" si="13"/>
        <v>0</v>
      </c>
      <c r="AD123">
        <f t="shared" si="13"/>
        <v>0</v>
      </c>
      <c r="AE123">
        <f t="shared" si="13"/>
        <v>0</v>
      </c>
      <c r="AF123">
        <f t="shared" si="13"/>
        <v>0</v>
      </c>
      <c r="AG123">
        <f t="shared" si="13"/>
        <v>0</v>
      </c>
      <c r="AH123">
        <f t="shared" si="13"/>
        <v>0</v>
      </c>
      <c r="AI123">
        <f t="shared" si="13"/>
        <v>0</v>
      </c>
      <c r="AJ123">
        <f t="shared" si="13"/>
        <v>0</v>
      </c>
      <c r="AK123">
        <f t="shared" si="13"/>
        <v>0</v>
      </c>
      <c r="AL123">
        <f t="shared" si="13"/>
        <v>0</v>
      </c>
    </row>
    <row r="124" spans="1:38" x14ac:dyDescent="0.35">
      <c r="A124">
        <v>2.0661623776513285E-5</v>
      </c>
      <c r="B124" s="23" t="s">
        <v>346</v>
      </c>
      <c r="C124">
        <v>12</v>
      </c>
      <c r="D124">
        <v>17</v>
      </c>
      <c r="E124">
        <v>4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4"/>
        <v>265.36099999999999</v>
      </c>
      <c r="V124" t="s">
        <v>346</v>
      </c>
      <c r="W124">
        <f t="shared" si="11"/>
        <v>2.4793948531815944E-4</v>
      </c>
      <c r="X124">
        <f t="shared" si="11"/>
        <v>3.5124760420072586E-4</v>
      </c>
      <c r="Y124">
        <f t="shared" si="11"/>
        <v>8.2646495106053142E-5</v>
      </c>
      <c r="Z124">
        <f t="shared" si="11"/>
        <v>2.0661623776513285E-5</v>
      </c>
      <c r="AA124">
        <f t="shared" si="13"/>
        <v>0</v>
      </c>
      <c r="AB124">
        <f t="shared" si="13"/>
        <v>2.0661623776513285E-5</v>
      </c>
      <c r="AC124">
        <f t="shared" si="13"/>
        <v>0</v>
      </c>
      <c r="AD124">
        <f t="shared" si="13"/>
        <v>0</v>
      </c>
      <c r="AE124">
        <f t="shared" si="13"/>
        <v>0</v>
      </c>
      <c r="AF124">
        <f t="shared" si="13"/>
        <v>0</v>
      </c>
      <c r="AG124">
        <f t="shared" si="13"/>
        <v>0</v>
      </c>
      <c r="AH124">
        <f t="shared" si="13"/>
        <v>0</v>
      </c>
      <c r="AI124">
        <f t="shared" si="13"/>
        <v>0</v>
      </c>
      <c r="AJ124">
        <f t="shared" si="13"/>
        <v>0</v>
      </c>
      <c r="AK124">
        <f t="shared" si="13"/>
        <v>0</v>
      </c>
      <c r="AL124">
        <f t="shared" si="13"/>
        <v>0</v>
      </c>
    </row>
    <row r="125" spans="1:38" x14ac:dyDescent="0.35">
      <c r="A125">
        <v>5.2154637810802182E-5</v>
      </c>
      <c r="B125" s="23" t="s">
        <v>347</v>
      </c>
      <c r="C125">
        <v>55</v>
      </c>
      <c r="D125">
        <v>92</v>
      </c>
      <c r="E125">
        <v>0</v>
      </c>
      <c r="F125">
        <v>7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4"/>
        <v>927.28199999999993</v>
      </c>
      <c r="V125" t="s">
        <v>347</v>
      </c>
      <c r="W125">
        <f t="shared" si="11"/>
        <v>2.8685050795941198E-3</v>
      </c>
      <c r="X125">
        <f t="shared" si="11"/>
        <v>4.798226678593801E-3</v>
      </c>
      <c r="Y125">
        <f t="shared" si="11"/>
        <v>0</v>
      </c>
      <c r="Z125">
        <f t="shared" si="11"/>
        <v>3.6508246467561529E-4</v>
      </c>
      <c r="AA125">
        <f t="shared" si="13"/>
        <v>1.0430927562160436E-4</v>
      </c>
      <c r="AB125">
        <f t="shared" si="13"/>
        <v>0</v>
      </c>
      <c r="AC125">
        <f t="shared" si="13"/>
        <v>0</v>
      </c>
      <c r="AD125">
        <f t="shared" si="13"/>
        <v>0</v>
      </c>
      <c r="AE125">
        <f t="shared" si="13"/>
        <v>0</v>
      </c>
      <c r="AF125">
        <f t="shared" si="13"/>
        <v>0</v>
      </c>
      <c r="AG125">
        <f t="shared" si="13"/>
        <v>0</v>
      </c>
      <c r="AH125">
        <f t="shared" si="13"/>
        <v>0</v>
      </c>
      <c r="AI125">
        <f t="shared" si="13"/>
        <v>0</v>
      </c>
      <c r="AJ125">
        <f t="shared" si="13"/>
        <v>0</v>
      </c>
      <c r="AK125">
        <f t="shared" si="13"/>
        <v>0</v>
      </c>
      <c r="AL125">
        <f t="shared" si="13"/>
        <v>0</v>
      </c>
    </row>
    <row r="126" spans="1:38" x14ac:dyDescent="0.35">
      <c r="A126">
        <v>0.23041384800716055</v>
      </c>
      <c r="B126" s="25" t="s">
        <v>76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4"/>
        <v>39.098300000000002</v>
      </c>
      <c r="V126" t="s">
        <v>76</v>
      </c>
      <c r="W126">
        <f t="shared" si="11"/>
        <v>0</v>
      </c>
      <c r="X126">
        <f t="shared" si="11"/>
        <v>0</v>
      </c>
      <c r="Y126">
        <f t="shared" si="11"/>
        <v>0</v>
      </c>
      <c r="Z126">
        <f t="shared" si="11"/>
        <v>0</v>
      </c>
      <c r="AA126">
        <f t="shared" si="13"/>
        <v>0</v>
      </c>
      <c r="AB126">
        <f t="shared" si="13"/>
        <v>0</v>
      </c>
      <c r="AC126">
        <f t="shared" si="13"/>
        <v>0</v>
      </c>
      <c r="AD126">
        <f t="shared" si="13"/>
        <v>0</v>
      </c>
      <c r="AE126">
        <f t="shared" si="13"/>
        <v>0.23041384800716055</v>
      </c>
      <c r="AF126">
        <f t="shared" si="13"/>
        <v>0</v>
      </c>
      <c r="AG126">
        <f t="shared" si="13"/>
        <v>0</v>
      </c>
      <c r="AH126">
        <f t="shared" si="13"/>
        <v>0</v>
      </c>
      <c r="AI126">
        <f t="shared" si="13"/>
        <v>0</v>
      </c>
      <c r="AJ126">
        <f t="shared" si="13"/>
        <v>0</v>
      </c>
      <c r="AK126">
        <f t="shared" si="13"/>
        <v>0</v>
      </c>
      <c r="AL126">
        <f t="shared" si="13"/>
        <v>0</v>
      </c>
    </row>
    <row r="127" spans="1:38" x14ac:dyDescent="0.35">
      <c r="A127">
        <v>1.0738711459483555E-2</v>
      </c>
      <c r="B127" s="25" t="s">
        <v>348</v>
      </c>
      <c r="C127">
        <v>0</v>
      </c>
      <c r="D127">
        <v>4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4"/>
        <v>18.039000000000001</v>
      </c>
      <c r="V127" t="s">
        <v>348</v>
      </c>
      <c r="W127">
        <f t="shared" si="11"/>
        <v>0</v>
      </c>
      <c r="X127">
        <f t="shared" si="11"/>
        <v>4.295484583793422E-2</v>
      </c>
      <c r="Y127">
        <f t="shared" si="11"/>
        <v>1.0738711459483555E-2</v>
      </c>
      <c r="Z127">
        <f t="shared" si="11"/>
        <v>0</v>
      </c>
      <c r="AA127">
        <f t="shared" si="11"/>
        <v>0</v>
      </c>
      <c r="AB127">
        <f t="shared" si="11"/>
        <v>0</v>
      </c>
      <c r="AC127">
        <f t="shared" si="11"/>
        <v>0</v>
      </c>
      <c r="AD127">
        <f t="shared" si="11"/>
        <v>0</v>
      </c>
      <c r="AE127">
        <f t="shared" si="11"/>
        <v>0</v>
      </c>
      <c r="AF127">
        <f t="shared" si="11"/>
        <v>0</v>
      </c>
      <c r="AG127">
        <f t="shared" si="11"/>
        <v>0</v>
      </c>
      <c r="AH127">
        <f t="shared" si="11"/>
        <v>0</v>
      </c>
      <c r="AI127">
        <f t="shared" si="11"/>
        <v>0</v>
      </c>
      <c r="AJ127">
        <f t="shared" si="11"/>
        <v>0</v>
      </c>
      <c r="AK127">
        <f t="shared" si="11"/>
        <v>0</v>
      </c>
      <c r="AL127">
        <f t="shared" si="11"/>
        <v>0</v>
      </c>
    </row>
    <row r="128" spans="1:38" x14ac:dyDescent="0.35">
      <c r="A128">
        <v>0.14935134905066982</v>
      </c>
      <c r="B128" s="25" t="s">
        <v>349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4"/>
        <v>24.305</v>
      </c>
      <c r="V128" t="s">
        <v>349</v>
      </c>
      <c r="W128">
        <f t="shared" si="11"/>
        <v>0</v>
      </c>
      <c r="X128">
        <f t="shared" si="11"/>
        <v>0</v>
      </c>
      <c r="Y128">
        <f t="shared" si="11"/>
        <v>0</v>
      </c>
      <c r="Z128">
        <f t="shared" si="11"/>
        <v>0</v>
      </c>
      <c r="AA128">
        <f t="shared" si="11"/>
        <v>0</v>
      </c>
      <c r="AB128">
        <f t="shared" si="11"/>
        <v>0</v>
      </c>
      <c r="AC128">
        <f t="shared" si="11"/>
        <v>0.14935134905066982</v>
      </c>
      <c r="AD128">
        <f t="shared" si="11"/>
        <v>0</v>
      </c>
      <c r="AE128">
        <f t="shared" si="11"/>
        <v>0</v>
      </c>
      <c r="AF128">
        <f t="shared" si="11"/>
        <v>0</v>
      </c>
      <c r="AG128">
        <f t="shared" si="11"/>
        <v>0</v>
      </c>
      <c r="AH128">
        <f t="shared" si="11"/>
        <v>0</v>
      </c>
      <c r="AI128">
        <f t="shared" si="11"/>
        <v>0</v>
      </c>
      <c r="AJ128">
        <f t="shared" si="11"/>
        <v>0</v>
      </c>
      <c r="AK128">
        <f t="shared" si="11"/>
        <v>0</v>
      </c>
      <c r="AL128">
        <f t="shared" si="11"/>
        <v>0</v>
      </c>
    </row>
    <row r="129" spans="1:38" x14ac:dyDescent="0.35">
      <c r="A129">
        <v>7.4062293705947246E-2</v>
      </c>
      <c r="B129" s="25" t="s">
        <v>78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4"/>
        <v>40.078000000000003</v>
      </c>
      <c r="V129" t="s">
        <v>78</v>
      </c>
      <c r="W129">
        <f t="shared" si="11"/>
        <v>0</v>
      </c>
      <c r="X129">
        <f t="shared" si="11"/>
        <v>0</v>
      </c>
      <c r="Y129">
        <f t="shared" si="11"/>
        <v>0</v>
      </c>
      <c r="Z129">
        <f t="shared" si="11"/>
        <v>0</v>
      </c>
      <c r="AA129">
        <f t="shared" si="11"/>
        <v>0</v>
      </c>
      <c r="AB129">
        <f t="shared" si="11"/>
        <v>0</v>
      </c>
      <c r="AC129">
        <f t="shared" si="11"/>
        <v>0</v>
      </c>
      <c r="AD129">
        <f t="shared" si="11"/>
        <v>0</v>
      </c>
      <c r="AE129">
        <f t="shared" si="11"/>
        <v>0</v>
      </c>
      <c r="AF129">
        <f t="shared" si="11"/>
        <v>7.4062293705947246E-2</v>
      </c>
      <c r="AG129">
        <f t="shared" si="11"/>
        <v>0</v>
      </c>
      <c r="AH129">
        <f t="shared" si="11"/>
        <v>0</v>
      </c>
      <c r="AI129">
        <f t="shared" si="11"/>
        <v>0</v>
      </c>
      <c r="AJ129">
        <f t="shared" si="11"/>
        <v>0</v>
      </c>
      <c r="AK129">
        <f t="shared" si="11"/>
        <v>0</v>
      </c>
      <c r="AL129">
        <f t="shared" si="11"/>
        <v>0</v>
      </c>
    </row>
    <row r="130" spans="1:38" x14ac:dyDescent="0.35">
      <c r="A130">
        <v>1.0037925057801272E-2</v>
      </c>
      <c r="B130" s="25" t="s">
        <v>80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f t="shared" si="14"/>
        <v>55.844999999999999</v>
      </c>
      <c r="V130" t="s">
        <v>80</v>
      </c>
      <c r="W130">
        <f t="shared" si="11"/>
        <v>0</v>
      </c>
      <c r="X130">
        <f t="shared" si="11"/>
        <v>0</v>
      </c>
      <c r="Y130">
        <f t="shared" si="11"/>
        <v>0</v>
      </c>
      <c r="Z130">
        <f t="shared" si="11"/>
        <v>0</v>
      </c>
      <c r="AA130">
        <f t="shared" si="11"/>
        <v>0</v>
      </c>
      <c r="AB130">
        <f t="shared" si="11"/>
        <v>0</v>
      </c>
      <c r="AC130">
        <f t="shared" si="11"/>
        <v>0</v>
      </c>
      <c r="AD130">
        <f t="shared" si="11"/>
        <v>0</v>
      </c>
      <c r="AE130">
        <f t="shared" si="11"/>
        <v>0</v>
      </c>
      <c r="AF130">
        <f t="shared" si="11"/>
        <v>0</v>
      </c>
      <c r="AG130">
        <f t="shared" si="11"/>
        <v>0</v>
      </c>
      <c r="AH130">
        <f t="shared" si="11"/>
        <v>1.0037925057801272E-2</v>
      </c>
      <c r="AI130">
        <f t="shared" si="11"/>
        <v>0</v>
      </c>
      <c r="AJ130">
        <f t="shared" si="11"/>
        <v>0</v>
      </c>
      <c r="AK130">
        <f t="shared" si="11"/>
        <v>0</v>
      </c>
      <c r="AL130">
        <f t="shared" si="11"/>
        <v>0</v>
      </c>
    </row>
    <row r="131" spans="1:38" x14ac:dyDescent="0.35">
      <c r="A131">
        <v>6.4535992652706622E-3</v>
      </c>
      <c r="B131" s="25" t="s">
        <v>350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f t="shared" si="14"/>
        <v>55.844999999999999</v>
      </c>
      <c r="V131" t="s">
        <v>350</v>
      </c>
      <c r="W131">
        <f t="shared" si="11"/>
        <v>0</v>
      </c>
      <c r="X131">
        <f t="shared" si="11"/>
        <v>0</v>
      </c>
      <c r="Y131">
        <f t="shared" si="11"/>
        <v>0</v>
      </c>
      <c r="Z131">
        <f t="shared" si="11"/>
        <v>0</v>
      </c>
      <c r="AA131">
        <f t="shared" si="11"/>
        <v>0</v>
      </c>
      <c r="AB131">
        <f t="shared" si="11"/>
        <v>0</v>
      </c>
      <c r="AC131">
        <f t="shared" si="11"/>
        <v>0</v>
      </c>
      <c r="AD131">
        <f t="shared" si="11"/>
        <v>0</v>
      </c>
      <c r="AE131">
        <f t="shared" si="11"/>
        <v>0</v>
      </c>
      <c r="AF131">
        <f t="shared" si="11"/>
        <v>0</v>
      </c>
      <c r="AG131">
        <f t="shared" si="11"/>
        <v>0</v>
      </c>
      <c r="AH131">
        <f t="shared" si="11"/>
        <v>6.4535992652706622E-3</v>
      </c>
      <c r="AI131">
        <f t="shared" si="11"/>
        <v>0</v>
      </c>
      <c r="AJ131">
        <f t="shared" si="11"/>
        <v>0</v>
      </c>
      <c r="AK131">
        <f t="shared" si="11"/>
        <v>0</v>
      </c>
      <c r="AL131">
        <f t="shared" si="11"/>
        <v>0</v>
      </c>
    </row>
    <row r="132" spans="1:38" x14ac:dyDescent="0.35">
      <c r="A132">
        <v>2.8636563891956159E-3</v>
      </c>
      <c r="B132" s="25" t="s">
        <v>351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f>(C132*12.011)+(D132*1.008)+(F132*15.999)+(14.007*E132)+(G132*30.974)+(H132*32.066)+(I132*24.305)+(J132*58.933)+(K132*39.0983)+(L132*40.078)+(M132*22.99)+(N132*55.845)+(O132*65.38)+(P132*63.546)</f>
        <v>63.545999999999999</v>
      </c>
      <c r="V132" t="s">
        <v>351</v>
      </c>
      <c r="W132">
        <f t="shared" si="11"/>
        <v>0</v>
      </c>
      <c r="X132">
        <f t="shared" si="11"/>
        <v>0</v>
      </c>
      <c r="Y132">
        <f t="shared" si="11"/>
        <v>0</v>
      </c>
      <c r="Z132">
        <f t="shared" si="11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1"/>
        <v>0</v>
      </c>
      <c r="AE132">
        <f t="shared" si="11"/>
        <v>0</v>
      </c>
      <c r="AF132">
        <f t="shared" si="11"/>
        <v>0</v>
      </c>
      <c r="AG132">
        <f t="shared" si="11"/>
        <v>0</v>
      </c>
      <c r="AH132">
        <f t="shared" si="11"/>
        <v>0</v>
      </c>
      <c r="AI132">
        <f t="shared" si="11"/>
        <v>0</v>
      </c>
      <c r="AJ132">
        <f t="shared" si="11"/>
        <v>2.8636563891956159E-3</v>
      </c>
      <c r="AK132">
        <f t="shared" si="11"/>
        <v>0</v>
      </c>
      <c r="AL132">
        <f t="shared" si="11"/>
        <v>0</v>
      </c>
    </row>
    <row r="133" spans="1:38" x14ac:dyDescent="0.35">
      <c r="A133">
        <v>2.8636540956869299E-3</v>
      </c>
      <c r="B133" s="25" t="s">
        <v>352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f>(C133*12.011)+(D133*1.008)+(F133*15.999)+(14.007*E133)+(G133*30.974)+(H133*32.066)+(I133*24.305)+(J133*58.933)+(K133*39.0983)+(L133*40.078)+(M133*22.99)+(N133*55.845)+(O133*65.38)+(Q133*54.938044)</f>
        <v>54.938043999999998</v>
      </c>
      <c r="V133" t="s">
        <v>352</v>
      </c>
      <c r="W133">
        <f t="shared" si="11"/>
        <v>0</v>
      </c>
      <c r="X133">
        <f t="shared" si="11"/>
        <v>0</v>
      </c>
      <c r="Y133">
        <f t="shared" si="11"/>
        <v>0</v>
      </c>
      <c r="Z133">
        <f t="shared" si="11"/>
        <v>0</v>
      </c>
      <c r="AA133">
        <f t="shared" si="11"/>
        <v>0</v>
      </c>
      <c r="AB133">
        <f t="shared" si="11"/>
        <v>0</v>
      </c>
      <c r="AC133">
        <f t="shared" si="11"/>
        <v>0</v>
      </c>
      <c r="AD133">
        <f t="shared" si="11"/>
        <v>0</v>
      </c>
      <c r="AE133">
        <f t="shared" si="11"/>
        <v>0</v>
      </c>
      <c r="AF133">
        <f t="shared" si="11"/>
        <v>0</v>
      </c>
      <c r="AG133">
        <f t="shared" si="11"/>
        <v>0</v>
      </c>
      <c r="AH133">
        <f t="shared" si="11"/>
        <v>0</v>
      </c>
      <c r="AI133">
        <f t="shared" si="11"/>
        <v>0</v>
      </c>
      <c r="AJ133">
        <f t="shared" si="11"/>
        <v>0</v>
      </c>
      <c r="AK133">
        <f t="shared" si="11"/>
        <v>2.8636540956869299E-3</v>
      </c>
      <c r="AL133">
        <f t="shared" si="11"/>
        <v>0</v>
      </c>
    </row>
    <row r="134" spans="1:38" x14ac:dyDescent="0.35">
      <c r="A134">
        <v>2.8635489658256335E-3</v>
      </c>
      <c r="B134" s="25" t="s">
        <v>353</v>
      </c>
      <c r="C134">
        <v>0</v>
      </c>
      <c r="D134">
        <v>0</v>
      </c>
      <c r="E134">
        <v>0</v>
      </c>
      <c r="F134">
        <v>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f>(C134*12.011)+(D134*1.008)+(F134*15.999)+(14.007*E134)+(G134*30.974)+(H134*32.066)+(I134*24.305)+(J134*58.933)+(K134*39.0983)+(L134*40.078)+(M134*22.99)+(N134*55.845)+(O134*65.38)+(R134*95.95)</f>
        <v>159.946</v>
      </c>
      <c r="V134" t="s">
        <v>353</v>
      </c>
      <c r="W134">
        <f t="shared" si="11"/>
        <v>0</v>
      </c>
      <c r="X134">
        <f t="shared" si="11"/>
        <v>0</v>
      </c>
      <c r="Y134">
        <f t="shared" si="11"/>
        <v>0</v>
      </c>
      <c r="Z134">
        <f t="shared" si="11"/>
        <v>1.1454195863302534E-2</v>
      </c>
      <c r="AA134">
        <f t="shared" si="11"/>
        <v>0</v>
      </c>
      <c r="AB134">
        <f t="shared" si="11"/>
        <v>0</v>
      </c>
      <c r="AC134">
        <f t="shared" si="11"/>
        <v>0</v>
      </c>
      <c r="AD134">
        <f t="shared" ref="AD134:AL141" si="15">$A134*J134</f>
        <v>0</v>
      </c>
      <c r="AE134">
        <f t="shared" si="15"/>
        <v>0</v>
      </c>
      <c r="AF134">
        <f t="shared" si="15"/>
        <v>0</v>
      </c>
      <c r="AG134">
        <f t="shared" si="15"/>
        <v>0</v>
      </c>
      <c r="AH134">
        <f t="shared" si="15"/>
        <v>0</v>
      </c>
      <c r="AI134">
        <f t="shared" si="15"/>
        <v>0</v>
      </c>
      <c r="AJ134">
        <f t="shared" si="15"/>
        <v>0</v>
      </c>
      <c r="AK134">
        <f t="shared" si="15"/>
        <v>0</v>
      </c>
      <c r="AL134">
        <f t="shared" si="15"/>
        <v>2.8635489658256335E-3</v>
      </c>
    </row>
    <row r="135" spans="1:38" x14ac:dyDescent="0.35">
      <c r="A135">
        <v>2.8636566321534594E-3</v>
      </c>
      <c r="B135" s="25" t="s">
        <v>354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ref="S135:S141" si="16">(C135*12.011)+(D135*1.008)+(F135*15.999)+(14.007*E135)+(G135*30.974)+(H135*32.066)+(I135*24.305)+(J135*58.933)+(K135*39.0983)+(L135*40.078)+(M135*22.99)+(N135*55.845)+(O135*65.38)</f>
        <v>58.933</v>
      </c>
      <c r="V135" t="s">
        <v>354</v>
      </c>
      <c r="W135">
        <f t="shared" ref="W135:AC141" si="17">$A135*C135</f>
        <v>0</v>
      </c>
      <c r="X135">
        <f t="shared" si="17"/>
        <v>0</v>
      </c>
      <c r="Y135">
        <f t="shared" si="17"/>
        <v>0</v>
      </c>
      <c r="Z135">
        <f t="shared" si="17"/>
        <v>0</v>
      </c>
      <c r="AA135">
        <f t="shared" si="17"/>
        <v>0</v>
      </c>
      <c r="AB135">
        <f t="shared" si="17"/>
        <v>0</v>
      </c>
      <c r="AC135">
        <f t="shared" si="17"/>
        <v>0</v>
      </c>
      <c r="AD135">
        <f t="shared" si="15"/>
        <v>2.8636566321534594E-3</v>
      </c>
      <c r="AE135">
        <f t="shared" si="15"/>
        <v>0</v>
      </c>
      <c r="AF135">
        <f t="shared" si="15"/>
        <v>0</v>
      </c>
      <c r="AG135">
        <f t="shared" si="15"/>
        <v>0</v>
      </c>
      <c r="AH135">
        <f t="shared" si="15"/>
        <v>0</v>
      </c>
      <c r="AI135">
        <f t="shared" si="15"/>
        <v>0</v>
      </c>
      <c r="AJ135">
        <f t="shared" si="15"/>
        <v>0</v>
      </c>
      <c r="AK135">
        <f t="shared" si="15"/>
        <v>0</v>
      </c>
      <c r="AL135">
        <f t="shared" si="15"/>
        <v>0</v>
      </c>
    </row>
    <row r="136" spans="1:38" x14ac:dyDescent="0.35">
      <c r="A136">
        <v>2.3567647782047992E-4</v>
      </c>
      <c r="B136" s="25" t="s">
        <v>81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f t="shared" si="16"/>
        <v>65.38</v>
      </c>
      <c r="V136" t="s">
        <v>81</v>
      </c>
      <c r="W136">
        <f t="shared" si="17"/>
        <v>0</v>
      </c>
      <c r="X136">
        <f t="shared" si="17"/>
        <v>0</v>
      </c>
      <c r="Y136">
        <f t="shared" si="17"/>
        <v>0</v>
      </c>
      <c r="Z136">
        <f t="shared" si="17"/>
        <v>0</v>
      </c>
      <c r="AA136">
        <f t="shared" si="17"/>
        <v>0</v>
      </c>
      <c r="AB136">
        <f t="shared" si="17"/>
        <v>0</v>
      </c>
      <c r="AC136">
        <f t="shared" si="17"/>
        <v>0</v>
      </c>
      <c r="AD136">
        <f t="shared" si="15"/>
        <v>0</v>
      </c>
      <c r="AE136">
        <f t="shared" si="15"/>
        <v>0</v>
      </c>
      <c r="AF136">
        <f t="shared" si="15"/>
        <v>0</v>
      </c>
      <c r="AG136">
        <f t="shared" si="15"/>
        <v>0</v>
      </c>
      <c r="AH136">
        <f t="shared" si="15"/>
        <v>0</v>
      </c>
      <c r="AI136">
        <f t="shared" si="15"/>
        <v>2.3567647782047992E-4</v>
      </c>
      <c r="AJ136">
        <f t="shared" si="15"/>
        <v>0</v>
      </c>
      <c r="AK136">
        <f t="shared" si="15"/>
        <v>0</v>
      </c>
      <c r="AL136">
        <f t="shared" si="15"/>
        <v>0</v>
      </c>
    </row>
    <row r="137" spans="1:38" x14ac:dyDescent="0.35">
      <c r="A137">
        <v>3.5795704864945198E-3</v>
      </c>
      <c r="B137" s="25" t="s">
        <v>355</v>
      </c>
      <c r="C137">
        <v>0</v>
      </c>
      <c r="D137">
        <v>0</v>
      </c>
      <c r="E137">
        <v>0</v>
      </c>
      <c r="F137">
        <v>4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16"/>
        <v>96.062000000000012</v>
      </c>
      <c r="V137" t="s">
        <v>355</v>
      </c>
      <c r="W137">
        <f t="shared" si="17"/>
        <v>0</v>
      </c>
      <c r="X137">
        <f t="shared" si="17"/>
        <v>0</v>
      </c>
      <c r="Y137">
        <f t="shared" si="17"/>
        <v>0</v>
      </c>
      <c r="Z137">
        <f t="shared" si="17"/>
        <v>1.4318281945978079E-2</v>
      </c>
      <c r="AA137">
        <f t="shared" si="17"/>
        <v>0</v>
      </c>
      <c r="AB137">
        <f t="shared" si="17"/>
        <v>3.5795704864945198E-3</v>
      </c>
      <c r="AC137">
        <f t="shared" si="17"/>
        <v>0</v>
      </c>
      <c r="AD137">
        <f t="shared" si="15"/>
        <v>0</v>
      </c>
      <c r="AE137">
        <f t="shared" si="15"/>
        <v>0</v>
      </c>
      <c r="AF137">
        <f t="shared" si="15"/>
        <v>0</v>
      </c>
      <c r="AG137">
        <f t="shared" si="15"/>
        <v>0</v>
      </c>
      <c r="AH137">
        <f t="shared" si="15"/>
        <v>0</v>
      </c>
      <c r="AI137">
        <f t="shared" si="15"/>
        <v>0</v>
      </c>
      <c r="AJ137">
        <f t="shared" si="15"/>
        <v>0</v>
      </c>
      <c r="AK137">
        <f t="shared" si="15"/>
        <v>0</v>
      </c>
      <c r="AL137">
        <f t="shared" si="15"/>
        <v>0</v>
      </c>
    </row>
    <row r="138" spans="1:38" x14ac:dyDescent="0.35">
      <c r="A138">
        <v>3.5795704864945203E-3</v>
      </c>
      <c r="B138" s="25" t="s">
        <v>356</v>
      </c>
      <c r="C138">
        <v>0</v>
      </c>
      <c r="D138">
        <v>1</v>
      </c>
      <c r="E138">
        <v>0</v>
      </c>
      <c r="F138">
        <v>4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16"/>
        <v>95.978000000000009</v>
      </c>
      <c r="V138" t="s">
        <v>356</v>
      </c>
      <c r="W138">
        <f t="shared" si="17"/>
        <v>0</v>
      </c>
      <c r="X138">
        <f t="shared" si="17"/>
        <v>3.5795704864945203E-3</v>
      </c>
      <c r="Y138">
        <f t="shared" si="17"/>
        <v>0</v>
      </c>
      <c r="Z138">
        <f t="shared" si="17"/>
        <v>1.4318281945978081E-2</v>
      </c>
      <c r="AA138">
        <f t="shared" si="17"/>
        <v>3.5795704864945203E-3</v>
      </c>
      <c r="AB138">
        <f t="shared" si="17"/>
        <v>0</v>
      </c>
      <c r="AC138">
        <f t="shared" si="17"/>
        <v>0</v>
      </c>
      <c r="AD138">
        <f t="shared" si="15"/>
        <v>0</v>
      </c>
      <c r="AE138">
        <f t="shared" si="15"/>
        <v>0</v>
      </c>
      <c r="AF138">
        <f t="shared" si="15"/>
        <v>0</v>
      </c>
      <c r="AG138">
        <f t="shared" si="15"/>
        <v>0</v>
      </c>
      <c r="AH138">
        <f t="shared" si="15"/>
        <v>0</v>
      </c>
      <c r="AI138">
        <f t="shared" si="15"/>
        <v>0</v>
      </c>
      <c r="AJ138">
        <f t="shared" si="15"/>
        <v>0</v>
      </c>
      <c r="AK138">
        <f t="shared" si="15"/>
        <v>0</v>
      </c>
      <c r="AL138">
        <f t="shared" si="15"/>
        <v>0</v>
      </c>
    </row>
    <row r="139" spans="1:38" x14ac:dyDescent="0.35">
      <c r="A139">
        <v>9.5806475633568727E-2</v>
      </c>
      <c r="B139" s="13" t="s">
        <v>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16"/>
        <v>22.99</v>
      </c>
      <c r="V139" t="s">
        <v>79</v>
      </c>
      <c r="W139">
        <f t="shared" si="17"/>
        <v>0</v>
      </c>
      <c r="X139">
        <f t="shared" si="17"/>
        <v>0</v>
      </c>
      <c r="Y139">
        <f t="shared" si="17"/>
        <v>0</v>
      </c>
      <c r="Z139">
        <f t="shared" si="17"/>
        <v>0</v>
      </c>
      <c r="AA139">
        <f t="shared" si="17"/>
        <v>0</v>
      </c>
      <c r="AB139">
        <f t="shared" si="17"/>
        <v>0</v>
      </c>
      <c r="AC139">
        <f t="shared" si="17"/>
        <v>0</v>
      </c>
      <c r="AD139">
        <f t="shared" si="15"/>
        <v>0</v>
      </c>
      <c r="AE139">
        <f t="shared" si="15"/>
        <v>0</v>
      </c>
      <c r="AF139">
        <f t="shared" si="15"/>
        <v>0</v>
      </c>
      <c r="AG139">
        <f t="shared" si="15"/>
        <v>9.5806475633568727E-2</v>
      </c>
      <c r="AH139">
        <f t="shared" si="15"/>
        <v>0</v>
      </c>
      <c r="AI139">
        <f t="shared" si="15"/>
        <v>0</v>
      </c>
      <c r="AJ139">
        <f t="shared" si="15"/>
        <v>0</v>
      </c>
      <c r="AK139">
        <f t="shared" si="15"/>
        <v>0</v>
      </c>
      <c r="AL139">
        <f t="shared" si="15"/>
        <v>0</v>
      </c>
    </row>
    <row r="140" spans="1:38" x14ac:dyDescent="0.35">
      <c r="A140">
        <v>54.01893892224205</v>
      </c>
      <c r="B140" s="14" t="s">
        <v>98</v>
      </c>
      <c r="C140">
        <v>10</v>
      </c>
      <c r="D140">
        <v>16</v>
      </c>
      <c r="E140">
        <v>5</v>
      </c>
      <c r="F140">
        <v>13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16"/>
        <v>507.18200000000002</v>
      </c>
      <c r="V140" t="s">
        <v>98</v>
      </c>
      <c r="W140">
        <f t="shared" si="17"/>
        <v>540.18938922242046</v>
      </c>
      <c r="X140">
        <f t="shared" si="17"/>
        <v>864.3030227558728</v>
      </c>
      <c r="Y140">
        <f t="shared" si="17"/>
        <v>270.09469461121023</v>
      </c>
      <c r="Z140">
        <f t="shared" si="17"/>
        <v>702.24620598914669</v>
      </c>
      <c r="AA140">
        <f t="shared" si="17"/>
        <v>162.05681676672614</v>
      </c>
      <c r="AB140">
        <f t="shared" si="17"/>
        <v>0</v>
      </c>
      <c r="AC140">
        <f t="shared" si="17"/>
        <v>0</v>
      </c>
      <c r="AD140">
        <f t="shared" si="15"/>
        <v>0</v>
      </c>
      <c r="AE140">
        <f t="shared" si="15"/>
        <v>0</v>
      </c>
      <c r="AF140">
        <f t="shared" si="15"/>
        <v>0</v>
      </c>
      <c r="AG140">
        <f t="shared" si="15"/>
        <v>0</v>
      </c>
      <c r="AH140">
        <f t="shared" si="15"/>
        <v>0</v>
      </c>
      <c r="AI140">
        <f t="shared" si="15"/>
        <v>0</v>
      </c>
      <c r="AJ140">
        <f t="shared" si="15"/>
        <v>0</v>
      </c>
      <c r="AK140">
        <f t="shared" si="15"/>
        <v>0</v>
      </c>
      <c r="AL140">
        <f t="shared" si="15"/>
        <v>0</v>
      </c>
    </row>
    <row r="141" spans="1:38" x14ac:dyDescent="0.35">
      <c r="A141">
        <v>49.547122820796233</v>
      </c>
      <c r="B141" s="14" t="s">
        <v>159</v>
      </c>
      <c r="C141">
        <v>0</v>
      </c>
      <c r="D141">
        <v>2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16"/>
        <v>18.015000000000001</v>
      </c>
      <c r="V141" t="s">
        <v>159</v>
      </c>
      <c r="W141">
        <f t="shared" si="17"/>
        <v>0</v>
      </c>
      <c r="X141">
        <f t="shared" si="17"/>
        <v>99.094245641592465</v>
      </c>
      <c r="Y141">
        <f t="shared" si="17"/>
        <v>0</v>
      </c>
      <c r="Z141">
        <f t="shared" si="17"/>
        <v>49.547122820796233</v>
      </c>
      <c r="AA141">
        <f t="shared" si="17"/>
        <v>0</v>
      </c>
      <c r="AB141">
        <f t="shared" si="17"/>
        <v>0</v>
      </c>
      <c r="AC141">
        <f t="shared" si="17"/>
        <v>0</v>
      </c>
      <c r="AD141">
        <f t="shared" si="15"/>
        <v>0</v>
      </c>
      <c r="AE141">
        <f t="shared" si="15"/>
        <v>0</v>
      </c>
      <c r="AF141">
        <f t="shared" si="15"/>
        <v>0</v>
      </c>
      <c r="AG141">
        <f t="shared" si="15"/>
        <v>0</v>
      </c>
      <c r="AH141">
        <f t="shared" si="15"/>
        <v>0</v>
      </c>
      <c r="AI141">
        <f t="shared" si="15"/>
        <v>0</v>
      </c>
      <c r="AJ141">
        <f t="shared" si="15"/>
        <v>0</v>
      </c>
      <c r="AK141">
        <f t="shared" si="15"/>
        <v>0</v>
      </c>
      <c r="AL141">
        <f t="shared" si="15"/>
        <v>0</v>
      </c>
    </row>
    <row r="142" spans="1:38" x14ac:dyDescent="0.35">
      <c r="B142" s="5"/>
      <c r="V142" s="5" t="s">
        <v>183</v>
      </c>
      <c r="W142">
        <f t="shared" ref="W142:AI142" si="18">SUM(W4:W141)</f>
        <v>584.12536966461641</v>
      </c>
      <c r="X142">
        <f t="shared" si="18"/>
        <v>1045.3058187132044</v>
      </c>
      <c r="Y142">
        <f t="shared" si="18"/>
        <v>277.89648190943717</v>
      </c>
      <c r="Z142">
        <f t="shared" si="18"/>
        <v>772.39773713037857</v>
      </c>
      <c r="AA142">
        <f t="shared" si="18"/>
        <v>162.34477083171535</v>
      </c>
      <c r="AB142">
        <f t="shared" si="18"/>
        <v>0.21399696565359808</v>
      </c>
      <c r="AC142">
        <f t="shared" si="18"/>
        <v>0.15999735841447865</v>
      </c>
      <c r="AD142">
        <f t="shared" si="18"/>
        <v>2.8645531554171559E-3</v>
      </c>
      <c r="AE142">
        <f t="shared" si="18"/>
        <v>0.23041384800716055</v>
      </c>
      <c r="AF142">
        <f t="shared" si="18"/>
        <v>7.4062293705947246E-2</v>
      </c>
      <c r="AG142">
        <f t="shared" si="18"/>
        <v>9.5806475633568727E-2</v>
      </c>
      <c r="AH142">
        <f t="shared" si="18"/>
        <v>1.6938662322098612E-2</v>
      </c>
      <c r="AI142">
        <f t="shared" si="18"/>
        <v>2.3567647782047992E-4</v>
      </c>
      <c r="AJ142">
        <f t="shared" ref="AJ142:AL142" si="19">SUM(AJ4:AJ141)</f>
        <v>2.8636563891956159E-3</v>
      </c>
      <c r="AK142">
        <f t="shared" si="19"/>
        <v>2.8636540956869299E-3</v>
      </c>
      <c r="AL142">
        <f t="shared" si="19"/>
        <v>2.8635489658256335E-3</v>
      </c>
    </row>
    <row r="144" spans="1:38" x14ac:dyDescent="0.35">
      <c r="A144">
        <v>54.00243113772455</v>
      </c>
      <c r="B144" s="15" t="s">
        <v>160</v>
      </c>
      <c r="C144">
        <v>10</v>
      </c>
      <c r="D144">
        <v>16</v>
      </c>
      <c r="E144">
        <v>5</v>
      </c>
      <c r="F144">
        <v>10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(C144*12.011)+(D144*1.008)+(F144*15.999)+(14.007*E144)+(G144*30.974)+(H144*32.066)+(I144*24.305)+(J144*58.933)+(K144*39.0983)+(L144*40.078)+(M144*22.99)+(N144*55.845)+(O144*65.38)</f>
        <v>428.21100000000001</v>
      </c>
      <c r="V144" t="s">
        <v>160</v>
      </c>
      <c r="W144">
        <f t="shared" ref="W144:AL147" si="20">$A144*C144</f>
        <v>540.02431137724545</v>
      </c>
      <c r="X144">
        <f t="shared" si="20"/>
        <v>864.03889820359279</v>
      </c>
      <c r="Y144">
        <f t="shared" si="20"/>
        <v>270.01215568862273</v>
      </c>
      <c r="Z144">
        <f t="shared" si="20"/>
        <v>540.02431137724545</v>
      </c>
      <c r="AA144">
        <f t="shared" si="20"/>
        <v>108.0048622754491</v>
      </c>
      <c r="AB144">
        <f t="shared" si="20"/>
        <v>0</v>
      </c>
      <c r="AC144">
        <f t="shared" si="20"/>
        <v>0</v>
      </c>
      <c r="AD144">
        <f t="shared" si="20"/>
        <v>0</v>
      </c>
      <c r="AE144">
        <f t="shared" si="20"/>
        <v>0</v>
      </c>
      <c r="AF144">
        <f t="shared" si="20"/>
        <v>0</v>
      </c>
      <c r="AG144">
        <f t="shared" si="20"/>
        <v>0</v>
      </c>
      <c r="AH144">
        <f t="shared" si="20"/>
        <v>0</v>
      </c>
      <c r="AI144">
        <f t="shared" si="20"/>
        <v>0</v>
      </c>
      <c r="AJ144">
        <f t="shared" si="20"/>
        <v>0</v>
      </c>
      <c r="AK144">
        <f t="shared" si="20"/>
        <v>0</v>
      </c>
      <c r="AL144">
        <f t="shared" si="20"/>
        <v>0</v>
      </c>
    </row>
    <row r="145" spans="1:39" x14ac:dyDescent="0.35">
      <c r="A145">
        <v>54.00243113772455</v>
      </c>
      <c r="B145" s="15" t="s">
        <v>161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(C145*12.011)+(D145*1.008)+(F145*15.999)+(14.007*E145)+(G145*30.974)+(H145*32.066)+(I145*24.305)+(J145*58.933)+(K145*39.0983)+(L145*40.078)+(M145*22.99)+(N145*55.845)+(O145*65.38)</f>
        <v>1.008</v>
      </c>
      <c r="V145" t="s">
        <v>161</v>
      </c>
      <c r="W145">
        <f t="shared" si="20"/>
        <v>0</v>
      </c>
      <c r="X145">
        <f t="shared" si="20"/>
        <v>54.00243113772455</v>
      </c>
      <c r="Y145">
        <f t="shared" si="20"/>
        <v>0</v>
      </c>
      <c r="Z145">
        <f t="shared" si="20"/>
        <v>0</v>
      </c>
      <c r="AA145">
        <f t="shared" si="20"/>
        <v>0</v>
      </c>
      <c r="AB145">
        <f t="shared" si="20"/>
        <v>0</v>
      </c>
      <c r="AC145">
        <f t="shared" si="20"/>
        <v>0</v>
      </c>
      <c r="AD145">
        <f t="shared" si="20"/>
        <v>0</v>
      </c>
      <c r="AE145">
        <f t="shared" si="20"/>
        <v>0</v>
      </c>
      <c r="AF145">
        <f t="shared" si="20"/>
        <v>0</v>
      </c>
      <c r="AG145">
        <f t="shared" si="20"/>
        <v>0</v>
      </c>
      <c r="AH145">
        <f t="shared" si="20"/>
        <v>0</v>
      </c>
      <c r="AI145">
        <f t="shared" si="20"/>
        <v>0</v>
      </c>
      <c r="AJ145">
        <f t="shared" si="20"/>
        <v>0</v>
      </c>
      <c r="AK145">
        <f t="shared" si="20"/>
        <v>0</v>
      </c>
      <c r="AL145">
        <f t="shared" si="20"/>
        <v>0</v>
      </c>
    </row>
    <row r="146" spans="1:39" x14ac:dyDescent="0.35">
      <c r="A146">
        <v>54.00243113772455</v>
      </c>
      <c r="B146" s="15" t="s">
        <v>162</v>
      </c>
      <c r="C146">
        <v>0</v>
      </c>
      <c r="D146">
        <v>1</v>
      </c>
      <c r="E146">
        <v>0</v>
      </c>
      <c r="F146">
        <v>4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(C146*12.011)+(D146*1.008)+(F146*15.999)+(14.007*E146)+(G146*30.974)+(H146*32.066)+(I146*24.305)+(J146*58.933)+(K146*39.0983)+(L146*40.078)+(M146*22.99)+(N146*55.845)+(O146*65.38)</f>
        <v>95.978000000000009</v>
      </c>
      <c r="V146" t="s">
        <v>162</v>
      </c>
      <c r="W146">
        <f t="shared" si="20"/>
        <v>0</v>
      </c>
      <c r="X146">
        <f t="shared" si="20"/>
        <v>54.00243113772455</v>
      </c>
      <c r="Y146">
        <f t="shared" si="20"/>
        <v>0</v>
      </c>
      <c r="Z146">
        <f t="shared" si="20"/>
        <v>216.0097245508982</v>
      </c>
      <c r="AA146">
        <f t="shared" si="20"/>
        <v>54.00243113772455</v>
      </c>
      <c r="AB146">
        <f t="shared" si="20"/>
        <v>0</v>
      </c>
      <c r="AC146">
        <f t="shared" si="20"/>
        <v>0</v>
      </c>
      <c r="AD146">
        <f t="shared" si="20"/>
        <v>0</v>
      </c>
      <c r="AE146">
        <f t="shared" si="20"/>
        <v>0</v>
      </c>
      <c r="AF146">
        <f t="shared" si="20"/>
        <v>0</v>
      </c>
      <c r="AG146">
        <f t="shared" si="20"/>
        <v>0</v>
      </c>
      <c r="AH146">
        <f t="shared" si="20"/>
        <v>0</v>
      </c>
      <c r="AI146">
        <f t="shared" si="20"/>
        <v>0</v>
      </c>
      <c r="AJ146">
        <f t="shared" si="20"/>
        <v>0</v>
      </c>
      <c r="AK146">
        <f t="shared" si="20"/>
        <v>0</v>
      </c>
      <c r="AL146">
        <f t="shared" si="20"/>
        <v>0</v>
      </c>
    </row>
    <row r="147" spans="1:39" x14ac:dyDescent="0.35">
      <c r="A147">
        <v>7.3805590452584391E-2</v>
      </c>
      <c r="B147" s="15" t="s">
        <v>163</v>
      </c>
      <c r="C147">
        <v>0</v>
      </c>
      <c r="D147">
        <v>1</v>
      </c>
      <c r="E147">
        <v>0</v>
      </c>
      <c r="F147">
        <v>7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(C147*12.011)+(D147*1.008)+(F147*15.999)+(14.007*E147)+(G147*30.974)+(H147*32.066)+(I147*24.305)+(J147*58.933)+(K147*39.0983)+(L147*40.078)+(M147*22.99)+(N147*55.845)+(O147*65.38)</f>
        <v>174.94900000000001</v>
      </c>
      <c r="V147" t="s">
        <v>163</v>
      </c>
      <c r="W147">
        <f t="shared" si="20"/>
        <v>0</v>
      </c>
      <c r="X147">
        <f t="shared" si="20"/>
        <v>7.3805590452584391E-2</v>
      </c>
      <c r="Y147">
        <f t="shared" si="20"/>
        <v>0</v>
      </c>
      <c r="Z147">
        <f t="shared" si="20"/>
        <v>0.51663913316809074</v>
      </c>
      <c r="AA147">
        <f t="shared" si="20"/>
        <v>0.14761118090516878</v>
      </c>
      <c r="AB147">
        <f t="shared" si="20"/>
        <v>0</v>
      </c>
      <c r="AC147">
        <f t="shared" si="20"/>
        <v>0</v>
      </c>
      <c r="AD147">
        <f t="shared" si="20"/>
        <v>0</v>
      </c>
      <c r="AE147">
        <f t="shared" si="20"/>
        <v>0</v>
      </c>
      <c r="AF147">
        <f t="shared" si="20"/>
        <v>0</v>
      </c>
      <c r="AG147">
        <f t="shared" si="20"/>
        <v>0</v>
      </c>
      <c r="AH147">
        <f t="shared" si="20"/>
        <v>0</v>
      </c>
      <c r="AI147">
        <f t="shared" si="20"/>
        <v>0</v>
      </c>
      <c r="AJ147">
        <f t="shared" si="20"/>
        <v>0</v>
      </c>
      <c r="AK147">
        <f t="shared" si="20"/>
        <v>0</v>
      </c>
      <c r="AL147">
        <f t="shared" si="20"/>
        <v>0</v>
      </c>
    </row>
    <row r="148" spans="1:39" x14ac:dyDescent="0.35">
      <c r="A148">
        <v>1</v>
      </c>
      <c r="B148" s="15" t="s">
        <v>164</v>
      </c>
      <c r="C148" s="6">
        <v>44.101058287370961</v>
      </c>
      <c r="D148" s="6">
        <v>73.188252643709916</v>
      </c>
      <c r="E148" s="6">
        <v>7.8843262208144438</v>
      </c>
      <c r="F148" s="6">
        <v>15.847062069066851</v>
      </c>
      <c r="G148" s="6">
        <v>0.18986623763655075</v>
      </c>
      <c r="H148" s="6">
        <v>0.21399696565359808</v>
      </c>
      <c r="I148" s="6">
        <v>0.15999735841447865</v>
      </c>
      <c r="J148" s="6">
        <v>2.8645531554171559E-3</v>
      </c>
      <c r="K148" s="6">
        <v>0.23041384800716055</v>
      </c>
      <c r="L148" s="6">
        <v>7.4062293705947246E-2</v>
      </c>
      <c r="M148" s="6">
        <v>9.5806475633568727E-2</v>
      </c>
      <c r="N148" s="6">
        <v>1.6938662322098612E-2</v>
      </c>
      <c r="O148" s="6">
        <v>2.3567647782047992E-4</v>
      </c>
      <c r="P148" s="6">
        <v>2.8636563891956159E-3</v>
      </c>
      <c r="Q148" s="6">
        <v>2.8636540956869299E-3</v>
      </c>
      <c r="R148" s="6">
        <v>2.8635489658256335E-3</v>
      </c>
      <c r="S148" s="17">
        <f>(C148*12.011)+(D148*1.008)+(F148*15.999)+(14.007*E148)+(G148*30.974)+(H148*32.066)+(I148*24.305)+(J148*58.933)+(K148*39.0983)+(L148*40.078)+(M148*22.99)+(N148*55.845)+(O148*65.38)+(P148*63.546)+(Q148*54.938044)+(R148*95.95)</f>
        <v>1000.0000215728826</v>
      </c>
      <c r="V148" t="s">
        <v>164</v>
      </c>
      <c r="W148">
        <f>W142-SUM(W144:W147)</f>
        <v>44.101058287370961</v>
      </c>
      <c r="X148">
        <f t="shared" ref="X148:AL148" si="21">X142-SUM(X144:X147)</f>
        <v>73.188252643709916</v>
      </c>
      <c r="Y148">
        <f t="shared" si="21"/>
        <v>7.8843262208144438</v>
      </c>
      <c r="Z148">
        <f t="shared" si="21"/>
        <v>15.847062069066851</v>
      </c>
      <c r="AA148">
        <f t="shared" si="21"/>
        <v>0.18986623763655075</v>
      </c>
      <c r="AB148">
        <f t="shared" si="21"/>
        <v>0.21399696565359808</v>
      </c>
      <c r="AC148">
        <f t="shared" si="21"/>
        <v>0.15999735841447865</v>
      </c>
      <c r="AD148">
        <f t="shared" si="21"/>
        <v>2.8645531554171559E-3</v>
      </c>
      <c r="AE148">
        <f t="shared" si="21"/>
        <v>0.23041384800716055</v>
      </c>
      <c r="AF148">
        <f t="shared" si="21"/>
        <v>7.4062293705947246E-2</v>
      </c>
      <c r="AG148">
        <f t="shared" si="21"/>
        <v>9.5806475633568727E-2</v>
      </c>
      <c r="AH148">
        <f t="shared" si="21"/>
        <v>1.6938662322098612E-2</v>
      </c>
      <c r="AI148">
        <f t="shared" si="21"/>
        <v>2.3567647782047992E-4</v>
      </c>
      <c r="AJ148">
        <f t="shared" si="21"/>
        <v>2.8636563891956159E-3</v>
      </c>
      <c r="AK148">
        <f t="shared" si="21"/>
        <v>2.8636540956869299E-3</v>
      </c>
      <c r="AL148">
        <f t="shared" si="21"/>
        <v>2.8635489658256335E-3</v>
      </c>
      <c r="AM148" s="17">
        <f>(W148*12.011)+(X148*1.008)+(Z148*15.999)+(14.007*Y148)+(AA148*30.974)+(AB148*32.066)+(AC148*24.305)+(AD148*58.933)+(AE148*39.0983)+(AF148*40.078)+(AG148*22.99)+(AH148*55.845)+(AI148*65.38)+(AJ148*63.546)+(AK148*54.938044)+(AL148*95.95)</f>
        <v>1000.0000215728826</v>
      </c>
    </row>
    <row r="149" spans="1:39" x14ac:dyDescent="0.35">
      <c r="B149" s="5"/>
      <c r="V149" s="5" t="s">
        <v>184</v>
      </c>
    </row>
    <row r="150" spans="1:39" x14ac:dyDescent="0.3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39" x14ac:dyDescent="0.3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6" spans="1:39" x14ac:dyDescent="0.35">
      <c r="B156">
        <f>44*12.011</f>
        <v>528.48399999999992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48ED-1A7B-4853-93B8-BC17DB4D72D9}">
  <dimension ref="A1:AM156"/>
  <sheetViews>
    <sheetView tabSelected="1" topLeftCell="A103" zoomScale="55" zoomScaleNormal="55" workbookViewId="0">
      <selection activeCell="K137" sqref="K137"/>
    </sheetView>
  </sheetViews>
  <sheetFormatPr defaultRowHeight="14.5" x14ac:dyDescent="0.35"/>
  <cols>
    <col min="1" max="1" width="13.7265625" customWidth="1"/>
    <col min="2" max="2" width="49.54296875" customWidth="1"/>
    <col min="19" max="19" width="15.7265625" customWidth="1"/>
    <col min="22" max="22" width="61" customWidth="1"/>
    <col min="36" max="36" width="8.7265625" customWidth="1"/>
    <col min="39" max="39" width="11.54296875" customWidth="1"/>
  </cols>
  <sheetData>
    <row r="1" spans="1:38" ht="23.5" x14ac:dyDescent="0.55000000000000004">
      <c r="A1" s="26" t="s">
        <v>185</v>
      </c>
    </row>
    <row r="3" spans="1:38" x14ac:dyDescent="0.35">
      <c r="A3" t="s">
        <v>165</v>
      </c>
      <c r="B3" t="s">
        <v>169</v>
      </c>
      <c r="C3" t="s">
        <v>170</v>
      </c>
      <c r="D3" t="s">
        <v>171</v>
      </c>
      <c r="E3" t="s">
        <v>172</v>
      </c>
      <c r="F3" t="s">
        <v>173</v>
      </c>
      <c r="G3" t="s">
        <v>174</v>
      </c>
      <c r="H3" t="s">
        <v>175</v>
      </c>
      <c r="I3" t="s">
        <v>77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377</v>
      </c>
      <c r="Q3" t="s">
        <v>378</v>
      </c>
      <c r="R3" t="s">
        <v>379</v>
      </c>
      <c r="S3" t="s">
        <v>182</v>
      </c>
      <c r="V3" t="s">
        <v>169</v>
      </c>
      <c r="W3" t="s">
        <v>170</v>
      </c>
      <c r="X3" t="s">
        <v>171</v>
      </c>
      <c r="Y3" t="s">
        <v>172</v>
      </c>
      <c r="Z3" t="s">
        <v>173</v>
      </c>
      <c r="AA3" t="s">
        <v>174</v>
      </c>
      <c r="AB3" t="s">
        <v>175</v>
      </c>
      <c r="AC3" t="s">
        <v>77</v>
      </c>
      <c r="AD3" t="s">
        <v>176</v>
      </c>
      <c r="AE3" t="s">
        <v>177</v>
      </c>
      <c r="AF3" t="s">
        <v>178</v>
      </c>
      <c r="AG3" t="s">
        <v>179</v>
      </c>
      <c r="AH3" t="s">
        <v>180</v>
      </c>
      <c r="AI3" t="s">
        <v>181</v>
      </c>
      <c r="AJ3" t="s">
        <v>377</v>
      </c>
      <c r="AK3" t="s">
        <v>378</v>
      </c>
      <c r="AL3" t="s">
        <v>379</v>
      </c>
    </row>
    <row r="4" spans="1:38" x14ac:dyDescent="0.35">
      <c r="A4">
        <v>0.32914813274466653</v>
      </c>
      <c r="B4" s="7" t="s">
        <v>88</v>
      </c>
      <c r="C4">
        <v>3</v>
      </c>
      <c r="D4">
        <v>7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(C4*12.011)+(D4*1.008)+(F4*15.999)+(14.007*E4)+(G4*30.974)+(H4*32.066)+(I4*24.305)+(J4*58.933)+(K4*39.0983)+(L4*40.078)+(M4*22.99)+(N4*55.845)+(O4*65.38)</f>
        <v>89.094000000000008</v>
      </c>
      <c r="V4" t="s">
        <v>88</v>
      </c>
      <c r="W4">
        <f t="shared" ref="W4:AL19" si="0">$A4*C4</f>
        <v>0.98744439823399954</v>
      </c>
      <c r="X4">
        <f t="shared" si="0"/>
        <v>2.3040369292126659</v>
      </c>
      <c r="Y4">
        <f t="shared" si="0"/>
        <v>0.32914813274466653</v>
      </c>
      <c r="Z4">
        <f t="shared" si="0"/>
        <v>0.65829626548933307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</row>
    <row r="5" spans="1:38" x14ac:dyDescent="0.35">
      <c r="A5">
        <v>0.24194397067581663</v>
      </c>
      <c r="B5" s="7" t="s">
        <v>89</v>
      </c>
      <c r="C5">
        <v>6</v>
      </c>
      <c r="D5">
        <v>15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ref="S5:S77" si="1">(C5*12.011)+(D5*1.008)+(F5*15.999)+(14.007*E5)+(G5*30.974)+(H5*32.066)+(I5*24.305)+(J5*58.933)+(K5*39.0983)+(L5*40.078)+(M5*22.99)+(N5*55.845)+(O5*65.38)</f>
        <v>175.21200000000002</v>
      </c>
      <c r="V5" t="s">
        <v>89</v>
      </c>
      <c r="W5">
        <f t="shared" si="0"/>
        <v>1.4516638240548998</v>
      </c>
      <c r="X5">
        <f t="shared" si="0"/>
        <v>3.6291595601372495</v>
      </c>
      <c r="Y5">
        <f t="shared" si="0"/>
        <v>0.96777588270326653</v>
      </c>
      <c r="Z5">
        <f t="shared" si="0"/>
        <v>0.48388794135163327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</row>
    <row r="6" spans="1:38" x14ac:dyDescent="0.35">
      <c r="A6">
        <v>0.15357543386570188</v>
      </c>
      <c r="B6" s="7" t="s">
        <v>102</v>
      </c>
      <c r="C6">
        <v>4</v>
      </c>
      <c r="D6">
        <v>8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1"/>
        <v>132.119</v>
      </c>
      <c r="V6" t="s">
        <v>102</v>
      </c>
      <c r="W6">
        <f t="shared" si="0"/>
        <v>0.61430173546280753</v>
      </c>
      <c r="X6">
        <f t="shared" si="0"/>
        <v>1.2286034709256151</v>
      </c>
      <c r="Y6">
        <f t="shared" si="0"/>
        <v>0.30715086773140376</v>
      </c>
      <c r="Z6">
        <f t="shared" si="0"/>
        <v>0.46072630159710565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</row>
    <row r="7" spans="1:38" x14ac:dyDescent="0.35">
      <c r="A7">
        <v>0.18302643227168722</v>
      </c>
      <c r="B7" s="7" t="s">
        <v>103</v>
      </c>
      <c r="C7">
        <v>4</v>
      </c>
      <c r="D7">
        <v>6</v>
      </c>
      <c r="E7">
        <v>1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1"/>
        <v>132.095</v>
      </c>
      <c r="V7" t="s">
        <v>103</v>
      </c>
      <c r="W7">
        <f t="shared" si="0"/>
        <v>0.73210572908674887</v>
      </c>
      <c r="X7">
        <f t="shared" si="0"/>
        <v>1.0981585936301232</v>
      </c>
      <c r="Y7">
        <f t="shared" si="0"/>
        <v>0.18302643227168722</v>
      </c>
      <c r="Z7">
        <f t="shared" si="0"/>
        <v>0.73210572908674887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</row>
    <row r="8" spans="1:38" x14ac:dyDescent="0.35">
      <c r="A8">
        <v>3.5669747917774261E-2</v>
      </c>
      <c r="B8" s="7" t="s">
        <v>104</v>
      </c>
      <c r="C8">
        <v>3</v>
      </c>
      <c r="D8">
        <v>7</v>
      </c>
      <c r="E8">
        <v>1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1"/>
        <v>121.16000000000001</v>
      </c>
      <c r="V8" t="s">
        <v>104</v>
      </c>
      <c r="W8">
        <f t="shared" si="0"/>
        <v>0.10700924375332278</v>
      </c>
      <c r="X8">
        <f t="shared" si="0"/>
        <v>0.24968823542441981</v>
      </c>
      <c r="Y8">
        <f t="shared" si="0"/>
        <v>3.5669747917774261E-2</v>
      </c>
      <c r="Z8">
        <f t="shared" si="0"/>
        <v>7.1339495835548522E-2</v>
      </c>
      <c r="AA8">
        <f t="shared" si="0"/>
        <v>0</v>
      </c>
      <c r="AB8">
        <f t="shared" si="0"/>
        <v>3.5669747917774261E-2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</row>
    <row r="9" spans="1:38" x14ac:dyDescent="0.35">
      <c r="A9">
        <v>0.27796327875525834</v>
      </c>
      <c r="B9" s="7" t="s">
        <v>105</v>
      </c>
      <c r="C9">
        <v>5</v>
      </c>
      <c r="D9">
        <v>8</v>
      </c>
      <c r="E9">
        <v>1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1"/>
        <v>146.12200000000001</v>
      </c>
      <c r="V9" t="s">
        <v>105</v>
      </c>
      <c r="W9">
        <f t="shared" si="0"/>
        <v>1.3898163937762917</v>
      </c>
      <c r="X9">
        <f t="shared" si="0"/>
        <v>2.2237062300420667</v>
      </c>
      <c r="Y9">
        <f t="shared" si="0"/>
        <v>0.27796327875525834</v>
      </c>
      <c r="Z9">
        <f t="shared" si="0"/>
        <v>1.1118531150210333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</row>
    <row r="10" spans="1:38" x14ac:dyDescent="0.35">
      <c r="A10">
        <v>0.18697699116197808</v>
      </c>
      <c r="B10" s="7" t="s">
        <v>106</v>
      </c>
      <c r="C10">
        <v>5</v>
      </c>
      <c r="D10">
        <v>10</v>
      </c>
      <c r="E10">
        <v>2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1"/>
        <v>146.14599999999999</v>
      </c>
      <c r="V10" t="s">
        <v>106</v>
      </c>
      <c r="W10">
        <f t="shared" si="0"/>
        <v>0.93488495580989039</v>
      </c>
      <c r="X10">
        <f t="shared" si="0"/>
        <v>1.8697699116197808</v>
      </c>
      <c r="Y10">
        <f t="shared" si="0"/>
        <v>0.37395398232395616</v>
      </c>
      <c r="Z10">
        <f t="shared" si="0"/>
        <v>0.56093097348593424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</row>
    <row r="11" spans="1:38" x14ac:dyDescent="0.35">
      <c r="A11">
        <v>0.27004991956392238</v>
      </c>
      <c r="B11" s="7" t="s">
        <v>116</v>
      </c>
      <c r="C11">
        <v>2</v>
      </c>
      <c r="D11">
        <v>5</v>
      </c>
      <c r="E11">
        <v>1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1"/>
        <v>75.067000000000007</v>
      </c>
      <c r="V11" t="s">
        <v>116</v>
      </c>
      <c r="W11">
        <f t="shared" si="0"/>
        <v>0.54009983912784476</v>
      </c>
      <c r="X11">
        <f t="shared" si="0"/>
        <v>1.3502495978196118</v>
      </c>
      <c r="Y11">
        <f t="shared" si="0"/>
        <v>0.27004991956392238</v>
      </c>
      <c r="Z11">
        <f t="shared" si="0"/>
        <v>0.54009983912784476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</row>
    <row r="12" spans="1:38" x14ac:dyDescent="0.35">
      <c r="A12">
        <v>6.3898901364481495E-2</v>
      </c>
      <c r="B12" s="7" t="s">
        <v>107</v>
      </c>
      <c r="C12">
        <v>6</v>
      </c>
      <c r="D12">
        <v>9</v>
      </c>
      <c r="E12">
        <v>3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1"/>
        <v>155.15700000000001</v>
      </c>
      <c r="V12" t="s">
        <v>107</v>
      </c>
      <c r="W12">
        <f t="shared" si="0"/>
        <v>0.38339340818688894</v>
      </c>
      <c r="X12">
        <f t="shared" si="0"/>
        <v>0.57509011228033347</v>
      </c>
      <c r="Y12">
        <f t="shared" si="0"/>
        <v>0.19169670409344447</v>
      </c>
      <c r="Z12">
        <f t="shared" si="0"/>
        <v>0.12779780272896299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</row>
    <row r="13" spans="1:38" x14ac:dyDescent="0.35">
      <c r="A13">
        <v>0.23453185869445359</v>
      </c>
      <c r="B13" s="7" t="s">
        <v>108</v>
      </c>
      <c r="C13">
        <v>6</v>
      </c>
      <c r="D13">
        <v>13</v>
      </c>
      <c r="E13">
        <v>1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1"/>
        <v>131.17500000000001</v>
      </c>
      <c r="V13" t="s">
        <v>108</v>
      </c>
      <c r="W13">
        <f t="shared" si="0"/>
        <v>1.4071911521667215</v>
      </c>
      <c r="X13">
        <f t="shared" si="0"/>
        <v>3.0489141630278969</v>
      </c>
      <c r="Y13">
        <f t="shared" si="0"/>
        <v>0.23453185869445359</v>
      </c>
      <c r="Z13">
        <f t="shared" si="0"/>
        <v>0.46906371738890718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</row>
    <row r="14" spans="1:38" x14ac:dyDescent="0.35">
      <c r="A14">
        <v>0.36165752036123661</v>
      </c>
      <c r="B14" s="7" t="s">
        <v>109</v>
      </c>
      <c r="C14">
        <v>6</v>
      </c>
      <c r="D14">
        <v>13</v>
      </c>
      <c r="E14">
        <v>1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1"/>
        <v>131.17500000000001</v>
      </c>
      <c r="V14" t="s">
        <v>109</v>
      </c>
      <c r="W14">
        <f t="shared" si="0"/>
        <v>2.1699451221674195</v>
      </c>
      <c r="X14">
        <f t="shared" si="0"/>
        <v>4.7015477646960759</v>
      </c>
      <c r="Y14">
        <f t="shared" si="0"/>
        <v>0.36165752036123661</v>
      </c>
      <c r="Z14">
        <f t="shared" si="0"/>
        <v>0.72331504072247321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</row>
    <row r="15" spans="1:38" x14ac:dyDescent="0.35">
      <c r="A15">
        <v>0.21723385211684668</v>
      </c>
      <c r="B15" s="7" t="s">
        <v>110</v>
      </c>
      <c r="C15">
        <v>6</v>
      </c>
      <c r="D15">
        <v>15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1"/>
        <v>147.19800000000001</v>
      </c>
      <c r="V15" t="s">
        <v>110</v>
      </c>
      <c r="W15">
        <f t="shared" si="0"/>
        <v>1.3034031127010801</v>
      </c>
      <c r="X15">
        <f t="shared" si="0"/>
        <v>3.2585077817527002</v>
      </c>
      <c r="Y15">
        <f t="shared" si="0"/>
        <v>0.43446770423369335</v>
      </c>
      <c r="Z15">
        <f t="shared" si="0"/>
        <v>0.43446770423369335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</row>
    <row r="16" spans="1:38" x14ac:dyDescent="0.35">
      <c r="A16">
        <v>8.966865479825796E-2</v>
      </c>
      <c r="B16" s="7" t="s">
        <v>111</v>
      </c>
      <c r="C16">
        <v>5</v>
      </c>
      <c r="D16">
        <v>11</v>
      </c>
      <c r="E16">
        <v>1</v>
      </c>
      <c r="F16">
        <v>2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1"/>
        <v>149.214</v>
      </c>
      <c r="V16" t="s">
        <v>111</v>
      </c>
      <c r="W16">
        <f t="shared" si="0"/>
        <v>0.44834327399128981</v>
      </c>
      <c r="X16">
        <f t="shared" si="0"/>
        <v>0.98635520278083755</v>
      </c>
      <c r="Y16">
        <f t="shared" si="0"/>
        <v>8.966865479825796E-2</v>
      </c>
      <c r="Z16">
        <f t="shared" si="0"/>
        <v>0.17933730959651592</v>
      </c>
      <c r="AA16">
        <f t="shared" si="0"/>
        <v>0</v>
      </c>
      <c r="AB16">
        <f t="shared" si="0"/>
        <v>8.966865479825796E-2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</row>
    <row r="17" spans="1:38" x14ac:dyDescent="0.35">
      <c r="A17">
        <v>0.12557689942039424</v>
      </c>
      <c r="B17" s="7" t="s">
        <v>112</v>
      </c>
      <c r="C17">
        <v>9</v>
      </c>
      <c r="D17">
        <v>11</v>
      </c>
      <c r="E17">
        <v>1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1"/>
        <v>165.19199999999998</v>
      </c>
      <c r="V17" t="s">
        <v>112</v>
      </c>
      <c r="W17">
        <f t="shared" si="0"/>
        <v>1.1301920947835482</v>
      </c>
      <c r="X17">
        <f t="shared" si="0"/>
        <v>1.3813458936243366</v>
      </c>
      <c r="Y17">
        <f t="shared" si="0"/>
        <v>0.12557689942039424</v>
      </c>
      <c r="Z17">
        <f t="shared" si="0"/>
        <v>0.25115379884078848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</row>
    <row r="18" spans="1:38" x14ac:dyDescent="0.35">
      <c r="A18">
        <v>0.15910449620807379</v>
      </c>
      <c r="B18" s="7" t="s">
        <v>113</v>
      </c>
      <c r="C18">
        <v>5</v>
      </c>
      <c r="D18">
        <v>9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1"/>
        <v>115.13200000000001</v>
      </c>
      <c r="V18" t="s">
        <v>113</v>
      </c>
      <c r="W18">
        <f t="shared" si="0"/>
        <v>0.79552248104036893</v>
      </c>
      <c r="X18">
        <f t="shared" si="0"/>
        <v>1.4319404658726642</v>
      </c>
      <c r="Y18">
        <f t="shared" si="0"/>
        <v>0.15910449620807379</v>
      </c>
      <c r="Z18">
        <f t="shared" si="0"/>
        <v>0.31820899241614758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</row>
    <row r="19" spans="1:38" x14ac:dyDescent="0.35">
      <c r="A19">
        <v>0.21721596974160406</v>
      </c>
      <c r="B19" s="7" t="s">
        <v>114</v>
      </c>
      <c r="C19">
        <v>3</v>
      </c>
      <c r="D19">
        <v>7</v>
      </c>
      <c r="E19">
        <v>1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1"/>
        <v>105.093</v>
      </c>
      <c r="V19" t="s">
        <v>114</v>
      </c>
      <c r="W19">
        <f t="shared" si="0"/>
        <v>0.65164790922481219</v>
      </c>
      <c r="X19">
        <f t="shared" si="0"/>
        <v>1.5205117881912285</v>
      </c>
      <c r="Y19">
        <f t="shared" si="0"/>
        <v>0.21721596974160406</v>
      </c>
      <c r="Z19">
        <f t="shared" si="0"/>
        <v>0.65164790922481219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ref="AL19" si="2">$A19*R19</f>
        <v>0</v>
      </c>
    </row>
    <row r="20" spans="1:38" x14ac:dyDescent="0.35">
      <c r="A20">
        <v>0.21911515463427231</v>
      </c>
      <c r="B20" s="7" t="s">
        <v>115</v>
      </c>
      <c r="C20">
        <v>4</v>
      </c>
      <c r="D20">
        <v>9</v>
      </c>
      <c r="E20">
        <v>1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1"/>
        <v>119.12</v>
      </c>
      <c r="V20" t="s">
        <v>115</v>
      </c>
      <c r="W20">
        <f t="shared" ref="W20:AL36" si="3">$A20*C20</f>
        <v>0.87646061853708923</v>
      </c>
      <c r="X20">
        <f t="shared" si="3"/>
        <v>1.9720363917084507</v>
      </c>
      <c r="Y20">
        <f t="shared" si="3"/>
        <v>0.21911515463427231</v>
      </c>
      <c r="Z20">
        <f t="shared" si="3"/>
        <v>0.6573454639028169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</row>
    <row r="21" spans="1:38" x14ac:dyDescent="0.35">
      <c r="A21">
        <v>4.2980069416008147E-2</v>
      </c>
      <c r="B21" s="7" t="s">
        <v>90</v>
      </c>
      <c r="C21">
        <v>11</v>
      </c>
      <c r="D21">
        <v>12</v>
      </c>
      <c r="E21">
        <v>2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1"/>
        <v>204.22899999999998</v>
      </c>
      <c r="V21" t="s">
        <v>90</v>
      </c>
      <c r="W21">
        <f t="shared" si="3"/>
        <v>0.47278076357608961</v>
      </c>
      <c r="X21">
        <f t="shared" si="3"/>
        <v>0.51576083299209774</v>
      </c>
      <c r="Y21">
        <f t="shared" si="3"/>
        <v>8.5960138832016295E-2</v>
      </c>
      <c r="Z21">
        <f t="shared" si="3"/>
        <v>8.5960138832016295E-2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</row>
    <row r="22" spans="1:38" x14ac:dyDescent="0.35">
      <c r="A22">
        <v>0.10527699301183326</v>
      </c>
      <c r="B22" s="7" t="s">
        <v>91</v>
      </c>
      <c r="C22">
        <v>9</v>
      </c>
      <c r="D22">
        <v>11</v>
      </c>
      <c r="E22">
        <v>1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1"/>
        <v>181.19099999999997</v>
      </c>
      <c r="V22" t="s">
        <v>91</v>
      </c>
      <c r="W22">
        <f t="shared" si="3"/>
        <v>0.94749293710649929</v>
      </c>
      <c r="X22">
        <f t="shared" si="3"/>
        <v>1.1580469231301658</v>
      </c>
      <c r="Y22">
        <f t="shared" si="3"/>
        <v>0.10527699301183326</v>
      </c>
      <c r="Z22">
        <f t="shared" si="3"/>
        <v>0.31583097903549978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</row>
    <row r="23" spans="1:38" x14ac:dyDescent="0.35">
      <c r="A23">
        <v>0.27239779266480207</v>
      </c>
      <c r="B23" s="7" t="s">
        <v>92</v>
      </c>
      <c r="C23">
        <v>5</v>
      </c>
      <c r="D23">
        <v>11</v>
      </c>
      <c r="E23">
        <v>1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1"/>
        <v>117.14800000000001</v>
      </c>
      <c r="V23" t="s">
        <v>92</v>
      </c>
      <c r="W23">
        <f t="shared" si="3"/>
        <v>1.3619889633240103</v>
      </c>
      <c r="X23">
        <f t="shared" si="3"/>
        <v>2.9963757193128226</v>
      </c>
      <c r="Y23">
        <f t="shared" si="3"/>
        <v>0.27239779266480207</v>
      </c>
      <c r="Z23">
        <f t="shared" si="3"/>
        <v>0.54479558532960415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</row>
    <row r="24" spans="1:38" x14ac:dyDescent="0.35">
      <c r="A24">
        <v>2.0974709143947346E-3</v>
      </c>
      <c r="B24" s="8" t="s">
        <v>93</v>
      </c>
      <c r="C24">
        <v>20</v>
      </c>
      <c r="D24">
        <v>36</v>
      </c>
      <c r="E24">
        <v>10</v>
      </c>
      <c r="F24">
        <v>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1"/>
        <v>560.56899999999996</v>
      </c>
      <c r="V24" t="s">
        <v>93</v>
      </c>
      <c r="W24">
        <f t="shared" si="3"/>
        <v>4.1949418287894689E-2</v>
      </c>
      <c r="X24">
        <f t="shared" si="3"/>
        <v>7.5508952918210442E-2</v>
      </c>
      <c r="Y24">
        <f t="shared" si="3"/>
        <v>2.0974709143947345E-2</v>
      </c>
      <c r="Z24">
        <f t="shared" si="3"/>
        <v>1.8877238229552611E-2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</row>
    <row r="25" spans="1:38" x14ac:dyDescent="0.35">
      <c r="A25">
        <v>2.9228467829392714E-3</v>
      </c>
      <c r="B25" s="9" t="s">
        <v>94</v>
      </c>
      <c r="C25">
        <v>10</v>
      </c>
      <c r="D25">
        <v>16</v>
      </c>
      <c r="E25">
        <v>5</v>
      </c>
      <c r="F25">
        <v>12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1"/>
        <v>491.18299999999999</v>
      </c>
      <c r="V25" t="s">
        <v>94</v>
      </c>
      <c r="W25">
        <f t="shared" si="3"/>
        <v>2.9228467829392715E-2</v>
      </c>
      <c r="X25">
        <f t="shared" si="3"/>
        <v>4.6765548527028342E-2</v>
      </c>
      <c r="Y25">
        <f t="shared" si="3"/>
        <v>1.4614233914696358E-2</v>
      </c>
      <c r="Z25">
        <f t="shared" si="3"/>
        <v>3.5074161395271253E-2</v>
      </c>
      <c r="AA25">
        <f t="shared" si="3"/>
        <v>8.7685403488178132E-3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</row>
    <row r="26" spans="1:38" x14ac:dyDescent="0.35">
      <c r="A26">
        <v>2.0526163695210892E-3</v>
      </c>
      <c r="B26" s="9" t="s">
        <v>95</v>
      </c>
      <c r="C26">
        <v>9</v>
      </c>
      <c r="D26">
        <v>16</v>
      </c>
      <c r="E26">
        <v>3</v>
      </c>
      <c r="F26">
        <v>13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1"/>
        <v>467.15700000000004</v>
      </c>
      <c r="V26" t="s">
        <v>95</v>
      </c>
      <c r="W26">
        <f t="shared" si="3"/>
        <v>1.8473547325689801E-2</v>
      </c>
      <c r="X26">
        <f t="shared" si="3"/>
        <v>3.2841861912337428E-2</v>
      </c>
      <c r="Y26">
        <f t="shared" si="3"/>
        <v>6.1578491085632677E-3</v>
      </c>
      <c r="Z26">
        <f t="shared" si="3"/>
        <v>2.6684012803774158E-2</v>
      </c>
      <c r="AA26">
        <f t="shared" si="3"/>
        <v>6.1578491085632677E-3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  <c r="AL26">
        <f t="shared" si="3"/>
        <v>0</v>
      </c>
    </row>
    <row r="27" spans="1:38" x14ac:dyDescent="0.35">
      <c r="A27">
        <v>2.0529157126270544E-3</v>
      </c>
      <c r="B27" s="9" t="s">
        <v>96</v>
      </c>
      <c r="C27">
        <v>10</v>
      </c>
      <c r="D27">
        <v>16</v>
      </c>
      <c r="E27">
        <v>5</v>
      </c>
      <c r="F27">
        <v>13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1"/>
        <v>507.18200000000002</v>
      </c>
      <c r="V27" t="s">
        <v>96</v>
      </c>
      <c r="W27">
        <f t="shared" si="3"/>
        <v>2.0529157126270542E-2</v>
      </c>
      <c r="X27">
        <f t="shared" si="3"/>
        <v>3.284665140203287E-2</v>
      </c>
      <c r="Y27">
        <f t="shared" si="3"/>
        <v>1.0264578563135271E-2</v>
      </c>
      <c r="Z27">
        <f t="shared" si="3"/>
        <v>2.6687904264151706E-2</v>
      </c>
      <c r="AA27">
        <f t="shared" si="3"/>
        <v>6.1587471378811631E-3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0</v>
      </c>
      <c r="AL27">
        <f t="shared" si="3"/>
        <v>0</v>
      </c>
    </row>
    <row r="28" spans="1:38" x14ac:dyDescent="0.35">
      <c r="A28">
        <v>2.920005092624581E-3</v>
      </c>
      <c r="B28" s="9" t="s">
        <v>97</v>
      </c>
      <c r="C28">
        <v>10</v>
      </c>
      <c r="D28">
        <v>17</v>
      </c>
      <c r="E28">
        <v>2</v>
      </c>
      <c r="F28">
        <v>14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1"/>
        <v>482.16800000000001</v>
      </c>
      <c r="V28" t="s">
        <v>97</v>
      </c>
      <c r="W28">
        <f t="shared" si="3"/>
        <v>2.9200050926245811E-2</v>
      </c>
      <c r="X28">
        <f t="shared" si="3"/>
        <v>4.9640086574617874E-2</v>
      </c>
      <c r="Y28">
        <f t="shared" si="3"/>
        <v>5.840010185249162E-3</v>
      </c>
      <c r="Z28">
        <f t="shared" si="3"/>
        <v>4.0880071296744133E-2</v>
      </c>
      <c r="AA28">
        <f t="shared" si="3"/>
        <v>8.7600152778737426E-3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  <c r="AK28">
        <f t="shared" si="3"/>
        <v>0</v>
      </c>
      <c r="AL28">
        <f t="shared" si="3"/>
        <v>0</v>
      </c>
    </row>
    <row r="29" spans="1:38" x14ac:dyDescent="0.35">
      <c r="A29">
        <v>1.4031616839874163E-2</v>
      </c>
      <c r="B29" s="9"/>
    </row>
    <row r="30" spans="1:38" x14ac:dyDescent="0.35">
      <c r="A30">
        <v>1.1822203977821468E-2</v>
      </c>
      <c r="B30" s="9" t="s">
        <v>99</v>
      </c>
      <c r="C30">
        <v>9</v>
      </c>
      <c r="D30">
        <v>16</v>
      </c>
      <c r="E30">
        <v>3</v>
      </c>
      <c r="F30">
        <v>14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1"/>
        <v>483.15600000000006</v>
      </c>
      <c r="V30" t="s">
        <v>99</v>
      </c>
      <c r="W30">
        <f t="shared" si="3"/>
        <v>0.10639983580039321</v>
      </c>
      <c r="X30">
        <f t="shared" si="3"/>
        <v>0.18915526364514348</v>
      </c>
      <c r="Y30">
        <f t="shared" si="3"/>
        <v>3.5466611933464405E-2</v>
      </c>
      <c r="Z30">
        <f t="shared" si="3"/>
        <v>0.16551085568950055</v>
      </c>
      <c r="AA30">
        <f t="shared" si="3"/>
        <v>3.5466611933464405E-2</v>
      </c>
      <c r="AB30">
        <f t="shared" si="3"/>
        <v>0</v>
      </c>
      <c r="AC30">
        <f t="shared" si="3"/>
        <v>0</v>
      </c>
      <c r="AD30">
        <f t="shared" si="3"/>
        <v>0</v>
      </c>
      <c r="AE30">
        <f t="shared" si="3"/>
        <v>0</v>
      </c>
      <c r="AF30">
        <f t="shared" si="3"/>
        <v>0</v>
      </c>
      <c r="AG30">
        <f t="shared" si="3"/>
        <v>0</v>
      </c>
      <c r="AH30">
        <f t="shared" si="3"/>
        <v>0</v>
      </c>
      <c r="AI30">
        <f t="shared" si="3"/>
        <v>0</v>
      </c>
      <c r="AJ30">
        <f t="shared" si="3"/>
        <v>0</v>
      </c>
      <c r="AK30">
        <f t="shared" si="3"/>
        <v>0</v>
      </c>
      <c r="AL30">
        <f t="shared" si="3"/>
        <v>0</v>
      </c>
    </row>
    <row r="31" spans="1:38" x14ac:dyDescent="0.35">
      <c r="A31">
        <v>1.5851208812882663E-2</v>
      </c>
      <c r="B31" s="9" t="s">
        <v>100</v>
      </c>
      <c r="C31">
        <v>10</v>
      </c>
      <c r="D31">
        <v>16</v>
      </c>
      <c r="E31">
        <v>5</v>
      </c>
      <c r="F31">
        <v>14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1"/>
        <v>523.18100000000004</v>
      </c>
      <c r="V31" t="s">
        <v>100</v>
      </c>
      <c r="W31">
        <f t="shared" si="3"/>
        <v>0.15851208812882661</v>
      </c>
      <c r="X31">
        <f t="shared" si="3"/>
        <v>0.2536193410061226</v>
      </c>
      <c r="Y31">
        <f t="shared" si="3"/>
        <v>7.9256044064413306E-2</v>
      </c>
      <c r="Z31">
        <f t="shared" si="3"/>
        <v>0.22191692338035729</v>
      </c>
      <c r="AA31">
        <f t="shared" si="3"/>
        <v>4.7553626438647988E-2</v>
      </c>
      <c r="AB31">
        <f t="shared" si="3"/>
        <v>0</v>
      </c>
      <c r="AC31">
        <f t="shared" si="3"/>
        <v>0</v>
      </c>
      <c r="AD31">
        <f t="shared" si="3"/>
        <v>0</v>
      </c>
      <c r="AE31">
        <f t="shared" si="3"/>
        <v>0</v>
      </c>
      <c r="AF31">
        <f t="shared" si="3"/>
        <v>0</v>
      </c>
      <c r="AG31">
        <f t="shared" si="3"/>
        <v>0</v>
      </c>
      <c r="AH31">
        <f t="shared" si="3"/>
        <v>0</v>
      </c>
      <c r="AI31">
        <f t="shared" si="3"/>
        <v>0</v>
      </c>
      <c r="AJ31">
        <f t="shared" si="3"/>
        <v>0</v>
      </c>
      <c r="AK31">
        <f t="shared" si="3"/>
        <v>0</v>
      </c>
      <c r="AL31">
        <f t="shared" si="3"/>
        <v>0</v>
      </c>
    </row>
    <row r="32" spans="1:38" x14ac:dyDescent="0.35">
      <c r="A32">
        <v>1.1081338296406439E-2</v>
      </c>
      <c r="B32" s="9" t="s">
        <v>101</v>
      </c>
      <c r="C32">
        <v>9</v>
      </c>
      <c r="D32">
        <v>15</v>
      </c>
      <c r="E32">
        <v>2</v>
      </c>
      <c r="F32">
        <v>15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1"/>
        <v>484.14</v>
      </c>
      <c r="V32" t="s">
        <v>101</v>
      </c>
      <c r="W32">
        <f t="shared" si="3"/>
        <v>9.9732044667657949E-2</v>
      </c>
      <c r="X32">
        <f t="shared" si="3"/>
        <v>0.16622007444609657</v>
      </c>
      <c r="Y32">
        <f t="shared" si="3"/>
        <v>2.2162676592812878E-2</v>
      </c>
      <c r="Z32">
        <f t="shared" si="3"/>
        <v>0.16622007444609657</v>
      </c>
      <c r="AA32">
        <f t="shared" si="3"/>
        <v>3.3244014889219319E-2</v>
      </c>
      <c r="AB32">
        <f t="shared" si="3"/>
        <v>0</v>
      </c>
      <c r="AC32">
        <f t="shared" si="3"/>
        <v>0</v>
      </c>
      <c r="AD32">
        <f t="shared" si="3"/>
        <v>0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</v>
      </c>
      <c r="AI32">
        <f t="shared" si="3"/>
        <v>0</v>
      </c>
      <c r="AJ32">
        <f t="shared" si="3"/>
        <v>0</v>
      </c>
      <c r="AK32">
        <f t="shared" si="3"/>
        <v>0</v>
      </c>
      <c r="AL32">
        <f t="shared" si="3"/>
        <v>0</v>
      </c>
    </row>
    <row r="33" spans="1:38" x14ac:dyDescent="0.35">
      <c r="A33">
        <v>1.0877488110872947E-4</v>
      </c>
      <c r="B33" s="10" t="s">
        <v>189</v>
      </c>
      <c r="C33">
        <v>1660</v>
      </c>
      <c r="D33">
        <v>2574</v>
      </c>
      <c r="E33">
        <v>456</v>
      </c>
      <c r="F33">
        <v>509</v>
      </c>
      <c r="G33">
        <v>0</v>
      </c>
      <c r="H33">
        <v>13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6">
        <f t="shared" si="1"/>
        <v>37480.393000000004</v>
      </c>
      <c r="V33" t="s">
        <v>189</v>
      </c>
      <c r="W33">
        <f t="shared" si="3"/>
        <v>0.18056630264049092</v>
      </c>
      <c r="X33">
        <f t="shared" si="3"/>
        <v>0.27998654397386968</v>
      </c>
      <c r="Y33">
        <f t="shared" si="3"/>
        <v>4.960134578558064E-2</v>
      </c>
      <c r="Z33">
        <f t="shared" si="3"/>
        <v>5.5366414484343304E-2</v>
      </c>
      <c r="AA33">
        <f t="shared" si="3"/>
        <v>0</v>
      </c>
      <c r="AB33">
        <f t="shared" si="3"/>
        <v>1.4140734544134833E-3</v>
      </c>
      <c r="AC33">
        <f t="shared" si="3"/>
        <v>0</v>
      </c>
      <c r="AD33">
        <f t="shared" si="3"/>
        <v>0</v>
      </c>
      <c r="AE33">
        <f t="shared" si="3"/>
        <v>0</v>
      </c>
      <c r="AF33">
        <f t="shared" si="3"/>
        <v>0</v>
      </c>
      <c r="AG33">
        <f t="shared" si="3"/>
        <v>0</v>
      </c>
      <c r="AH33">
        <f t="shared" si="3"/>
        <v>0</v>
      </c>
      <c r="AI33">
        <f t="shared" si="3"/>
        <v>0</v>
      </c>
      <c r="AJ33">
        <f t="shared" si="3"/>
        <v>0</v>
      </c>
      <c r="AK33">
        <f t="shared" si="3"/>
        <v>0</v>
      </c>
      <c r="AL33">
        <f t="shared" si="3"/>
        <v>0</v>
      </c>
    </row>
    <row r="34" spans="1:38" x14ac:dyDescent="0.35">
      <c r="A34">
        <v>8.9590003461870432E-4</v>
      </c>
      <c r="B34" s="10" t="s">
        <v>190</v>
      </c>
      <c r="C34">
        <v>1662</v>
      </c>
      <c r="D34">
        <v>2616</v>
      </c>
      <c r="E34">
        <v>460</v>
      </c>
      <c r="F34">
        <v>516</v>
      </c>
      <c r="G34">
        <v>0</v>
      </c>
      <c r="H34">
        <v>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1"/>
        <v>37586.507999999994</v>
      </c>
      <c r="V34" t="s">
        <v>190</v>
      </c>
      <c r="W34">
        <f t="shared" si="3"/>
        <v>1.4889858575362866</v>
      </c>
      <c r="X34">
        <f t="shared" si="3"/>
        <v>2.3436744905625306</v>
      </c>
      <c r="Y34">
        <f t="shared" si="3"/>
        <v>0.412114015924604</v>
      </c>
      <c r="Z34">
        <f t="shared" si="3"/>
        <v>0.46228441786325142</v>
      </c>
      <c r="AA34">
        <f t="shared" si="3"/>
        <v>0</v>
      </c>
      <c r="AB34">
        <f t="shared" si="3"/>
        <v>8.063100311568339E-3</v>
      </c>
      <c r="AC34">
        <f t="shared" si="3"/>
        <v>0</v>
      </c>
      <c r="AD34">
        <f t="shared" si="3"/>
        <v>0</v>
      </c>
      <c r="AE34">
        <f t="shared" si="3"/>
        <v>0</v>
      </c>
      <c r="AF34">
        <f t="shared" si="3"/>
        <v>0</v>
      </c>
      <c r="AG34">
        <f t="shared" si="3"/>
        <v>0</v>
      </c>
      <c r="AH34">
        <f t="shared" si="3"/>
        <v>0</v>
      </c>
      <c r="AI34">
        <f t="shared" si="3"/>
        <v>0</v>
      </c>
      <c r="AJ34">
        <f t="shared" si="3"/>
        <v>0</v>
      </c>
      <c r="AK34">
        <f t="shared" si="3"/>
        <v>0</v>
      </c>
      <c r="AL34">
        <f t="shared" si="3"/>
        <v>0</v>
      </c>
    </row>
    <row r="35" spans="1:38" x14ac:dyDescent="0.35">
      <c r="A35">
        <v>2.0655161261545649E-4</v>
      </c>
      <c r="B35" s="10" t="s">
        <v>191</v>
      </c>
      <c r="C35">
        <v>1594</v>
      </c>
      <c r="D35">
        <v>2539</v>
      </c>
      <c r="E35">
        <v>423</v>
      </c>
      <c r="F35">
        <v>493</v>
      </c>
      <c r="G35">
        <v>0</v>
      </c>
      <c r="H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1"/>
        <v>35805.907999999996</v>
      </c>
      <c r="V35" t="s">
        <v>191</v>
      </c>
      <c r="W35">
        <f t="shared" si="3"/>
        <v>0.32924327050903762</v>
      </c>
      <c r="X35">
        <f t="shared" si="3"/>
        <v>0.52443454443064397</v>
      </c>
      <c r="Y35">
        <f t="shared" si="3"/>
        <v>8.737133213633809E-2</v>
      </c>
      <c r="Z35">
        <f t="shared" si="3"/>
        <v>0.10182994501942005</v>
      </c>
      <c r="AA35">
        <f t="shared" si="3"/>
        <v>0</v>
      </c>
      <c r="AB35">
        <f t="shared" si="3"/>
        <v>1.8589645135391084E-3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0</v>
      </c>
      <c r="AG35">
        <f t="shared" si="3"/>
        <v>0</v>
      </c>
      <c r="AH35">
        <f t="shared" si="3"/>
        <v>0</v>
      </c>
      <c r="AI35">
        <f t="shared" si="3"/>
        <v>0</v>
      </c>
      <c r="AJ35">
        <f t="shared" si="3"/>
        <v>0</v>
      </c>
      <c r="AK35">
        <f t="shared" si="3"/>
        <v>0</v>
      </c>
      <c r="AL35">
        <f t="shared" si="3"/>
        <v>0</v>
      </c>
    </row>
    <row r="36" spans="1:38" x14ac:dyDescent="0.35">
      <c r="A36">
        <v>9.0491079592375043E-3</v>
      </c>
      <c r="B36" s="19" t="s">
        <v>29</v>
      </c>
      <c r="C36">
        <v>55</v>
      </c>
      <c r="D36">
        <v>72</v>
      </c>
      <c r="E36">
        <v>4</v>
      </c>
      <c r="F36">
        <v>5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1"/>
        <v>893.5089999999999</v>
      </c>
      <c r="V36" t="s">
        <v>29</v>
      </c>
      <c r="W36">
        <f t="shared" si="3"/>
        <v>0.49770093775806273</v>
      </c>
      <c r="X36">
        <f t="shared" si="3"/>
        <v>0.65153577306510035</v>
      </c>
      <c r="Y36">
        <f t="shared" si="3"/>
        <v>3.6196431836950017E-2</v>
      </c>
      <c r="Z36">
        <f t="shared" si="3"/>
        <v>4.524553979618752E-2</v>
      </c>
      <c r="AA36">
        <f t="shared" si="3"/>
        <v>0</v>
      </c>
      <c r="AB36">
        <f t="shared" si="3"/>
        <v>0</v>
      </c>
      <c r="AC36">
        <f t="shared" si="3"/>
        <v>9.0491079592375043E-3</v>
      </c>
      <c r="AD36">
        <f t="shared" si="3"/>
        <v>0</v>
      </c>
      <c r="AE36">
        <f t="shared" si="3"/>
        <v>0</v>
      </c>
      <c r="AF36">
        <f t="shared" si="3"/>
        <v>0</v>
      </c>
      <c r="AG36">
        <f t="shared" si="3"/>
        <v>0</v>
      </c>
      <c r="AH36">
        <f t="shared" si="3"/>
        <v>0</v>
      </c>
      <c r="AI36">
        <f t="shared" si="3"/>
        <v>0</v>
      </c>
      <c r="AJ36">
        <f t="shared" si="3"/>
        <v>0</v>
      </c>
      <c r="AK36">
        <f t="shared" si="3"/>
        <v>0</v>
      </c>
      <c r="AL36">
        <f t="shared" ref="AI36:AL105" si="4">$A36*R36</f>
        <v>0</v>
      </c>
    </row>
    <row r="37" spans="1:38" x14ac:dyDescent="0.35">
      <c r="A37">
        <v>2.5246147380893554E-3</v>
      </c>
      <c r="B37" s="19" t="s">
        <v>31</v>
      </c>
      <c r="C37">
        <v>40</v>
      </c>
      <c r="D37">
        <v>56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1"/>
        <v>536.88799999999992</v>
      </c>
      <c r="V37" t="s">
        <v>31</v>
      </c>
      <c r="W37">
        <f t="shared" ref="W37:AH59" si="5">$A37*C37</f>
        <v>0.10098458952357421</v>
      </c>
      <c r="X37">
        <f t="shared" si="5"/>
        <v>0.1413784253330039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4"/>
        <v>0</v>
      </c>
      <c r="AJ37">
        <f t="shared" si="4"/>
        <v>0</v>
      </c>
      <c r="AK37">
        <f t="shared" si="4"/>
        <v>0</v>
      </c>
      <c r="AL37">
        <f t="shared" si="4"/>
        <v>0</v>
      </c>
    </row>
    <row r="38" spans="1:38" x14ac:dyDescent="0.35">
      <c r="A38">
        <v>1.190691684156686E-4</v>
      </c>
      <c r="B38" s="19" t="s">
        <v>34</v>
      </c>
      <c r="C38">
        <v>40</v>
      </c>
      <c r="D38">
        <v>56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1"/>
        <v>568.88599999999997</v>
      </c>
      <c r="V38" t="s">
        <v>34</v>
      </c>
      <c r="W38">
        <f t="shared" si="5"/>
        <v>4.7627667366267439E-3</v>
      </c>
      <c r="X38">
        <f t="shared" si="5"/>
        <v>6.6678734312774412E-3</v>
      </c>
      <c r="Y38">
        <f t="shared" si="5"/>
        <v>0</v>
      </c>
      <c r="Z38">
        <f t="shared" si="5"/>
        <v>2.381383368313372E-4</v>
      </c>
      <c r="AA38">
        <f t="shared" si="5"/>
        <v>0</v>
      </c>
      <c r="AB38">
        <f t="shared" si="5"/>
        <v>0</v>
      </c>
      <c r="AC38">
        <f t="shared" si="5"/>
        <v>0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5"/>
        <v>0</v>
      </c>
      <c r="AH38">
        <f t="shared" si="5"/>
        <v>0</v>
      </c>
      <c r="AI38">
        <f t="shared" si="4"/>
        <v>0</v>
      </c>
      <c r="AJ38">
        <f t="shared" si="4"/>
        <v>0</v>
      </c>
      <c r="AK38">
        <f t="shared" si="4"/>
        <v>0</v>
      </c>
      <c r="AL38">
        <f t="shared" si="4"/>
        <v>0</v>
      </c>
    </row>
    <row r="39" spans="1:38" x14ac:dyDescent="0.35">
      <c r="A39">
        <v>1.828717414449142E-3</v>
      </c>
      <c r="B39" s="19" t="s">
        <v>33</v>
      </c>
      <c r="C39">
        <v>40</v>
      </c>
      <c r="D39">
        <v>54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1"/>
        <v>550.87099999999998</v>
      </c>
      <c r="V39" t="s">
        <v>33</v>
      </c>
      <c r="W39">
        <f t="shared" si="5"/>
        <v>7.3148696577965674E-2</v>
      </c>
      <c r="X39">
        <f t="shared" si="5"/>
        <v>9.8750740380253665E-2</v>
      </c>
      <c r="Y39">
        <f t="shared" si="5"/>
        <v>0</v>
      </c>
      <c r="Z39">
        <f t="shared" si="5"/>
        <v>1.828717414449142E-3</v>
      </c>
      <c r="AA39">
        <f t="shared" si="5"/>
        <v>0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  <c r="AF39">
        <f t="shared" si="5"/>
        <v>0</v>
      </c>
      <c r="AG39">
        <f t="shared" si="5"/>
        <v>0</v>
      </c>
      <c r="AH39">
        <f t="shared" si="5"/>
        <v>0</v>
      </c>
      <c r="AI39">
        <f t="shared" si="4"/>
        <v>0</v>
      </c>
      <c r="AJ39">
        <f t="shared" si="4"/>
        <v>0</v>
      </c>
      <c r="AK39">
        <f t="shared" si="4"/>
        <v>0</v>
      </c>
      <c r="AL39">
        <f t="shared" si="4"/>
        <v>0</v>
      </c>
    </row>
    <row r="40" spans="1:38" x14ac:dyDescent="0.35">
      <c r="A40">
        <v>4.6824611716156676E-4</v>
      </c>
      <c r="B40" s="19" t="s">
        <v>192</v>
      </c>
      <c r="C40">
        <v>29</v>
      </c>
      <c r="D40">
        <v>50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1"/>
        <v>430.71699999999993</v>
      </c>
      <c r="V40" t="s">
        <v>198</v>
      </c>
      <c r="W40">
        <f t="shared" si="5"/>
        <v>1.3579137397685436E-2</v>
      </c>
      <c r="X40">
        <f t="shared" si="5"/>
        <v>2.3412305858078339E-2</v>
      </c>
      <c r="Y40">
        <f t="shared" si="5"/>
        <v>0</v>
      </c>
      <c r="Z40">
        <f t="shared" si="5"/>
        <v>9.3649223432313352E-4</v>
      </c>
      <c r="AA40">
        <f t="shared" si="5"/>
        <v>0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  <c r="AF40">
        <f t="shared" si="5"/>
        <v>0</v>
      </c>
      <c r="AG40">
        <f t="shared" si="5"/>
        <v>0</v>
      </c>
      <c r="AH40">
        <f t="shared" si="5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</row>
    <row r="41" spans="1:38" x14ac:dyDescent="0.35">
      <c r="A41">
        <v>2.1211534301970059E-5</v>
      </c>
      <c r="B41" s="20" t="s">
        <v>193</v>
      </c>
      <c r="C41">
        <v>28</v>
      </c>
      <c r="D41">
        <v>48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1"/>
        <v>416.69</v>
      </c>
      <c r="V41" t="s">
        <v>199</v>
      </c>
      <c r="W41">
        <f t="shared" si="5"/>
        <v>5.9392296045516167E-4</v>
      </c>
      <c r="X41">
        <f t="shared" si="5"/>
        <v>1.0181536464945629E-3</v>
      </c>
      <c r="Y41">
        <f t="shared" si="5"/>
        <v>0</v>
      </c>
      <c r="Z41">
        <f t="shared" si="5"/>
        <v>4.2423068603940119E-5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4"/>
        <v>0</v>
      </c>
      <c r="AJ41">
        <f t="shared" si="4"/>
        <v>0</v>
      </c>
      <c r="AK41">
        <f t="shared" si="4"/>
        <v>0</v>
      </c>
      <c r="AL41">
        <f t="shared" si="4"/>
        <v>0</v>
      </c>
    </row>
    <row r="42" spans="1:38" x14ac:dyDescent="0.35">
      <c r="A42">
        <v>2.1211534301970059E-5</v>
      </c>
      <c r="B42" s="20" t="s">
        <v>194</v>
      </c>
      <c r="C42">
        <v>28</v>
      </c>
      <c r="D42">
        <v>48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1"/>
        <v>416.69</v>
      </c>
      <c r="V42" t="s">
        <v>200</v>
      </c>
      <c r="W42">
        <f t="shared" si="5"/>
        <v>5.9392296045516167E-4</v>
      </c>
      <c r="X42">
        <f t="shared" si="5"/>
        <v>1.0181536464945629E-3</v>
      </c>
      <c r="Y42">
        <f t="shared" si="5"/>
        <v>0</v>
      </c>
      <c r="Z42">
        <f t="shared" si="5"/>
        <v>4.2423068603940119E-5</v>
      </c>
      <c r="AA42">
        <f t="shared" si="5"/>
        <v>0</v>
      </c>
      <c r="AB42">
        <f t="shared" si="5"/>
        <v>0</v>
      </c>
      <c r="AC42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  <c r="AG42">
        <f t="shared" si="5"/>
        <v>0</v>
      </c>
      <c r="AH42">
        <f t="shared" si="5"/>
        <v>0</v>
      </c>
      <c r="AI42">
        <f t="shared" si="4"/>
        <v>0</v>
      </c>
      <c r="AJ42">
        <f t="shared" si="4"/>
        <v>0</v>
      </c>
      <c r="AK42">
        <f t="shared" si="4"/>
        <v>0</v>
      </c>
      <c r="AL42">
        <f t="shared" si="4"/>
        <v>0</v>
      </c>
    </row>
    <row r="43" spans="1:38" x14ac:dyDescent="0.35">
      <c r="A43">
        <v>3.3923423417889584E-4</v>
      </c>
      <c r="B43" s="20" t="s">
        <v>195</v>
      </c>
      <c r="C43">
        <v>27</v>
      </c>
      <c r="D43">
        <v>46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1"/>
        <v>402.66299999999995</v>
      </c>
      <c r="V43" t="s">
        <v>201</v>
      </c>
      <c r="W43">
        <f t="shared" si="5"/>
        <v>9.1593243228301879E-3</v>
      </c>
      <c r="X43">
        <f t="shared" si="5"/>
        <v>1.5604774772229208E-2</v>
      </c>
      <c r="Y43">
        <f t="shared" si="5"/>
        <v>0</v>
      </c>
      <c r="Z43">
        <f t="shared" si="5"/>
        <v>6.7846846835779167E-4</v>
      </c>
      <c r="AA43">
        <f t="shared" si="5"/>
        <v>0</v>
      </c>
      <c r="AB43">
        <f t="shared" si="5"/>
        <v>0</v>
      </c>
      <c r="AC43">
        <f t="shared" si="5"/>
        <v>0</v>
      </c>
      <c r="AD43">
        <f t="shared" si="5"/>
        <v>0</v>
      </c>
      <c r="AE43">
        <f t="shared" si="5"/>
        <v>0</v>
      </c>
      <c r="AF43">
        <f t="shared" si="5"/>
        <v>0</v>
      </c>
      <c r="AG43">
        <f t="shared" si="5"/>
        <v>0</v>
      </c>
      <c r="AH43">
        <f t="shared" si="5"/>
        <v>0</v>
      </c>
      <c r="AI43">
        <f t="shared" si="4"/>
        <v>0</v>
      </c>
      <c r="AJ43">
        <f t="shared" si="4"/>
        <v>0</v>
      </c>
      <c r="AK43">
        <f t="shared" si="4"/>
        <v>0</v>
      </c>
      <c r="AL43">
        <f t="shared" si="4"/>
        <v>0</v>
      </c>
    </row>
    <row r="44" spans="1:38" x14ac:dyDescent="0.35">
      <c r="A44">
        <v>1.7171492572074149E-4</v>
      </c>
      <c r="B44" s="19" t="s">
        <v>32</v>
      </c>
      <c r="C44">
        <v>40</v>
      </c>
      <c r="D44">
        <v>52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1"/>
        <v>564.85400000000004</v>
      </c>
      <c r="V44" t="s">
        <v>32</v>
      </c>
      <c r="W44">
        <f t="shared" si="5"/>
        <v>6.8685970288296597E-3</v>
      </c>
      <c r="X44">
        <f t="shared" si="5"/>
        <v>8.9291761374785568E-3</v>
      </c>
      <c r="Y44">
        <f t="shared" si="5"/>
        <v>0</v>
      </c>
      <c r="Z44">
        <f t="shared" si="5"/>
        <v>3.4342985144148299E-4</v>
      </c>
      <c r="AA44">
        <f t="shared" si="5"/>
        <v>0</v>
      </c>
      <c r="AB44">
        <f t="shared" si="5"/>
        <v>0</v>
      </c>
      <c r="AC44">
        <f t="shared" si="5"/>
        <v>0</v>
      </c>
      <c r="AD44">
        <f t="shared" si="5"/>
        <v>0</v>
      </c>
      <c r="AE44">
        <f t="shared" si="5"/>
        <v>0</v>
      </c>
      <c r="AF44">
        <f t="shared" si="5"/>
        <v>0</v>
      </c>
      <c r="AG44">
        <f t="shared" si="5"/>
        <v>0</v>
      </c>
      <c r="AH44">
        <f t="shared" si="5"/>
        <v>0</v>
      </c>
      <c r="AI44">
        <f t="shared" si="4"/>
        <v>0</v>
      </c>
      <c r="AJ44">
        <f t="shared" si="4"/>
        <v>0</v>
      </c>
      <c r="AK44">
        <f t="shared" si="4"/>
        <v>0</v>
      </c>
      <c r="AL44">
        <f t="shared" si="4"/>
        <v>0</v>
      </c>
    </row>
    <row r="45" spans="1:38" x14ac:dyDescent="0.35">
      <c r="A45">
        <v>4.1538814173995369E-4</v>
      </c>
      <c r="B45" s="19" t="s">
        <v>30</v>
      </c>
      <c r="C45">
        <v>31</v>
      </c>
      <c r="D45">
        <v>46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1"/>
        <v>450.70699999999994</v>
      </c>
      <c r="V45" t="s">
        <v>30</v>
      </c>
      <c r="W45">
        <f t="shared" si="5"/>
        <v>1.2877032393938564E-2</v>
      </c>
      <c r="X45">
        <f t="shared" si="5"/>
        <v>1.9107854520037871E-2</v>
      </c>
      <c r="Y45">
        <f t="shared" si="5"/>
        <v>0</v>
      </c>
      <c r="Z45">
        <f t="shared" si="5"/>
        <v>8.3077628347990738E-4</v>
      </c>
      <c r="AA45">
        <f t="shared" si="5"/>
        <v>0</v>
      </c>
      <c r="AB45">
        <f t="shared" si="5"/>
        <v>0</v>
      </c>
      <c r="AC45">
        <f t="shared" si="5"/>
        <v>0</v>
      </c>
      <c r="AD45">
        <f t="shared" si="5"/>
        <v>0</v>
      </c>
      <c r="AE45">
        <f t="shared" si="5"/>
        <v>0</v>
      </c>
      <c r="AF45">
        <f t="shared" si="5"/>
        <v>0</v>
      </c>
      <c r="AG45">
        <f t="shared" si="5"/>
        <v>0</v>
      </c>
      <c r="AH45">
        <f t="shared" si="5"/>
        <v>0</v>
      </c>
      <c r="AI45">
        <f t="shared" si="4"/>
        <v>0</v>
      </c>
      <c r="AJ45">
        <f t="shared" si="4"/>
        <v>0</v>
      </c>
      <c r="AK45">
        <f t="shared" si="4"/>
        <v>0</v>
      </c>
      <c r="AL45">
        <f t="shared" si="4"/>
        <v>0</v>
      </c>
    </row>
    <row r="46" spans="1:38" x14ac:dyDescent="0.35">
      <c r="A46">
        <v>4.3012454670344515E-4</v>
      </c>
      <c r="B46" s="21" t="s">
        <v>196</v>
      </c>
      <c r="C46">
        <v>46</v>
      </c>
      <c r="D46">
        <v>64</v>
      </c>
      <c r="E46">
        <v>0</v>
      </c>
      <c r="F46">
        <v>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1"/>
        <v>745.01</v>
      </c>
      <c r="V46" t="s">
        <v>196</v>
      </c>
      <c r="W46">
        <f t="shared" si="5"/>
        <v>1.9785729148358477E-2</v>
      </c>
      <c r="X46">
        <f t="shared" si="5"/>
        <v>2.7527970989020489E-2</v>
      </c>
      <c r="Y46">
        <f t="shared" si="5"/>
        <v>0</v>
      </c>
      <c r="Z46">
        <f t="shared" si="5"/>
        <v>3.4409963736275612E-3</v>
      </c>
      <c r="AA46">
        <f t="shared" si="5"/>
        <v>0</v>
      </c>
      <c r="AB46">
        <f t="shared" si="5"/>
        <v>0</v>
      </c>
      <c r="AC46">
        <f t="shared" si="5"/>
        <v>0</v>
      </c>
      <c r="AD46">
        <f t="shared" si="5"/>
        <v>0</v>
      </c>
      <c r="AE46">
        <f t="shared" si="5"/>
        <v>0</v>
      </c>
      <c r="AF46">
        <f t="shared" si="5"/>
        <v>0</v>
      </c>
      <c r="AG46">
        <f t="shared" si="5"/>
        <v>0</v>
      </c>
      <c r="AH46">
        <f t="shared" si="5"/>
        <v>0</v>
      </c>
      <c r="AI46">
        <f t="shared" si="4"/>
        <v>0</v>
      </c>
      <c r="AJ46">
        <f t="shared" si="4"/>
        <v>0</v>
      </c>
      <c r="AK46">
        <f t="shared" si="4"/>
        <v>0</v>
      </c>
      <c r="AL46">
        <f t="shared" si="4"/>
        <v>0</v>
      </c>
    </row>
    <row r="47" spans="1:38" x14ac:dyDescent="0.35">
      <c r="A47">
        <v>4.0271355191419915E-4</v>
      </c>
      <c r="B47" s="21" t="s">
        <v>197</v>
      </c>
      <c r="C47">
        <v>46</v>
      </c>
      <c r="D47">
        <v>66</v>
      </c>
      <c r="E47">
        <v>0</v>
      </c>
      <c r="F47">
        <v>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1"/>
        <v>731.02700000000004</v>
      </c>
      <c r="V47" t="s">
        <v>197</v>
      </c>
      <c r="W47">
        <f t="shared" si="5"/>
        <v>1.8524823388053162E-2</v>
      </c>
      <c r="X47">
        <f t="shared" si="5"/>
        <v>2.6579094426337144E-2</v>
      </c>
      <c r="Y47">
        <f t="shared" si="5"/>
        <v>0</v>
      </c>
      <c r="Z47">
        <f t="shared" si="5"/>
        <v>2.8189948633993941E-3</v>
      </c>
      <c r="AA47">
        <f t="shared" si="5"/>
        <v>0</v>
      </c>
      <c r="AB47">
        <f t="shared" si="5"/>
        <v>0</v>
      </c>
      <c r="AC47">
        <f t="shared" si="5"/>
        <v>0</v>
      </c>
      <c r="AD47">
        <f t="shared" si="5"/>
        <v>0</v>
      </c>
      <c r="AE47">
        <f t="shared" si="5"/>
        <v>0</v>
      </c>
      <c r="AF47">
        <f t="shared" si="5"/>
        <v>0</v>
      </c>
      <c r="AG47">
        <f t="shared" si="5"/>
        <v>0</v>
      </c>
      <c r="AH47">
        <f t="shared" si="5"/>
        <v>0</v>
      </c>
      <c r="AI47">
        <f t="shared" si="4"/>
        <v>0</v>
      </c>
      <c r="AJ47">
        <f t="shared" si="4"/>
        <v>0</v>
      </c>
      <c r="AK47">
        <f t="shared" si="4"/>
        <v>0</v>
      </c>
      <c r="AL47">
        <f t="shared" si="4"/>
        <v>0</v>
      </c>
    </row>
    <row r="48" spans="1:38" x14ac:dyDescent="0.35">
      <c r="A48">
        <v>3.6579423793877449E-4</v>
      </c>
      <c r="B48" s="24" t="s">
        <v>119</v>
      </c>
      <c r="C48">
        <v>21</v>
      </c>
      <c r="D48">
        <v>38</v>
      </c>
      <c r="E48">
        <v>0</v>
      </c>
      <c r="F48">
        <v>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1"/>
        <v>450.52499999999998</v>
      </c>
      <c r="V48" t="s">
        <v>119</v>
      </c>
      <c r="W48">
        <f t="shared" si="5"/>
        <v>7.681678996714264E-3</v>
      </c>
      <c r="X48">
        <f t="shared" si="5"/>
        <v>1.3900181041673431E-2</v>
      </c>
      <c r="Y48">
        <f t="shared" si="5"/>
        <v>0</v>
      </c>
      <c r="Z48">
        <f t="shared" si="5"/>
        <v>3.6579423793877451E-3</v>
      </c>
      <c r="AA48">
        <f t="shared" si="5"/>
        <v>0</v>
      </c>
      <c r="AB48">
        <f t="shared" si="5"/>
        <v>0</v>
      </c>
      <c r="AC48">
        <f t="shared" si="5"/>
        <v>0</v>
      </c>
      <c r="AD48">
        <f t="shared" si="5"/>
        <v>0</v>
      </c>
      <c r="AE48">
        <f t="shared" si="5"/>
        <v>0</v>
      </c>
      <c r="AF48">
        <f t="shared" si="5"/>
        <v>0</v>
      </c>
      <c r="AG48">
        <f t="shared" si="5"/>
        <v>0</v>
      </c>
      <c r="AH48">
        <f t="shared" si="5"/>
        <v>0</v>
      </c>
      <c r="AI48">
        <f t="shared" si="4"/>
        <v>0</v>
      </c>
    </row>
    <row r="49" spans="1:38" x14ac:dyDescent="0.35">
      <c r="A49">
        <v>0</v>
      </c>
      <c r="B49" s="11"/>
    </row>
    <row r="50" spans="1:38" x14ac:dyDescent="0.35">
      <c r="A50">
        <v>1.3245992082491369E-2</v>
      </c>
      <c r="B50" s="11" t="s">
        <v>120</v>
      </c>
      <c r="C50">
        <v>29</v>
      </c>
      <c r="D50">
        <v>54</v>
      </c>
      <c r="E50">
        <v>0</v>
      </c>
      <c r="F50">
        <v>10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1"/>
        <v>562.74099999999999</v>
      </c>
      <c r="V50" t="s">
        <v>120</v>
      </c>
      <c r="W50">
        <f t="shared" si="5"/>
        <v>0.38413377039224972</v>
      </c>
      <c r="X50">
        <f t="shared" si="5"/>
        <v>0.715283572454534</v>
      </c>
      <c r="Y50">
        <f t="shared" si="5"/>
        <v>0</v>
      </c>
      <c r="Z50">
        <f t="shared" si="5"/>
        <v>0.1324599208249137</v>
      </c>
      <c r="AA50">
        <f t="shared" si="5"/>
        <v>0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  <c r="AF50">
        <f t="shared" si="5"/>
        <v>0</v>
      </c>
      <c r="AG50">
        <f t="shared" si="5"/>
        <v>0</v>
      </c>
      <c r="AH50">
        <f t="shared" si="5"/>
        <v>0</v>
      </c>
      <c r="AI50">
        <f t="shared" si="4"/>
        <v>0</v>
      </c>
      <c r="AJ50">
        <f t="shared" si="4"/>
        <v>0</v>
      </c>
      <c r="AK50">
        <f t="shared" si="4"/>
        <v>0</v>
      </c>
      <c r="AL50">
        <f t="shared" si="4"/>
        <v>0</v>
      </c>
    </row>
    <row r="51" spans="1:38" x14ac:dyDescent="0.35">
      <c r="A51">
        <v>4.0910187201243149E-4</v>
      </c>
      <c r="B51" s="11" t="s">
        <v>121</v>
      </c>
      <c r="C51">
        <v>33</v>
      </c>
      <c r="D51">
        <v>62</v>
      </c>
      <c r="E51">
        <v>0</v>
      </c>
      <c r="F51">
        <v>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1"/>
        <v>618.84899999999993</v>
      </c>
      <c r="V51" t="s">
        <v>121</v>
      </c>
      <c r="W51">
        <f t="shared" si="5"/>
        <v>1.3500361776410239E-2</v>
      </c>
      <c r="X51">
        <f t="shared" si="5"/>
        <v>2.5364316064770753E-2</v>
      </c>
      <c r="Y51">
        <f t="shared" si="5"/>
        <v>0</v>
      </c>
      <c r="Z51">
        <f t="shared" si="5"/>
        <v>4.0910187201243144E-3</v>
      </c>
      <c r="AA51">
        <f t="shared" si="5"/>
        <v>0</v>
      </c>
      <c r="AB51">
        <f t="shared" si="5"/>
        <v>0</v>
      </c>
      <c r="AC51">
        <f t="shared" si="5"/>
        <v>0</v>
      </c>
      <c r="AD51">
        <f t="shared" si="5"/>
        <v>0</v>
      </c>
      <c r="AE51">
        <f t="shared" si="5"/>
        <v>0</v>
      </c>
      <c r="AF51">
        <f t="shared" si="5"/>
        <v>0</v>
      </c>
      <c r="AG51">
        <f t="shared" si="5"/>
        <v>0</v>
      </c>
      <c r="AH51">
        <f t="shared" si="5"/>
        <v>0</v>
      </c>
      <c r="AI51">
        <f t="shared" si="4"/>
        <v>0</v>
      </c>
      <c r="AJ51">
        <f t="shared" si="4"/>
        <v>0</v>
      </c>
      <c r="AK51">
        <f t="shared" si="4"/>
        <v>0</v>
      </c>
      <c r="AL51">
        <f t="shared" si="4"/>
        <v>0</v>
      </c>
    </row>
    <row r="52" spans="1:38" x14ac:dyDescent="0.35">
      <c r="A52">
        <v>3.3759017099725965E-3</v>
      </c>
      <c r="B52" s="11" t="s">
        <v>122</v>
      </c>
      <c r="C52">
        <v>37</v>
      </c>
      <c r="D52">
        <v>70</v>
      </c>
      <c r="E52">
        <v>0</v>
      </c>
      <c r="F52">
        <v>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1"/>
        <v>674.95699999999999</v>
      </c>
      <c r="V52" t="s">
        <v>122</v>
      </c>
      <c r="W52">
        <f t="shared" si="5"/>
        <v>0.12490836326898606</v>
      </c>
      <c r="X52">
        <f t="shared" si="5"/>
        <v>0.23631311969808175</v>
      </c>
      <c r="Y52">
        <f t="shared" si="5"/>
        <v>0</v>
      </c>
      <c r="Z52">
        <f t="shared" si="5"/>
        <v>3.3759017099725966E-2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4"/>
        <v>0</v>
      </c>
      <c r="AJ52">
        <f t="shared" si="4"/>
        <v>0</v>
      </c>
      <c r="AK52">
        <f t="shared" si="4"/>
        <v>0</v>
      </c>
      <c r="AL52">
        <f t="shared" si="4"/>
        <v>0</v>
      </c>
    </row>
    <row r="53" spans="1:38" x14ac:dyDescent="0.35">
      <c r="A53">
        <v>2.1012366782204021E-2</v>
      </c>
      <c r="B53" s="11" t="s">
        <v>123</v>
      </c>
      <c r="C53">
        <v>41</v>
      </c>
      <c r="D53">
        <v>78</v>
      </c>
      <c r="E53">
        <v>0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1"/>
        <v>731.06499999999994</v>
      </c>
      <c r="V53" t="s">
        <v>123</v>
      </c>
      <c r="W53">
        <f t="shared" si="5"/>
        <v>0.86150703807036488</v>
      </c>
      <c r="X53">
        <f t="shared" si="5"/>
        <v>1.6389646090119137</v>
      </c>
      <c r="Y53">
        <f t="shared" si="5"/>
        <v>0</v>
      </c>
      <c r="Z53">
        <f t="shared" si="5"/>
        <v>0.21012366782204023</v>
      </c>
      <c r="AA53">
        <f t="shared" si="5"/>
        <v>0</v>
      </c>
      <c r="AB53">
        <f t="shared" si="5"/>
        <v>0</v>
      </c>
      <c r="AC53">
        <f t="shared" si="5"/>
        <v>0</v>
      </c>
      <c r="AD53">
        <f t="shared" si="5"/>
        <v>0</v>
      </c>
      <c r="AE53">
        <f t="shared" si="5"/>
        <v>0</v>
      </c>
      <c r="AF53">
        <f t="shared" si="5"/>
        <v>0</v>
      </c>
      <c r="AG53">
        <f t="shared" si="5"/>
        <v>0</v>
      </c>
      <c r="AH53">
        <f t="shared" si="5"/>
        <v>0</v>
      </c>
      <c r="AI53">
        <f t="shared" si="4"/>
        <v>0</v>
      </c>
      <c r="AJ53">
        <f t="shared" si="4"/>
        <v>0</v>
      </c>
      <c r="AK53">
        <f t="shared" si="4"/>
        <v>0</v>
      </c>
      <c r="AL53">
        <f t="shared" si="4"/>
        <v>0</v>
      </c>
    </row>
    <row r="54" spans="1:38" x14ac:dyDescent="0.35">
      <c r="A54">
        <v>7.802474466949978E-3</v>
      </c>
      <c r="B54" s="11" t="s">
        <v>125</v>
      </c>
      <c r="C54">
        <v>41</v>
      </c>
      <c r="D54">
        <v>74</v>
      </c>
      <c r="E54">
        <v>0</v>
      </c>
      <c r="F54">
        <v>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1"/>
        <v>727.03300000000002</v>
      </c>
      <c r="V54" t="s">
        <v>125</v>
      </c>
      <c r="W54">
        <f t="shared" si="5"/>
        <v>0.31990145314494911</v>
      </c>
      <c r="X54">
        <f t="shared" si="5"/>
        <v>0.57738311055429836</v>
      </c>
      <c r="Y54">
        <f t="shared" si="5"/>
        <v>0</v>
      </c>
      <c r="Z54">
        <f t="shared" si="5"/>
        <v>7.8024744669499782E-2</v>
      </c>
      <c r="AA54">
        <f t="shared" si="5"/>
        <v>0</v>
      </c>
      <c r="AB54">
        <f t="shared" si="5"/>
        <v>0</v>
      </c>
      <c r="AC54">
        <f t="shared" si="5"/>
        <v>0</v>
      </c>
      <c r="AD54">
        <f t="shared" si="5"/>
        <v>0</v>
      </c>
      <c r="AE54">
        <f t="shared" si="5"/>
        <v>0</v>
      </c>
      <c r="AF54">
        <f t="shared" si="5"/>
        <v>0</v>
      </c>
      <c r="AG54">
        <f t="shared" si="5"/>
        <v>0</v>
      </c>
      <c r="AH54">
        <f t="shared" si="5"/>
        <v>0</v>
      </c>
      <c r="AI54">
        <f t="shared" si="4"/>
        <v>0</v>
      </c>
      <c r="AJ54">
        <f t="shared" si="4"/>
        <v>0</v>
      </c>
      <c r="AK54">
        <f t="shared" si="4"/>
        <v>0</v>
      </c>
      <c r="AL54">
        <f t="shared" si="4"/>
        <v>0</v>
      </c>
    </row>
    <row r="55" spans="1:38" x14ac:dyDescent="0.35">
      <c r="A55">
        <v>6.5894057204129834E-4</v>
      </c>
      <c r="B55" s="11" t="s">
        <v>124</v>
      </c>
      <c r="C55">
        <v>45</v>
      </c>
      <c r="D55">
        <v>86</v>
      </c>
      <c r="E55">
        <v>0</v>
      </c>
      <c r="F55">
        <v>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1"/>
        <v>787.173</v>
      </c>
      <c r="V55" t="s">
        <v>124</v>
      </c>
      <c r="W55">
        <f t="shared" si="5"/>
        <v>2.9652325741858426E-2</v>
      </c>
      <c r="X55">
        <f t="shared" si="5"/>
        <v>5.6668889195551658E-2</v>
      </c>
      <c r="Y55">
        <f t="shared" si="5"/>
        <v>0</v>
      </c>
      <c r="Z55">
        <f t="shared" si="5"/>
        <v>6.5894057204129832E-3</v>
      </c>
      <c r="AA55">
        <f t="shared" si="5"/>
        <v>0</v>
      </c>
      <c r="AB55">
        <f t="shared" si="5"/>
        <v>0</v>
      </c>
      <c r="AC55">
        <f t="shared" si="5"/>
        <v>0</v>
      </c>
      <c r="AD55">
        <f t="shared" si="5"/>
        <v>0</v>
      </c>
      <c r="AE55">
        <f t="shared" si="5"/>
        <v>0</v>
      </c>
      <c r="AF55">
        <f t="shared" si="5"/>
        <v>0</v>
      </c>
      <c r="AG55">
        <f t="shared" si="5"/>
        <v>0</v>
      </c>
      <c r="AH55">
        <f t="shared" si="5"/>
        <v>0</v>
      </c>
      <c r="AI55">
        <f t="shared" si="4"/>
        <v>0</v>
      </c>
      <c r="AJ55">
        <f t="shared" si="4"/>
        <v>0</v>
      </c>
      <c r="AK55">
        <f t="shared" si="4"/>
        <v>0</v>
      </c>
      <c r="AL55">
        <f t="shared" si="4"/>
        <v>0</v>
      </c>
    </row>
    <row r="56" spans="1:38" x14ac:dyDescent="0.35">
      <c r="A56">
        <v>2.6642906970445286E-3</v>
      </c>
      <c r="B56" s="11" t="s">
        <v>126</v>
      </c>
      <c r="C56">
        <v>45</v>
      </c>
      <c r="D56">
        <v>82</v>
      </c>
      <c r="E56">
        <v>0</v>
      </c>
      <c r="F56">
        <v>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1"/>
        <v>783.14100000000008</v>
      </c>
      <c r="V56" t="s">
        <v>126</v>
      </c>
      <c r="W56">
        <f t="shared" si="5"/>
        <v>0.11989308136700379</v>
      </c>
      <c r="X56">
        <f t="shared" si="5"/>
        <v>0.21847183715765134</v>
      </c>
      <c r="Y56">
        <f t="shared" si="5"/>
        <v>0</v>
      </c>
      <c r="Z56">
        <f t="shared" si="5"/>
        <v>2.6642906970445288E-2</v>
      </c>
      <c r="AA56">
        <f t="shared" si="5"/>
        <v>0</v>
      </c>
      <c r="AB56">
        <f t="shared" si="5"/>
        <v>0</v>
      </c>
      <c r="AC56">
        <f t="shared" si="5"/>
        <v>0</v>
      </c>
      <c r="AD56">
        <f t="shared" si="5"/>
        <v>0</v>
      </c>
      <c r="AE56">
        <f t="shared" si="5"/>
        <v>0</v>
      </c>
      <c r="AF56">
        <f t="shared" si="5"/>
        <v>0</v>
      </c>
      <c r="AG56">
        <f t="shared" si="5"/>
        <v>0</v>
      </c>
      <c r="AH56">
        <f t="shared" si="5"/>
        <v>0</v>
      </c>
      <c r="AI56">
        <f t="shared" si="4"/>
        <v>0</v>
      </c>
      <c r="AJ56">
        <f t="shared" si="4"/>
        <v>0</v>
      </c>
      <c r="AK56">
        <f t="shared" si="4"/>
        <v>0</v>
      </c>
      <c r="AL56">
        <f t="shared" si="4"/>
        <v>0</v>
      </c>
    </row>
    <row r="57" spans="1:38" x14ac:dyDescent="0.35">
      <c r="A57">
        <v>8.9766858806334358E-3</v>
      </c>
      <c r="B57" s="11" t="s">
        <v>127</v>
      </c>
      <c r="C57">
        <v>45</v>
      </c>
      <c r="D57">
        <v>78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1"/>
        <v>779.10900000000004</v>
      </c>
      <c r="V57" t="s">
        <v>127</v>
      </c>
      <c r="W57">
        <f t="shared" si="5"/>
        <v>0.4039508646285046</v>
      </c>
      <c r="X57">
        <f t="shared" si="5"/>
        <v>0.70018149868940804</v>
      </c>
      <c r="Y57">
        <f t="shared" si="5"/>
        <v>0</v>
      </c>
      <c r="Z57">
        <f t="shared" si="5"/>
        <v>8.9766858806334365E-2</v>
      </c>
      <c r="AA57">
        <f t="shared" si="5"/>
        <v>0</v>
      </c>
      <c r="AB57">
        <f t="shared" si="5"/>
        <v>0</v>
      </c>
      <c r="AC57">
        <f t="shared" si="5"/>
        <v>0</v>
      </c>
      <c r="AD57">
        <f t="shared" si="5"/>
        <v>0</v>
      </c>
      <c r="AE57">
        <f t="shared" si="5"/>
        <v>0</v>
      </c>
      <c r="AF57">
        <f t="shared" si="5"/>
        <v>0</v>
      </c>
      <c r="AG57">
        <f t="shared" si="5"/>
        <v>0</v>
      </c>
      <c r="AH57">
        <f t="shared" si="5"/>
        <v>0</v>
      </c>
      <c r="AI57">
        <f t="shared" si="4"/>
        <v>0</v>
      </c>
      <c r="AJ57">
        <f t="shared" si="4"/>
        <v>0</v>
      </c>
      <c r="AK57">
        <f t="shared" si="4"/>
        <v>0</v>
      </c>
      <c r="AL57">
        <f t="shared" si="4"/>
        <v>0</v>
      </c>
    </row>
    <row r="58" spans="1:38" x14ac:dyDescent="0.35">
      <c r="A58">
        <v>1.3573282257642634E-2</v>
      </c>
      <c r="B58" s="11" t="s">
        <v>128</v>
      </c>
      <c r="C58">
        <v>45</v>
      </c>
      <c r="D58">
        <v>74</v>
      </c>
      <c r="E58">
        <v>0</v>
      </c>
      <c r="F58">
        <v>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1"/>
        <v>775.077</v>
      </c>
      <c r="V58" t="s">
        <v>128</v>
      </c>
      <c r="W58">
        <f t="shared" si="5"/>
        <v>0.61079770159391855</v>
      </c>
      <c r="X58">
        <f t="shared" si="5"/>
        <v>1.0044228870655549</v>
      </c>
      <c r="Y58">
        <f t="shared" si="5"/>
        <v>0</v>
      </c>
      <c r="Z58">
        <f t="shared" si="5"/>
        <v>0.13573282257642633</v>
      </c>
      <c r="AA58">
        <f t="shared" si="5"/>
        <v>0</v>
      </c>
      <c r="AB58">
        <f t="shared" si="5"/>
        <v>0</v>
      </c>
      <c r="AC58">
        <f t="shared" si="5"/>
        <v>0</v>
      </c>
      <c r="AD58">
        <f t="shared" si="5"/>
        <v>0</v>
      </c>
      <c r="AE58">
        <f t="shared" si="5"/>
        <v>0</v>
      </c>
      <c r="AF58">
        <f t="shared" si="5"/>
        <v>0</v>
      </c>
      <c r="AG58">
        <f t="shared" si="5"/>
        <v>0</v>
      </c>
      <c r="AH58">
        <f t="shared" si="5"/>
        <v>0</v>
      </c>
      <c r="AI58">
        <f t="shared" si="4"/>
        <v>0</v>
      </c>
      <c r="AJ58">
        <f t="shared" si="4"/>
        <v>0</v>
      </c>
      <c r="AK58">
        <f t="shared" si="4"/>
        <v>0</v>
      </c>
      <c r="AL58">
        <f t="shared" si="4"/>
        <v>0</v>
      </c>
    </row>
    <row r="59" spans="1:38" x14ac:dyDescent="0.35">
      <c r="A59">
        <v>2.4206971628301253E-4</v>
      </c>
      <c r="B59" s="11" t="s">
        <v>148</v>
      </c>
      <c r="C59">
        <v>27</v>
      </c>
      <c r="D59">
        <v>48</v>
      </c>
      <c r="E59">
        <v>0</v>
      </c>
      <c r="F59">
        <v>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1"/>
        <v>612.66599999999994</v>
      </c>
      <c r="V59" t="s">
        <v>148</v>
      </c>
      <c r="W59">
        <f t="shared" si="5"/>
        <v>6.5358823396413383E-3</v>
      </c>
      <c r="X59">
        <f t="shared" si="5"/>
        <v>1.1619346381584602E-2</v>
      </c>
      <c r="Y59">
        <f t="shared" si="5"/>
        <v>0</v>
      </c>
      <c r="Z59">
        <f t="shared" ref="Z59:AH61" si="6">$A59*F59</f>
        <v>3.6310457442451879E-3</v>
      </c>
      <c r="AA59">
        <f t="shared" si="6"/>
        <v>0</v>
      </c>
      <c r="AB59">
        <f t="shared" si="6"/>
        <v>0</v>
      </c>
      <c r="AC59">
        <f t="shared" si="6"/>
        <v>0</v>
      </c>
      <c r="AD59">
        <f t="shared" si="6"/>
        <v>0</v>
      </c>
      <c r="AE59">
        <f t="shared" si="6"/>
        <v>0</v>
      </c>
      <c r="AF59">
        <f t="shared" si="6"/>
        <v>0</v>
      </c>
      <c r="AG59">
        <f t="shared" si="6"/>
        <v>0</v>
      </c>
      <c r="AH59">
        <f t="shared" si="6"/>
        <v>0</v>
      </c>
      <c r="AI59">
        <f t="shared" si="4"/>
        <v>0</v>
      </c>
      <c r="AJ59">
        <f t="shared" si="4"/>
        <v>0</v>
      </c>
      <c r="AK59">
        <f t="shared" si="4"/>
        <v>0</v>
      </c>
      <c r="AL59">
        <f t="shared" si="4"/>
        <v>0</v>
      </c>
    </row>
    <row r="60" spans="1:38" x14ac:dyDescent="0.35">
      <c r="A60">
        <v>0</v>
      </c>
      <c r="B60" s="11"/>
    </row>
    <row r="61" spans="1:38" x14ac:dyDescent="0.35">
      <c r="A61">
        <v>8.7657300545898736E-3</v>
      </c>
      <c r="B61" s="11" t="s">
        <v>129</v>
      </c>
      <c r="C61">
        <v>35</v>
      </c>
      <c r="D61">
        <v>64</v>
      </c>
      <c r="E61">
        <v>0</v>
      </c>
      <c r="F61">
        <v>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1"/>
        <v>724.88200000000006</v>
      </c>
      <c r="V61" t="s">
        <v>129</v>
      </c>
      <c r="W61">
        <f t="shared" ref="W61:AH76" si="7">$A61*C61</f>
        <v>0.30680055191064559</v>
      </c>
      <c r="X61">
        <f t="shared" si="7"/>
        <v>0.56100672349375191</v>
      </c>
      <c r="Y61">
        <f t="shared" si="7"/>
        <v>0</v>
      </c>
      <c r="Z61">
        <f t="shared" si="6"/>
        <v>0.13148595081884812</v>
      </c>
      <c r="AA61">
        <f t="shared" si="6"/>
        <v>0</v>
      </c>
      <c r="AB61">
        <f t="shared" si="6"/>
        <v>0</v>
      </c>
      <c r="AC61">
        <f t="shared" si="6"/>
        <v>0</v>
      </c>
      <c r="AD61">
        <f t="shared" si="6"/>
        <v>0</v>
      </c>
      <c r="AE61">
        <f t="shared" si="6"/>
        <v>0</v>
      </c>
      <c r="AF61">
        <f t="shared" si="6"/>
        <v>0</v>
      </c>
      <c r="AG61">
        <f t="shared" si="6"/>
        <v>0</v>
      </c>
      <c r="AH61">
        <f t="shared" si="6"/>
        <v>0</v>
      </c>
      <c r="AI61">
        <f t="shared" si="4"/>
        <v>0</v>
      </c>
      <c r="AJ61">
        <f t="shared" si="4"/>
        <v>0</v>
      </c>
      <c r="AK61">
        <f t="shared" si="4"/>
        <v>0</v>
      </c>
      <c r="AL61">
        <f t="shared" si="4"/>
        <v>0</v>
      </c>
    </row>
    <row r="62" spans="1:38" x14ac:dyDescent="0.35">
      <c r="A62">
        <v>2.7072918000822679E-4</v>
      </c>
      <c r="B62" s="11" t="s">
        <v>130</v>
      </c>
      <c r="C62">
        <v>39</v>
      </c>
      <c r="D62">
        <v>72</v>
      </c>
      <c r="E62">
        <v>0</v>
      </c>
      <c r="F62">
        <v>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1"/>
        <v>780.99</v>
      </c>
      <c r="V62" t="s">
        <v>130</v>
      </c>
      <c r="W62">
        <f t="shared" si="7"/>
        <v>1.0558438020320846E-2</v>
      </c>
      <c r="X62">
        <f t="shared" si="7"/>
        <v>1.9492500960592331E-2</v>
      </c>
      <c r="Y62">
        <f t="shared" si="7"/>
        <v>0</v>
      </c>
      <c r="Z62">
        <f t="shared" si="7"/>
        <v>4.0609377001234017E-3</v>
      </c>
      <c r="AA62">
        <f t="shared" si="7"/>
        <v>0</v>
      </c>
      <c r="AB62">
        <f t="shared" si="7"/>
        <v>0</v>
      </c>
      <c r="AC62">
        <f t="shared" si="7"/>
        <v>0</v>
      </c>
      <c r="AD62">
        <f t="shared" si="7"/>
        <v>0</v>
      </c>
      <c r="AE62">
        <f t="shared" si="7"/>
        <v>0</v>
      </c>
      <c r="AF62">
        <f t="shared" si="7"/>
        <v>0</v>
      </c>
      <c r="AG62">
        <f t="shared" si="7"/>
        <v>0</v>
      </c>
      <c r="AH62">
        <f t="shared" si="7"/>
        <v>0</v>
      </c>
      <c r="AI62">
        <f t="shared" si="4"/>
        <v>0</v>
      </c>
      <c r="AJ62">
        <f t="shared" si="4"/>
        <v>0</v>
      </c>
      <c r="AK62">
        <f t="shared" si="4"/>
        <v>0</v>
      </c>
      <c r="AL62">
        <f t="shared" si="4"/>
        <v>0</v>
      </c>
    </row>
    <row r="63" spans="1:38" x14ac:dyDescent="0.35">
      <c r="A63">
        <v>2.2340526021877474E-3</v>
      </c>
      <c r="B63" s="11" t="s">
        <v>131</v>
      </c>
      <c r="C63">
        <v>43</v>
      </c>
      <c r="D63">
        <v>80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1"/>
        <v>837.09799999999996</v>
      </c>
      <c r="V63" t="s">
        <v>131</v>
      </c>
      <c r="W63">
        <f t="shared" si="7"/>
        <v>9.6064261894073133E-2</v>
      </c>
      <c r="X63">
        <f t="shared" si="7"/>
        <v>0.1787242081750198</v>
      </c>
      <c r="Y63">
        <f t="shared" si="7"/>
        <v>0</v>
      </c>
      <c r="Z63">
        <f t="shared" si="7"/>
        <v>3.3510789032816214E-2</v>
      </c>
      <c r="AA63">
        <f t="shared" si="7"/>
        <v>0</v>
      </c>
      <c r="AB63">
        <f t="shared" si="7"/>
        <v>0</v>
      </c>
      <c r="AC63">
        <f t="shared" si="7"/>
        <v>0</v>
      </c>
      <c r="AD63">
        <f t="shared" si="7"/>
        <v>0</v>
      </c>
      <c r="AE63">
        <f t="shared" si="7"/>
        <v>0</v>
      </c>
      <c r="AF63">
        <f t="shared" si="7"/>
        <v>0</v>
      </c>
      <c r="AG63">
        <f t="shared" si="7"/>
        <v>0</v>
      </c>
      <c r="AH63">
        <f t="shared" si="7"/>
        <v>0</v>
      </c>
      <c r="AI63">
        <f t="shared" si="4"/>
        <v>0</v>
      </c>
      <c r="AJ63">
        <f t="shared" si="4"/>
        <v>0</v>
      </c>
      <c r="AK63">
        <f t="shared" si="4"/>
        <v>0</v>
      </c>
      <c r="AL63">
        <f t="shared" si="4"/>
        <v>0</v>
      </c>
    </row>
    <row r="64" spans="1:38" x14ac:dyDescent="0.35">
      <c r="A64">
        <v>1.3905242723517362E-2</v>
      </c>
      <c r="B64" s="11" t="s">
        <v>132</v>
      </c>
      <c r="C64">
        <v>47</v>
      </c>
      <c r="D64">
        <v>88</v>
      </c>
      <c r="E64">
        <v>0</v>
      </c>
      <c r="F64">
        <v>15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1"/>
        <v>893.20600000000002</v>
      </c>
      <c r="V64" t="s">
        <v>132</v>
      </c>
      <c r="W64">
        <f t="shared" si="7"/>
        <v>0.65354640800531605</v>
      </c>
      <c r="X64">
        <f t="shared" si="7"/>
        <v>1.2236613596695278</v>
      </c>
      <c r="Y64">
        <f t="shared" si="7"/>
        <v>0</v>
      </c>
      <c r="Z64">
        <f t="shared" si="7"/>
        <v>0.20857864085276043</v>
      </c>
      <c r="AA64">
        <f t="shared" si="7"/>
        <v>0</v>
      </c>
      <c r="AB64">
        <f t="shared" si="7"/>
        <v>0</v>
      </c>
      <c r="AC64">
        <f t="shared" si="7"/>
        <v>0</v>
      </c>
      <c r="AD64">
        <f t="shared" si="7"/>
        <v>0</v>
      </c>
      <c r="AE64">
        <f t="shared" si="7"/>
        <v>0</v>
      </c>
      <c r="AF64">
        <f t="shared" si="7"/>
        <v>0</v>
      </c>
      <c r="AG64">
        <f t="shared" si="7"/>
        <v>0</v>
      </c>
      <c r="AH64">
        <f t="shared" si="7"/>
        <v>0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</row>
    <row r="65" spans="1:38" x14ac:dyDescent="0.35">
      <c r="A65">
        <v>5.1634022207757207E-3</v>
      </c>
      <c r="B65" s="11" t="s">
        <v>133</v>
      </c>
      <c r="C65">
        <v>47</v>
      </c>
      <c r="D65">
        <v>84</v>
      </c>
      <c r="E65">
        <v>0</v>
      </c>
      <c r="F65">
        <v>15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1"/>
        <v>889.17399999999998</v>
      </c>
      <c r="V65" t="s">
        <v>133</v>
      </c>
      <c r="W65">
        <f t="shared" si="7"/>
        <v>0.24267990437645887</v>
      </c>
      <c r="X65">
        <f t="shared" si="7"/>
        <v>0.43372578654516053</v>
      </c>
      <c r="Y65">
        <f t="shared" si="7"/>
        <v>0</v>
      </c>
      <c r="Z65">
        <f t="shared" si="7"/>
        <v>7.7451033311635817E-2</v>
      </c>
      <c r="AA65">
        <f t="shared" si="7"/>
        <v>0</v>
      </c>
      <c r="AB65">
        <f t="shared" si="7"/>
        <v>0</v>
      </c>
      <c r="AC65">
        <f t="shared" si="7"/>
        <v>0</v>
      </c>
      <c r="AD65">
        <f t="shared" si="7"/>
        <v>0</v>
      </c>
      <c r="AE65">
        <f t="shared" si="7"/>
        <v>0</v>
      </c>
      <c r="AF65">
        <f t="shared" si="7"/>
        <v>0</v>
      </c>
      <c r="AG65">
        <f t="shared" si="7"/>
        <v>0</v>
      </c>
      <c r="AH65">
        <f t="shared" si="7"/>
        <v>0</v>
      </c>
      <c r="AI65">
        <f t="shared" si="4"/>
        <v>0</v>
      </c>
      <c r="AJ65">
        <f t="shared" si="4"/>
        <v>0</v>
      </c>
      <c r="AK65">
        <f t="shared" si="4"/>
        <v>0</v>
      </c>
      <c r="AL65">
        <f t="shared" si="4"/>
        <v>0</v>
      </c>
    </row>
    <row r="66" spans="1:38" x14ac:dyDescent="0.35">
      <c r="A66">
        <v>4.3606361385085918E-4</v>
      </c>
      <c r="B66" s="11" t="s">
        <v>134</v>
      </c>
      <c r="C66">
        <v>51</v>
      </c>
      <c r="D66">
        <v>96</v>
      </c>
      <c r="E66">
        <v>0</v>
      </c>
      <c r="F66">
        <v>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1"/>
        <v>949.31399999999996</v>
      </c>
      <c r="V66" t="s">
        <v>134</v>
      </c>
      <c r="W66">
        <f t="shared" si="7"/>
        <v>2.2239244306393818E-2</v>
      </c>
      <c r="X66">
        <f t="shared" si="7"/>
        <v>4.186210692968248E-2</v>
      </c>
      <c r="Y66">
        <f t="shared" si="7"/>
        <v>0</v>
      </c>
      <c r="Z66">
        <f t="shared" si="7"/>
        <v>6.5409542077628875E-3</v>
      </c>
      <c r="AA66">
        <f t="shared" si="7"/>
        <v>0</v>
      </c>
      <c r="AB66">
        <f t="shared" si="7"/>
        <v>0</v>
      </c>
      <c r="AC66">
        <f t="shared" si="7"/>
        <v>0</v>
      </c>
      <c r="AD66">
        <f t="shared" si="7"/>
        <v>0</v>
      </c>
      <c r="AE66">
        <f t="shared" si="7"/>
        <v>0</v>
      </c>
      <c r="AF66">
        <f t="shared" si="7"/>
        <v>0</v>
      </c>
      <c r="AG66">
        <f t="shared" si="7"/>
        <v>0</v>
      </c>
      <c r="AH66">
        <f t="shared" si="7"/>
        <v>0</v>
      </c>
      <c r="AI66">
        <f t="shared" si="4"/>
        <v>0</v>
      </c>
      <c r="AJ66">
        <f t="shared" si="4"/>
        <v>0</v>
      </c>
      <c r="AK66">
        <f t="shared" si="4"/>
        <v>0</v>
      </c>
      <c r="AL66">
        <f t="shared" si="4"/>
        <v>0</v>
      </c>
    </row>
    <row r="67" spans="1:38" x14ac:dyDescent="0.35">
      <c r="A67">
        <v>1.7631335495147612E-3</v>
      </c>
      <c r="B67" s="11" t="s">
        <v>135</v>
      </c>
      <c r="C67">
        <v>51</v>
      </c>
      <c r="D67">
        <v>92</v>
      </c>
      <c r="E67">
        <v>0</v>
      </c>
      <c r="F67">
        <v>15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1"/>
        <v>945.28199999999993</v>
      </c>
      <c r="V67" t="s">
        <v>135</v>
      </c>
      <c r="W67">
        <f t="shared" si="7"/>
        <v>8.9919811025252816E-2</v>
      </c>
      <c r="X67">
        <f t="shared" si="7"/>
        <v>0.16220828655535804</v>
      </c>
      <c r="Y67">
        <f t="shared" si="7"/>
        <v>0</v>
      </c>
      <c r="Z67">
        <f t="shared" si="7"/>
        <v>2.644700324272142E-2</v>
      </c>
      <c r="AA67">
        <f t="shared" si="7"/>
        <v>0</v>
      </c>
      <c r="AB67">
        <f t="shared" si="7"/>
        <v>0</v>
      </c>
      <c r="AC67">
        <f t="shared" si="7"/>
        <v>0</v>
      </c>
      <c r="AD67">
        <f t="shared" si="7"/>
        <v>0</v>
      </c>
      <c r="AE67">
        <f t="shared" si="7"/>
        <v>0</v>
      </c>
      <c r="AF67">
        <f t="shared" si="7"/>
        <v>0</v>
      </c>
      <c r="AG67">
        <f t="shared" si="7"/>
        <v>0</v>
      </c>
      <c r="AH67">
        <f t="shared" si="7"/>
        <v>0</v>
      </c>
      <c r="AI67">
        <f t="shared" si="4"/>
        <v>0</v>
      </c>
      <c r="AJ67">
        <f t="shared" si="4"/>
        <v>0</v>
      </c>
      <c r="AK67">
        <f t="shared" si="4"/>
        <v>0</v>
      </c>
      <c r="AL67">
        <f t="shared" si="4"/>
        <v>0</v>
      </c>
    </row>
    <row r="68" spans="1:38" x14ac:dyDescent="0.35">
      <c r="A68">
        <v>5.9404538915956576E-3</v>
      </c>
      <c r="B68" s="11" t="s">
        <v>136</v>
      </c>
      <c r="C68">
        <v>51</v>
      </c>
      <c r="D68">
        <v>88</v>
      </c>
      <c r="E68">
        <v>0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941.24999999999989</v>
      </c>
      <c r="V68" t="s">
        <v>136</v>
      </c>
      <c r="W68">
        <f t="shared" si="7"/>
        <v>0.30296314847137856</v>
      </c>
      <c r="X68">
        <f t="shared" si="7"/>
        <v>0.5227599424604179</v>
      </c>
      <c r="Y68">
        <f t="shared" si="7"/>
        <v>0</v>
      </c>
      <c r="Z68">
        <f t="shared" si="7"/>
        <v>8.9106808373934865E-2</v>
      </c>
      <c r="AA68">
        <f t="shared" si="7"/>
        <v>0</v>
      </c>
      <c r="AB68">
        <f t="shared" si="7"/>
        <v>0</v>
      </c>
      <c r="AC68">
        <f t="shared" si="7"/>
        <v>0</v>
      </c>
      <c r="AD68">
        <f t="shared" si="7"/>
        <v>0</v>
      </c>
      <c r="AE68">
        <f t="shared" si="7"/>
        <v>0</v>
      </c>
      <c r="AF68">
        <f t="shared" si="7"/>
        <v>0</v>
      </c>
      <c r="AG68">
        <f t="shared" si="7"/>
        <v>0</v>
      </c>
      <c r="AH68">
        <f t="shared" si="7"/>
        <v>0</v>
      </c>
      <c r="AI68">
        <f t="shared" si="4"/>
        <v>0</v>
      </c>
      <c r="AJ68">
        <f t="shared" si="4"/>
        <v>0</v>
      </c>
      <c r="AK68">
        <f t="shared" si="4"/>
        <v>0</v>
      </c>
      <c r="AL68">
        <f t="shared" si="4"/>
        <v>0</v>
      </c>
    </row>
    <row r="69" spans="1:38" x14ac:dyDescent="0.35">
      <c r="A69">
        <v>8.9823191410870386E-3</v>
      </c>
      <c r="B69" s="11" t="s">
        <v>137</v>
      </c>
      <c r="C69">
        <v>51</v>
      </c>
      <c r="D69">
        <v>84</v>
      </c>
      <c r="E69">
        <v>0</v>
      </c>
      <c r="F69">
        <v>15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937.21799999999996</v>
      </c>
      <c r="V69" t="s">
        <v>137</v>
      </c>
      <c r="W69">
        <f t="shared" si="7"/>
        <v>0.45809827619543897</v>
      </c>
      <c r="X69">
        <f t="shared" si="7"/>
        <v>0.7545148078513112</v>
      </c>
      <c r="Y69">
        <f t="shared" si="7"/>
        <v>0</v>
      </c>
      <c r="Z69">
        <f t="shared" si="7"/>
        <v>0.13473478711630557</v>
      </c>
      <c r="AA69">
        <f t="shared" si="7"/>
        <v>0</v>
      </c>
      <c r="AB69">
        <f t="shared" si="7"/>
        <v>0</v>
      </c>
      <c r="AC69">
        <f t="shared" si="7"/>
        <v>0</v>
      </c>
      <c r="AD69">
        <f t="shared" si="7"/>
        <v>0</v>
      </c>
      <c r="AE69">
        <f t="shared" si="7"/>
        <v>0</v>
      </c>
      <c r="AF69">
        <f t="shared" si="7"/>
        <v>0</v>
      </c>
      <c r="AG69">
        <f t="shared" si="7"/>
        <v>0</v>
      </c>
      <c r="AH69">
        <f t="shared" si="7"/>
        <v>0</v>
      </c>
      <c r="AI69">
        <f t="shared" si="4"/>
        <v>0</v>
      </c>
      <c r="AJ69">
        <f t="shared" si="4"/>
        <v>0</v>
      </c>
      <c r="AK69">
        <f t="shared" si="4"/>
        <v>0</v>
      </c>
      <c r="AL69">
        <f t="shared" si="4"/>
        <v>0</v>
      </c>
    </row>
    <row r="70" spans="1:38" x14ac:dyDescent="0.35">
      <c r="A70">
        <v>2.0979375411194417E-4</v>
      </c>
      <c r="B70" s="11" t="s">
        <v>138</v>
      </c>
      <c r="C70">
        <v>21</v>
      </c>
      <c r="D70">
        <v>37</v>
      </c>
      <c r="E70">
        <v>0</v>
      </c>
      <c r="F70">
        <v>12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513.58100000000002</v>
      </c>
      <c r="V70" t="s">
        <v>138</v>
      </c>
      <c r="W70">
        <f t="shared" si="7"/>
        <v>4.4056688363508277E-3</v>
      </c>
      <c r="X70">
        <f t="shared" si="7"/>
        <v>7.7623689021419345E-3</v>
      </c>
      <c r="Y70">
        <f t="shared" si="7"/>
        <v>0</v>
      </c>
      <c r="Z70">
        <f t="shared" si="7"/>
        <v>2.5175250493433303E-3</v>
      </c>
      <c r="AA70">
        <f t="shared" si="7"/>
        <v>0</v>
      </c>
      <c r="AB70">
        <f t="shared" si="7"/>
        <v>2.0979375411194417E-4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</v>
      </c>
      <c r="AI70">
        <f t="shared" si="4"/>
        <v>0</v>
      </c>
      <c r="AJ70">
        <f t="shared" si="4"/>
        <v>0</v>
      </c>
      <c r="AK70">
        <f t="shared" si="4"/>
        <v>0</v>
      </c>
      <c r="AL70">
        <f t="shared" si="4"/>
        <v>0</v>
      </c>
    </row>
    <row r="71" spans="1:38" x14ac:dyDescent="0.35">
      <c r="A71">
        <v>0</v>
      </c>
      <c r="B71" s="11"/>
    </row>
    <row r="72" spans="1:38" x14ac:dyDescent="0.35">
      <c r="A72">
        <v>7.5969660473112245E-3</v>
      </c>
      <c r="B72" s="11" t="s">
        <v>139</v>
      </c>
      <c r="C72">
        <v>29</v>
      </c>
      <c r="D72">
        <v>53</v>
      </c>
      <c r="E72">
        <v>0</v>
      </c>
      <c r="F72">
        <v>12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625.79700000000003</v>
      </c>
      <c r="V72" t="s">
        <v>139</v>
      </c>
      <c r="W72">
        <f t="shared" si="7"/>
        <v>0.22031201537202552</v>
      </c>
      <c r="X72">
        <f t="shared" si="7"/>
        <v>0.40263920050749491</v>
      </c>
      <c r="Y72">
        <f t="shared" si="7"/>
        <v>0</v>
      </c>
      <c r="Z72">
        <f t="shared" si="7"/>
        <v>9.1163592567734694E-2</v>
      </c>
      <c r="AA72">
        <f t="shared" si="7"/>
        <v>0</v>
      </c>
      <c r="AB72">
        <f t="shared" si="7"/>
        <v>7.5969660473112245E-3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</v>
      </c>
      <c r="AH72">
        <f t="shared" si="7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</row>
    <row r="73" spans="1:38" x14ac:dyDescent="0.35">
      <c r="A73">
        <v>2.3463195600712986E-4</v>
      </c>
      <c r="B73" s="11" t="s">
        <v>140</v>
      </c>
      <c r="C73">
        <v>33</v>
      </c>
      <c r="D73">
        <v>61</v>
      </c>
      <c r="E73">
        <v>0</v>
      </c>
      <c r="F73">
        <v>12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681.90499999999997</v>
      </c>
      <c r="V73" t="s">
        <v>140</v>
      </c>
      <c r="W73">
        <f t="shared" si="7"/>
        <v>7.7428545482352857E-3</v>
      </c>
      <c r="X73">
        <f t="shared" si="7"/>
        <v>1.4312549316434921E-2</v>
      </c>
      <c r="Y73">
        <f t="shared" si="7"/>
        <v>0</v>
      </c>
      <c r="Z73">
        <f t="shared" si="7"/>
        <v>2.8155834720855581E-3</v>
      </c>
      <c r="AA73">
        <f t="shared" si="7"/>
        <v>0</v>
      </c>
      <c r="AB73">
        <f t="shared" si="7"/>
        <v>2.3463195600712986E-4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0</v>
      </c>
      <c r="AG73">
        <f t="shared" si="7"/>
        <v>0</v>
      </c>
      <c r="AH73">
        <f t="shared" si="7"/>
        <v>0</v>
      </c>
      <c r="AI73">
        <f t="shared" si="4"/>
        <v>0</v>
      </c>
      <c r="AJ73">
        <f t="shared" si="4"/>
        <v>0</v>
      </c>
      <c r="AK73">
        <f t="shared" si="4"/>
        <v>0</v>
      </c>
      <c r="AL73">
        <f t="shared" si="4"/>
        <v>0</v>
      </c>
    </row>
    <row r="74" spans="1:38" x14ac:dyDescent="0.35">
      <c r="A74">
        <v>1.936178921896048E-3</v>
      </c>
      <c r="B74" s="11" t="s">
        <v>141</v>
      </c>
      <c r="C74">
        <v>37</v>
      </c>
      <c r="D74">
        <v>69</v>
      </c>
      <c r="E74">
        <v>0</v>
      </c>
      <c r="F74">
        <v>12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738.01299999999992</v>
      </c>
      <c r="V74" t="s">
        <v>141</v>
      </c>
      <c r="W74">
        <f t="shared" si="7"/>
        <v>7.1638620110153775E-2</v>
      </c>
      <c r="X74">
        <f t="shared" si="7"/>
        <v>0.13359634561082731</v>
      </c>
      <c r="Y74">
        <f t="shared" si="7"/>
        <v>0</v>
      </c>
      <c r="Z74">
        <f t="shared" si="7"/>
        <v>2.3234147062752578E-2</v>
      </c>
      <c r="AA74">
        <f t="shared" si="7"/>
        <v>0</v>
      </c>
      <c r="AB74">
        <f t="shared" si="7"/>
        <v>1.936178921896048E-3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0</v>
      </c>
      <c r="AG74">
        <f t="shared" si="7"/>
        <v>0</v>
      </c>
      <c r="AH74">
        <f t="shared" si="7"/>
        <v>0</v>
      </c>
      <c r="AI74">
        <f t="shared" si="4"/>
        <v>0</v>
      </c>
      <c r="AJ74">
        <f t="shared" si="4"/>
        <v>0</v>
      </c>
      <c r="AK74">
        <f t="shared" si="4"/>
        <v>0</v>
      </c>
      <c r="AL74">
        <f t="shared" si="4"/>
        <v>0</v>
      </c>
    </row>
    <row r="75" spans="1:38" x14ac:dyDescent="0.35">
      <c r="A75">
        <v>1.2051210360381714E-2</v>
      </c>
      <c r="B75" s="11" t="s">
        <v>142</v>
      </c>
      <c r="C75">
        <v>41</v>
      </c>
      <c r="D75">
        <v>77</v>
      </c>
      <c r="E75">
        <v>0</v>
      </c>
      <c r="F75">
        <v>12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794.12100000000009</v>
      </c>
      <c r="V75" t="s">
        <v>142</v>
      </c>
      <c r="W75">
        <f t="shared" si="7"/>
        <v>0.49409962477565028</v>
      </c>
      <c r="X75">
        <f t="shared" si="7"/>
        <v>0.92794319774939193</v>
      </c>
      <c r="Y75">
        <f t="shared" si="7"/>
        <v>0</v>
      </c>
      <c r="Z75">
        <f t="shared" si="7"/>
        <v>0.14461452432458055</v>
      </c>
      <c r="AA75">
        <f t="shared" si="7"/>
        <v>0</v>
      </c>
      <c r="AB75">
        <f t="shared" si="7"/>
        <v>1.2051210360381714E-2</v>
      </c>
      <c r="AC75">
        <f t="shared" si="7"/>
        <v>0</v>
      </c>
      <c r="AD75">
        <f t="shared" si="7"/>
        <v>0</v>
      </c>
      <c r="AE75">
        <f t="shared" si="7"/>
        <v>0</v>
      </c>
      <c r="AF75">
        <f t="shared" si="7"/>
        <v>0</v>
      </c>
      <c r="AG75">
        <f t="shared" si="7"/>
        <v>0</v>
      </c>
      <c r="AH75">
        <f t="shared" si="7"/>
        <v>0</v>
      </c>
      <c r="AI75">
        <f t="shared" si="4"/>
        <v>0</v>
      </c>
      <c r="AJ75">
        <f t="shared" si="4"/>
        <v>0</v>
      </c>
      <c r="AK75">
        <f t="shared" si="4"/>
        <v>0</v>
      </c>
      <c r="AL75">
        <f t="shared" si="4"/>
        <v>0</v>
      </c>
    </row>
    <row r="76" spans="1:38" x14ac:dyDescent="0.35">
      <c r="A76">
        <v>4.4749485913389581E-3</v>
      </c>
      <c r="B76" s="11" t="s">
        <v>143</v>
      </c>
      <c r="C76">
        <v>41</v>
      </c>
      <c r="D76">
        <v>73</v>
      </c>
      <c r="E76">
        <v>0</v>
      </c>
      <c r="F76">
        <v>12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790.08899999999994</v>
      </c>
      <c r="V76" t="s">
        <v>143</v>
      </c>
      <c r="W76">
        <f t="shared" si="7"/>
        <v>0.1834728922448973</v>
      </c>
      <c r="X76">
        <f t="shared" si="7"/>
        <v>0.32667124716774393</v>
      </c>
      <c r="Y76">
        <f t="shared" si="7"/>
        <v>0</v>
      </c>
      <c r="Z76">
        <f t="shared" si="7"/>
        <v>5.3699383096067498E-2</v>
      </c>
      <c r="AA76">
        <f t="shared" si="7"/>
        <v>0</v>
      </c>
      <c r="AB76">
        <f t="shared" si="7"/>
        <v>4.4749485913389581E-3</v>
      </c>
      <c r="AC76">
        <f t="shared" si="7"/>
        <v>0</v>
      </c>
      <c r="AD76">
        <f t="shared" si="7"/>
        <v>0</v>
      </c>
      <c r="AE76">
        <f t="shared" si="7"/>
        <v>0</v>
      </c>
      <c r="AF76">
        <f t="shared" si="7"/>
        <v>0</v>
      </c>
      <c r="AG76">
        <f t="shared" si="7"/>
        <v>0</v>
      </c>
      <c r="AH76">
        <f t="shared" si="7"/>
        <v>0</v>
      </c>
      <c r="AI76">
        <f t="shared" si="4"/>
        <v>0</v>
      </c>
      <c r="AJ76">
        <f t="shared" si="4"/>
        <v>0</v>
      </c>
      <c r="AK76">
        <f t="shared" si="4"/>
        <v>0</v>
      </c>
      <c r="AL76">
        <f t="shared" si="4"/>
        <v>0</v>
      </c>
    </row>
    <row r="77" spans="1:38" x14ac:dyDescent="0.35">
      <c r="A77">
        <v>3.7792179867074469E-4</v>
      </c>
      <c r="B77" s="11" t="s">
        <v>144</v>
      </c>
      <c r="C77">
        <v>45</v>
      </c>
      <c r="D77">
        <v>85</v>
      </c>
      <c r="E77">
        <v>0</v>
      </c>
      <c r="F77">
        <v>12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"/>
        <v>850.22900000000004</v>
      </c>
      <c r="V77" t="s">
        <v>144</v>
      </c>
      <c r="W77">
        <f t="shared" ref="W77:AJ98" si="8">$A77*C77</f>
        <v>1.7006480940183512E-2</v>
      </c>
      <c r="X77">
        <f t="shared" si="8"/>
        <v>3.2123352887013297E-2</v>
      </c>
      <c r="Y77">
        <f t="shared" si="8"/>
        <v>0</v>
      </c>
      <c r="Z77">
        <f t="shared" si="8"/>
        <v>4.5350615840489359E-3</v>
      </c>
      <c r="AA77">
        <f t="shared" si="8"/>
        <v>0</v>
      </c>
      <c r="AB77">
        <f t="shared" si="8"/>
        <v>3.7792179867074469E-4</v>
      </c>
      <c r="AC77">
        <f t="shared" si="8"/>
        <v>0</v>
      </c>
      <c r="AD77">
        <f t="shared" si="8"/>
        <v>0</v>
      </c>
      <c r="AE77">
        <f t="shared" si="8"/>
        <v>0</v>
      </c>
      <c r="AF77">
        <f t="shared" si="8"/>
        <v>0</v>
      </c>
      <c r="AG77">
        <f t="shared" si="8"/>
        <v>0</v>
      </c>
      <c r="AH77">
        <f t="shared" si="8"/>
        <v>0</v>
      </c>
      <c r="AI77">
        <f t="shared" si="4"/>
        <v>0</v>
      </c>
      <c r="AJ77">
        <f t="shared" si="4"/>
        <v>0</v>
      </c>
      <c r="AK77">
        <f t="shared" si="4"/>
        <v>0</v>
      </c>
      <c r="AL77">
        <f t="shared" si="4"/>
        <v>0</v>
      </c>
    </row>
    <row r="78" spans="1:38" x14ac:dyDescent="0.35">
      <c r="A78">
        <v>1.5280490762461267E-3</v>
      </c>
      <c r="B78" s="11" t="s">
        <v>145</v>
      </c>
      <c r="C78">
        <v>45</v>
      </c>
      <c r="D78">
        <v>81</v>
      </c>
      <c r="E78">
        <v>0</v>
      </c>
      <c r="F78">
        <v>12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(C78*12.011)+(D78*1.008)+(F78*15.999)+(14.007*E78)+(G78*30.974)+(H78*32.066)+(I78*24.305)+(J78*58.933)+(K78*39.0983)+(L78*40.078)+(M78*22.99)+(N78*55.845)+(O78*65.38)</f>
        <v>846.19700000000012</v>
      </c>
      <c r="V78" t="s">
        <v>145</v>
      </c>
      <c r="W78">
        <f t="shared" si="8"/>
        <v>6.8762208431075694E-2</v>
      </c>
      <c r="X78">
        <f t="shared" si="8"/>
        <v>0.12377197517593626</v>
      </c>
      <c r="Y78">
        <f t="shared" si="8"/>
        <v>0</v>
      </c>
      <c r="Z78">
        <f t="shared" si="8"/>
        <v>1.833658891495352E-2</v>
      </c>
      <c r="AA78">
        <f t="shared" si="8"/>
        <v>0</v>
      </c>
      <c r="AB78">
        <f t="shared" si="8"/>
        <v>1.5280490762461267E-3</v>
      </c>
      <c r="AC78">
        <f t="shared" si="8"/>
        <v>0</v>
      </c>
      <c r="AD78">
        <f t="shared" si="8"/>
        <v>0</v>
      </c>
      <c r="AE78">
        <f t="shared" si="8"/>
        <v>0</v>
      </c>
      <c r="AF78">
        <f t="shared" si="8"/>
        <v>0</v>
      </c>
      <c r="AG78">
        <f t="shared" si="8"/>
        <v>0</v>
      </c>
      <c r="AH78">
        <f t="shared" si="8"/>
        <v>0</v>
      </c>
      <c r="AI78">
        <f t="shared" si="4"/>
        <v>0</v>
      </c>
      <c r="AJ78">
        <f t="shared" si="4"/>
        <v>0</v>
      </c>
      <c r="AK78">
        <f t="shared" si="4"/>
        <v>0</v>
      </c>
      <c r="AL78">
        <f t="shared" si="4"/>
        <v>0</v>
      </c>
    </row>
    <row r="79" spans="1:38" x14ac:dyDescent="0.35">
      <c r="A79">
        <v>5.1483933727162366E-3</v>
      </c>
      <c r="B79" s="11" t="s">
        <v>146</v>
      </c>
      <c r="C79">
        <v>45</v>
      </c>
      <c r="D79">
        <v>77</v>
      </c>
      <c r="E79">
        <v>0</v>
      </c>
      <c r="F79">
        <v>12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(C79*12.011)+(D79*1.008)+(F79*15.999)+(14.007*E79)+(G79*30.974)+(H79*32.066)+(I79*24.305)+(J79*58.933)+(K79*39.0983)+(L79*40.078)+(M79*22.99)+(N79*55.845)+(O79*65.38)</f>
        <v>842.16499999999996</v>
      </c>
      <c r="V79" t="s">
        <v>146</v>
      </c>
      <c r="W79">
        <f t="shared" si="8"/>
        <v>0.23167770177223065</v>
      </c>
      <c r="X79">
        <f t="shared" si="8"/>
        <v>0.39642628969915022</v>
      </c>
      <c r="Y79">
        <f t="shared" si="8"/>
        <v>0</v>
      </c>
      <c r="Z79">
        <f t="shared" si="8"/>
        <v>6.1780720472594836E-2</v>
      </c>
      <c r="AA79">
        <f t="shared" si="8"/>
        <v>0</v>
      </c>
      <c r="AB79">
        <f t="shared" si="8"/>
        <v>5.1483933727162366E-3</v>
      </c>
      <c r="AC79">
        <f t="shared" si="8"/>
        <v>0</v>
      </c>
      <c r="AD79">
        <f t="shared" si="8"/>
        <v>0</v>
      </c>
      <c r="AE79">
        <f t="shared" si="8"/>
        <v>0</v>
      </c>
      <c r="AF79">
        <f t="shared" si="8"/>
        <v>0</v>
      </c>
      <c r="AG79">
        <f t="shared" si="8"/>
        <v>0</v>
      </c>
      <c r="AH79">
        <f t="shared" si="8"/>
        <v>0</v>
      </c>
      <c r="AI79">
        <f t="shared" si="4"/>
        <v>0</v>
      </c>
      <c r="AJ79">
        <f t="shared" si="4"/>
        <v>0</v>
      </c>
      <c r="AK79">
        <f t="shared" si="4"/>
        <v>0</v>
      </c>
      <c r="AL79">
        <f t="shared" si="4"/>
        <v>0</v>
      </c>
    </row>
    <row r="80" spans="1:38" x14ac:dyDescent="0.35">
      <c r="A80">
        <v>7.7846765889421007E-3</v>
      </c>
      <c r="B80" s="11" t="s">
        <v>147</v>
      </c>
      <c r="C80">
        <v>45</v>
      </c>
      <c r="D80">
        <v>73</v>
      </c>
      <c r="E80">
        <v>0</v>
      </c>
      <c r="F80">
        <v>12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(C80*12.011)+(D80*1.008)+(F80*15.999)+(14.007*E80)+(G80*30.974)+(H80*32.066)+(I80*24.305)+(J80*58.933)+(K80*39.0983)+(L80*40.078)+(M80*22.99)+(N80*55.845)+(O80*65.38)</f>
        <v>838.13300000000004</v>
      </c>
      <c r="V80" t="s">
        <v>147</v>
      </c>
      <c r="W80">
        <f t="shared" si="8"/>
        <v>0.35031044650239451</v>
      </c>
      <c r="X80">
        <f t="shared" si="8"/>
        <v>0.56828139099277331</v>
      </c>
      <c r="Y80">
        <f t="shared" si="8"/>
        <v>0</v>
      </c>
      <c r="Z80">
        <f t="shared" si="8"/>
        <v>9.3416119067305209E-2</v>
      </c>
      <c r="AA80">
        <f t="shared" si="8"/>
        <v>0</v>
      </c>
      <c r="AB80">
        <f t="shared" si="8"/>
        <v>7.7846765889421007E-3</v>
      </c>
      <c r="AC80">
        <f t="shared" si="8"/>
        <v>0</v>
      </c>
      <c r="AD80">
        <f t="shared" si="8"/>
        <v>0</v>
      </c>
      <c r="AE80">
        <f t="shared" si="8"/>
        <v>0</v>
      </c>
      <c r="AF80">
        <f t="shared" si="8"/>
        <v>0</v>
      </c>
      <c r="AG80">
        <f t="shared" si="8"/>
        <v>0</v>
      </c>
      <c r="AH80">
        <f t="shared" si="8"/>
        <v>0</v>
      </c>
      <c r="AI80">
        <f t="shared" si="4"/>
        <v>0</v>
      </c>
      <c r="AJ80">
        <f t="shared" si="4"/>
        <v>0</v>
      </c>
      <c r="AK80">
        <f t="shared" si="4"/>
        <v>0</v>
      </c>
      <c r="AL80">
        <f t="shared" si="4"/>
        <v>0</v>
      </c>
    </row>
    <row r="81" spans="1:38" x14ac:dyDescent="0.35">
      <c r="A81">
        <v>2.5820769736854663E-4</v>
      </c>
      <c r="B81" s="11" t="s">
        <v>149</v>
      </c>
      <c r="C81">
        <v>18</v>
      </c>
      <c r="D81">
        <v>34</v>
      </c>
      <c r="E81">
        <v>0</v>
      </c>
      <c r="F81">
        <v>10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(C81*12.011)+(D81*1.008)+(F81*15.999)+(14.007*E81)+(G81*30.974)+(H81*32.066)+(I81*24.305)+(J81*58.933)+(K81*39.0983)+(L81*40.078)+(M81*22.99)+(N81*55.845)+(O81*65.38)</f>
        <v>441.43399999999997</v>
      </c>
      <c r="V81" t="s">
        <v>149</v>
      </c>
      <c r="W81">
        <f t="shared" si="8"/>
        <v>4.6477385526338391E-3</v>
      </c>
      <c r="X81">
        <f t="shared" si="8"/>
        <v>8.7790617105305852E-3</v>
      </c>
      <c r="Y81">
        <f t="shared" si="8"/>
        <v>0</v>
      </c>
      <c r="Z81">
        <f t="shared" si="8"/>
        <v>2.5820769736854664E-3</v>
      </c>
      <c r="AA81">
        <f t="shared" si="8"/>
        <v>2.5820769736854663E-4</v>
      </c>
      <c r="AB81">
        <f t="shared" si="8"/>
        <v>0</v>
      </c>
      <c r="AC81">
        <f t="shared" si="8"/>
        <v>0</v>
      </c>
      <c r="AD81">
        <f t="shared" si="8"/>
        <v>0</v>
      </c>
      <c r="AE81">
        <f t="shared" si="8"/>
        <v>0</v>
      </c>
      <c r="AF81">
        <f t="shared" si="8"/>
        <v>0</v>
      </c>
      <c r="AG81">
        <f t="shared" si="8"/>
        <v>0</v>
      </c>
      <c r="AH81">
        <f t="shared" si="8"/>
        <v>0</v>
      </c>
      <c r="AI81">
        <f t="shared" si="4"/>
        <v>0</v>
      </c>
      <c r="AJ81">
        <f t="shared" si="4"/>
        <v>0</v>
      </c>
      <c r="AK81">
        <f t="shared" si="4"/>
        <v>0</v>
      </c>
      <c r="AL81">
        <f t="shared" si="4"/>
        <v>0</v>
      </c>
    </row>
    <row r="82" spans="1:38" x14ac:dyDescent="0.35">
      <c r="A82">
        <v>0</v>
      </c>
      <c r="B82" s="11"/>
    </row>
    <row r="83" spans="1:38" x14ac:dyDescent="0.35">
      <c r="A83">
        <v>9.3501120582291999E-3</v>
      </c>
      <c r="B83" s="11" t="s">
        <v>150</v>
      </c>
      <c r="C83">
        <v>26</v>
      </c>
      <c r="D83">
        <v>50</v>
      </c>
      <c r="E83">
        <v>0</v>
      </c>
      <c r="F83">
        <v>10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ref="S83:S131" si="9">(C83*12.011)+(D83*1.008)+(F83*15.999)+(14.007*E83)+(G83*30.974)+(H83*32.066)+(I83*24.305)+(J83*58.933)+(K83*39.0983)+(L83*40.078)+(M83*22.99)+(N83*55.845)+(O83*65.38)</f>
        <v>553.65</v>
      </c>
      <c r="V83" t="s">
        <v>150</v>
      </c>
      <c r="W83">
        <f t="shared" si="8"/>
        <v>0.24310291351395918</v>
      </c>
      <c r="X83">
        <f t="shared" si="8"/>
        <v>0.46750560291145998</v>
      </c>
      <c r="Y83">
        <f t="shared" si="8"/>
        <v>0</v>
      </c>
      <c r="Z83">
        <f t="shared" si="8"/>
        <v>9.3501120582291999E-2</v>
      </c>
      <c r="AA83">
        <f t="shared" si="8"/>
        <v>9.3501120582291999E-3</v>
      </c>
      <c r="AB83">
        <f t="shared" si="8"/>
        <v>0</v>
      </c>
      <c r="AC83">
        <f t="shared" si="8"/>
        <v>0</v>
      </c>
      <c r="AD83">
        <f t="shared" si="8"/>
        <v>0</v>
      </c>
      <c r="AE83">
        <f t="shared" si="8"/>
        <v>0</v>
      </c>
      <c r="AF83">
        <f t="shared" si="8"/>
        <v>0</v>
      </c>
      <c r="AG83">
        <f t="shared" si="8"/>
        <v>0</v>
      </c>
      <c r="AH83">
        <f t="shared" si="8"/>
        <v>0</v>
      </c>
      <c r="AI83">
        <f t="shared" si="4"/>
        <v>0</v>
      </c>
      <c r="AJ83">
        <f t="shared" si="4"/>
        <v>0</v>
      </c>
      <c r="AK83">
        <f t="shared" si="4"/>
        <v>0</v>
      </c>
      <c r="AL83">
        <f t="shared" si="4"/>
        <v>0</v>
      </c>
    </row>
    <row r="84" spans="1:38" x14ac:dyDescent="0.35">
      <c r="A84">
        <v>2.8877779200877528E-4</v>
      </c>
      <c r="B84" s="11" t="s">
        <v>151</v>
      </c>
      <c r="C84">
        <v>30</v>
      </c>
      <c r="D84">
        <v>58</v>
      </c>
      <c r="E84">
        <v>0</v>
      </c>
      <c r="F84">
        <v>10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9"/>
        <v>609.75800000000004</v>
      </c>
      <c r="V84" t="s">
        <v>151</v>
      </c>
      <c r="W84">
        <f t="shared" si="8"/>
        <v>8.6633337602632591E-3</v>
      </c>
      <c r="X84">
        <f t="shared" si="8"/>
        <v>1.6749111936508968E-2</v>
      </c>
      <c r="Y84">
        <f t="shared" si="8"/>
        <v>0</v>
      </c>
      <c r="Z84">
        <f t="shared" si="8"/>
        <v>2.8877779200877527E-3</v>
      </c>
      <c r="AA84">
        <f t="shared" si="8"/>
        <v>2.8877779200877528E-4</v>
      </c>
      <c r="AB84">
        <f t="shared" si="8"/>
        <v>0</v>
      </c>
      <c r="AC84">
        <f t="shared" si="8"/>
        <v>0</v>
      </c>
      <c r="AD84">
        <f t="shared" si="8"/>
        <v>0</v>
      </c>
      <c r="AE84">
        <f t="shared" si="8"/>
        <v>0</v>
      </c>
      <c r="AF84">
        <f t="shared" si="8"/>
        <v>0</v>
      </c>
      <c r="AG84">
        <f t="shared" si="8"/>
        <v>0</v>
      </c>
      <c r="AH84">
        <f t="shared" si="8"/>
        <v>0</v>
      </c>
      <c r="AI84">
        <f t="shared" si="4"/>
        <v>0</v>
      </c>
      <c r="AJ84">
        <f t="shared" si="4"/>
        <v>0</v>
      </c>
      <c r="AK84">
        <f t="shared" si="4"/>
        <v>0</v>
      </c>
      <c r="AL84">
        <f t="shared" si="4"/>
        <v>0</v>
      </c>
    </row>
    <row r="85" spans="1:38" x14ac:dyDescent="0.35">
      <c r="A85">
        <v>2.3829894423335971E-3</v>
      </c>
      <c r="B85" s="11" t="s">
        <v>152</v>
      </c>
      <c r="C85">
        <v>34</v>
      </c>
      <c r="D85">
        <v>66</v>
      </c>
      <c r="E85">
        <v>0</v>
      </c>
      <c r="F85">
        <v>10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9"/>
        <v>665.8660000000001</v>
      </c>
      <c r="V85" t="s">
        <v>152</v>
      </c>
      <c r="W85">
        <f t="shared" si="8"/>
        <v>8.1021641039342299E-2</v>
      </c>
      <c r="X85">
        <f t="shared" si="8"/>
        <v>0.15727730319401742</v>
      </c>
      <c r="Y85">
        <f t="shared" si="8"/>
        <v>0</v>
      </c>
      <c r="Z85">
        <f t="shared" si="8"/>
        <v>2.3829894423335971E-2</v>
      </c>
      <c r="AA85">
        <f t="shared" si="8"/>
        <v>2.3829894423335971E-3</v>
      </c>
      <c r="AB85">
        <f t="shared" si="8"/>
        <v>0</v>
      </c>
      <c r="AC85">
        <f t="shared" si="8"/>
        <v>0</v>
      </c>
      <c r="AD85">
        <f t="shared" si="8"/>
        <v>0</v>
      </c>
      <c r="AE85">
        <f t="shared" si="8"/>
        <v>0</v>
      </c>
      <c r="AF85">
        <f t="shared" si="8"/>
        <v>0</v>
      </c>
      <c r="AG85">
        <f t="shared" si="8"/>
        <v>0</v>
      </c>
      <c r="AH85">
        <f t="shared" si="8"/>
        <v>0</v>
      </c>
      <c r="AI85">
        <f t="shared" si="4"/>
        <v>0</v>
      </c>
      <c r="AJ85">
        <f t="shared" si="4"/>
        <v>0</v>
      </c>
      <c r="AK85">
        <f t="shared" si="4"/>
        <v>0</v>
      </c>
      <c r="AL85">
        <f t="shared" si="4"/>
        <v>0</v>
      </c>
    </row>
    <row r="86" spans="1:38" x14ac:dyDescent="0.35">
      <c r="A86">
        <v>1.4832258905085187E-2</v>
      </c>
      <c r="B86" s="11" t="s">
        <v>153</v>
      </c>
      <c r="C86">
        <v>38</v>
      </c>
      <c r="D86">
        <v>74</v>
      </c>
      <c r="E86">
        <v>0</v>
      </c>
      <c r="F86">
        <v>10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9"/>
        <v>721.97400000000005</v>
      </c>
      <c r="V86" t="s">
        <v>153</v>
      </c>
      <c r="W86">
        <f t="shared" si="8"/>
        <v>0.5636258383932371</v>
      </c>
      <c r="X86">
        <f t="shared" si="8"/>
        <v>1.0975871589763038</v>
      </c>
      <c r="Y86">
        <f t="shared" si="8"/>
        <v>0</v>
      </c>
      <c r="Z86">
        <f t="shared" si="8"/>
        <v>0.14832258905085186</v>
      </c>
      <c r="AA86">
        <f t="shared" si="8"/>
        <v>1.4832258905085187E-2</v>
      </c>
      <c r="AB86">
        <f t="shared" si="8"/>
        <v>0</v>
      </c>
      <c r="AC86">
        <f t="shared" si="8"/>
        <v>0</v>
      </c>
      <c r="AD86">
        <f t="shared" si="8"/>
        <v>0</v>
      </c>
      <c r="AE86">
        <f t="shared" si="8"/>
        <v>0</v>
      </c>
      <c r="AF86">
        <f t="shared" si="8"/>
        <v>0</v>
      </c>
      <c r="AG86">
        <f t="shared" si="8"/>
        <v>0</v>
      </c>
      <c r="AH86">
        <f t="shared" si="8"/>
        <v>0</v>
      </c>
      <c r="AI86">
        <f t="shared" si="4"/>
        <v>0</v>
      </c>
      <c r="AJ86">
        <f t="shared" si="4"/>
        <v>0</v>
      </c>
      <c r="AK86">
        <f t="shared" si="4"/>
        <v>0</v>
      </c>
      <c r="AL86">
        <f t="shared" si="4"/>
        <v>0</v>
      </c>
    </row>
    <row r="87" spans="1:38" x14ac:dyDescent="0.35">
      <c r="A87">
        <v>5.5076290354940998E-3</v>
      </c>
      <c r="B87" s="11" t="s">
        <v>154</v>
      </c>
      <c r="C87">
        <v>38</v>
      </c>
      <c r="D87">
        <v>70</v>
      </c>
      <c r="E87">
        <v>0</v>
      </c>
      <c r="F87">
        <v>10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9"/>
        <v>717.94200000000001</v>
      </c>
      <c r="V87" t="s">
        <v>154</v>
      </c>
      <c r="W87">
        <f t="shared" si="8"/>
        <v>0.20928990334877579</v>
      </c>
      <c r="X87">
        <f t="shared" si="8"/>
        <v>0.38553403248458701</v>
      </c>
      <c r="Y87">
        <f t="shared" si="8"/>
        <v>0</v>
      </c>
      <c r="Z87">
        <f t="shared" si="8"/>
        <v>5.5076290354941E-2</v>
      </c>
      <c r="AA87">
        <f t="shared" si="8"/>
        <v>5.5076290354940998E-3</v>
      </c>
      <c r="AB87">
        <f t="shared" si="8"/>
        <v>0</v>
      </c>
      <c r="AC87">
        <f t="shared" si="8"/>
        <v>0</v>
      </c>
      <c r="AD87">
        <f t="shared" si="8"/>
        <v>0</v>
      </c>
      <c r="AE87">
        <f t="shared" si="8"/>
        <v>0</v>
      </c>
      <c r="AF87">
        <f t="shared" si="8"/>
        <v>0</v>
      </c>
      <c r="AG87">
        <f t="shared" si="8"/>
        <v>0</v>
      </c>
      <c r="AH87">
        <f t="shared" si="8"/>
        <v>0</v>
      </c>
      <c r="AI87">
        <f t="shared" si="4"/>
        <v>0</v>
      </c>
      <c r="AJ87">
        <f t="shared" si="4"/>
        <v>0</v>
      </c>
      <c r="AK87">
        <f t="shared" si="4"/>
        <v>0</v>
      </c>
      <c r="AL87">
        <f t="shared" si="4"/>
        <v>0</v>
      </c>
    </row>
    <row r="88" spans="1:38" x14ac:dyDescent="0.35">
      <c r="A88">
        <v>4.6513452144091651E-4</v>
      </c>
      <c r="B88" s="11" t="s">
        <v>155</v>
      </c>
      <c r="C88">
        <v>42</v>
      </c>
      <c r="D88">
        <v>82</v>
      </c>
      <c r="E88">
        <v>0</v>
      </c>
      <c r="F88">
        <v>10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9"/>
        <v>778.08199999999999</v>
      </c>
      <c r="V88" t="s">
        <v>155</v>
      </c>
      <c r="W88">
        <f t="shared" si="8"/>
        <v>1.9535649900518492E-2</v>
      </c>
      <c r="X88">
        <f t="shared" si="8"/>
        <v>3.8141030758155156E-2</v>
      </c>
      <c r="Y88">
        <f t="shared" si="8"/>
        <v>0</v>
      </c>
      <c r="Z88">
        <f t="shared" si="8"/>
        <v>4.6513452144091652E-3</v>
      </c>
      <c r="AA88">
        <f t="shared" si="8"/>
        <v>4.6513452144091651E-4</v>
      </c>
      <c r="AB88">
        <f t="shared" si="8"/>
        <v>0</v>
      </c>
      <c r="AC88">
        <f t="shared" si="8"/>
        <v>0</v>
      </c>
      <c r="AD88">
        <f t="shared" si="8"/>
        <v>0</v>
      </c>
      <c r="AE88">
        <f t="shared" si="8"/>
        <v>0</v>
      </c>
      <c r="AF88">
        <f t="shared" si="8"/>
        <v>0</v>
      </c>
      <c r="AG88">
        <f t="shared" si="8"/>
        <v>0</v>
      </c>
      <c r="AH88">
        <f t="shared" si="8"/>
        <v>0</v>
      </c>
      <c r="AI88">
        <f t="shared" si="4"/>
        <v>0</v>
      </c>
      <c r="AJ88">
        <f t="shared" si="4"/>
        <v>0</v>
      </c>
      <c r="AK88">
        <f t="shared" si="4"/>
        <v>0</v>
      </c>
      <c r="AL88">
        <f t="shared" si="4"/>
        <v>0</v>
      </c>
    </row>
    <row r="89" spans="1:38" x14ac:dyDescent="0.35">
      <c r="A89">
        <v>1.8806757861490786E-3</v>
      </c>
      <c r="B89" s="11" t="s">
        <v>156</v>
      </c>
      <c r="C89">
        <v>42</v>
      </c>
      <c r="D89">
        <v>78</v>
      </c>
      <c r="E89">
        <v>0</v>
      </c>
      <c r="F89">
        <v>10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9"/>
        <v>774.05000000000007</v>
      </c>
      <c r="V89" t="s">
        <v>156</v>
      </c>
      <c r="W89">
        <f t="shared" si="8"/>
        <v>7.8988383018261304E-2</v>
      </c>
      <c r="X89">
        <f t="shared" si="8"/>
        <v>0.14669271131962813</v>
      </c>
      <c r="Y89">
        <f t="shared" si="8"/>
        <v>0</v>
      </c>
      <c r="Z89">
        <f t="shared" si="8"/>
        <v>1.8806757861490785E-2</v>
      </c>
      <c r="AA89">
        <f t="shared" si="8"/>
        <v>1.8806757861490786E-3</v>
      </c>
      <c r="AB89">
        <f t="shared" si="8"/>
        <v>0</v>
      </c>
      <c r="AC89">
        <f t="shared" si="8"/>
        <v>0</v>
      </c>
      <c r="AD89">
        <f t="shared" si="8"/>
        <v>0</v>
      </c>
      <c r="AE89">
        <f t="shared" si="8"/>
        <v>0</v>
      </c>
      <c r="AF89">
        <f t="shared" si="8"/>
        <v>0</v>
      </c>
      <c r="AG89">
        <f t="shared" si="8"/>
        <v>0</v>
      </c>
      <c r="AH89">
        <f t="shared" si="8"/>
        <v>0</v>
      </c>
      <c r="AI89">
        <f t="shared" si="4"/>
        <v>0</v>
      </c>
      <c r="AJ89">
        <f t="shared" si="4"/>
        <v>0</v>
      </c>
      <c r="AK89">
        <f t="shared" si="4"/>
        <v>0</v>
      </c>
      <c r="AL89">
        <f t="shared" si="4"/>
        <v>0</v>
      </c>
    </row>
    <row r="90" spans="1:38" x14ac:dyDescent="0.35">
      <c r="A90">
        <v>6.336484151035369E-3</v>
      </c>
      <c r="B90" s="11" t="s">
        <v>157</v>
      </c>
      <c r="C90">
        <v>42</v>
      </c>
      <c r="D90">
        <v>74</v>
      </c>
      <c r="E90">
        <v>0</v>
      </c>
      <c r="F90">
        <v>10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9"/>
        <v>770.01800000000003</v>
      </c>
      <c r="V90" t="s">
        <v>157</v>
      </c>
      <c r="W90">
        <f t="shared" si="8"/>
        <v>0.26613233434348549</v>
      </c>
      <c r="X90">
        <f t="shared" si="8"/>
        <v>0.46889982717661732</v>
      </c>
      <c r="Y90">
        <f t="shared" si="8"/>
        <v>0</v>
      </c>
      <c r="Z90">
        <f t="shared" si="8"/>
        <v>6.3364841510353695E-2</v>
      </c>
      <c r="AA90">
        <f t="shared" si="8"/>
        <v>6.336484151035369E-3</v>
      </c>
      <c r="AB90">
        <f t="shared" si="8"/>
        <v>0</v>
      </c>
      <c r="AC90">
        <f t="shared" si="8"/>
        <v>0</v>
      </c>
      <c r="AD90">
        <f t="shared" si="8"/>
        <v>0</v>
      </c>
      <c r="AE90">
        <f t="shared" si="8"/>
        <v>0</v>
      </c>
      <c r="AF90">
        <f t="shared" si="8"/>
        <v>0</v>
      </c>
      <c r="AG90">
        <f t="shared" si="8"/>
        <v>0</v>
      </c>
      <c r="AH90">
        <f t="shared" si="8"/>
        <v>0</v>
      </c>
      <c r="AI90">
        <f t="shared" si="4"/>
        <v>0</v>
      </c>
      <c r="AJ90">
        <f t="shared" si="4"/>
        <v>0</v>
      </c>
      <c r="AK90">
        <f t="shared" si="4"/>
        <v>0</v>
      </c>
      <c r="AL90">
        <f t="shared" si="4"/>
        <v>0</v>
      </c>
    </row>
    <row r="91" spans="1:38" x14ac:dyDescent="0.35">
      <c r="A91">
        <v>9.5811404171595102E-3</v>
      </c>
      <c r="B91" s="11" t="s">
        <v>158</v>
      </c>
      <c r="C91">
        <v>42</v>
      </c>
      <c r="D91">
        <v>70</v>
      </c>
      <c r="E91">
        <v>0</v>
      </c>
      <c r="F91">
        <v>10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9"/>
        <v>765.98599999999999</v>
      </c>
      <c r="V91" t="s">
        <v>158</v>
      </c>
      <c r="W91">
        <f t="shared" si="8"/>
        <v>0.40240789752069944</v>
      </c>
      <c r="X91">
        <f t="shared" si="8"/>
        <v>0.67067982920116576</v>
      </c>
      <c r="Y91">
        <f t="shared" si="8"/>
        <v>0</v>
      </c>
      <c r="Z91">
        <f t="shared" si="8"/>
        <v>9.5811404171595102E-2</v>
      </c>
      <c r="AA91">
        <f t="shared" si="8"/>
        <v>9.5811404171595102E-3</v>
      </c>
      <c r="AB91">
        <f t="shared" si="8"/>
        <v>0</v>
      </c>
      <c r="AC91">
        <f t="shared" si="8"/>
        <v>0</v>
      </c>
      <c r="AD91">
        <f t="shared" si="8"/>
        <v>0</v>
      </c>
      <c r="AE91">
        <f t="shared" si="8"/>
        <v>0</v>
      </c>
      <c r="AF91">
        <f t="shared" si="8"/>
        <v>0</v>
      </c>
      <c r="AG91">
        <f t="shared" si="8"/>
        <v>0</v>
      </c>
      <c r="AH91">
        <f t="shared" si="8"/>
        <v>0</v>
      </c>
      <c r="AI91">
        <f t="shared" si="4"/>
        <v>0</v>
      </c>
      <c r="AJ91">
        <f t="shared" si="4"/>
        <v>0</v>
      </c>
      <c r="AK91">
        <f t="shared" si="4"/>
        <v>0</v>
      </c>
      <c r="AL91">
        <f t="shared" si="4"/>
        <v>0</v>
      </c>
    </row>
    <row r="92" spans="1:38" x14ac:dyDescent="0.35">
      <c r="A92">
        <v>0.14062322144520942</v>
      </c>
      <c r="B92" s="12" t="s">
        <v>385</v>
      </c>
      <c r="C92">
        <v>12</v>
      </c>
      <c r="D92">
        <v>22</v>
      </c>
      <c r="E92">
        <v>0</v>
      </c>
      <c r="F92">
        <v>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9"/>
        <v>342.29700000000003</v>
      </c>
      <c r="V92" t="s">
        <v>385</v>
      </c>
      <c r="W92">
        <f t="shared" si="8"/>
        <v>1.6874786573425129</v>
      </c>
      <c r="X92">
        <f t="shared" si="8"/>
        <v>3.0937108717946074</v>
      </c>
      <c r="Y92">
        <f t="shared" si="8"/>
        <v>0</v>
      </c>
      <c r="Z92">
        <f t="shared" si="8"/>
        <v>1.5468554358973037</v>
      </c>
      <c r="AA92">
        <f t="shared" si="8"/>
        <v>0</v>
      </c>
      <c r="AB92">
        <f t="shared" si="8"/>
        <v>0</v>
      </c>
      <c r="AC92">
        <f t="shared" si="8"/>
        <v>0</v>
      </c>
      <c r="AD92">
        <f t="shared" si="8"/>
        <v>0</v>
      </c>
      <c r="AE92">
        <f t="shared" si="8"/>
        <v>0</v>
      </c>
      <c r="AF92">
        <f t="shared" si="8"/>
        <v>0</v>
      </c>
      <c r="AG92">
        <f t="shared" si="8"/>
        <v>0</v>
      </c>
      <c r="AH92">
        <f t="shared" si="8"/>
        <v>0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</row>
    <row r="93" spans="1:38" x14ac:dyDescent="0.35">
      <c r="A93">
        <v>6.6075181689322082E-2</v>
      </c>
      <c r="B93" s="12" t="s">
        <v>243</v>
      </c>
      <c r="C93">
        <v>18</v>
      </c>
      <c r="D93">
        <v>30</v>
      </c>
      <c r="E93">
        <v>0</v>
      </c>
      <c r="F93">
        <v>15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9"/>
        <v>486.423</v>
      </c>
      <c r="V93" t="s">
        <v>243</v>
      </c>
      <c r="W93">
        <f t="shared" si="8"/>
        <v>1.1893532704077976</v>
      </c>
      <c r="X93">
        <f t="shared" si="8"/>
        <v>1.9822554506796624</v>
      </c>
      <c r="Y93">
        <f t="shared" si="8"/>
        <v>0</v>
      </c>
      <c r="Z93">
        <f t="shared" si="8"/>
        <v>0.99112772533983118</v>
      </c>
      <c r="AA93">
        <f t="shared" si="8"/>
        <v>0</v>
      </c>
      <c r="AB93">
        <f t="shared" si="8"/>
        <v>0</v>
      </c>
      <c r="AC93">
        <f t="shared" si="8"/>
        <v>0</v>
      </c>
      <c r="AD93">
        <f t="shared" si="8"/>
        <v>0</v>
      </c>
      <c r="AE93">
        <f t="shared" si="8"/>
        <v>0</v>
      </c>
      <c r="AF93">
        <f t="shared" si="8"/>
        <v>0</v>
      </c>
      <c r="AG93">
        <f t="shared" si="8"/>
        <v>0</v>
      </c>
      <c r="AH93">
        <f t="shared" si="8"/>
        <v>0</v>
      </c>
      <c r="AI93">
        <f t="shared" si="8"/>
        <v>0</v>
      </c>
      <c r="AJ93">
        <f t="shared" si="8"/>
        <v>0</v>
      </c>
      <c r="AK93">
        <f t="shared" si="4"/>
        <v>0</v>
      </c>
      <c r="AL93">
        <f t="shared" si="4"/>
        <v>0</v>
      </c>
    </row>
    <row r="94" spans="1:38" x14ac:dyDescent="0.35">
      <c r="A94">
        <v>1.9434367332658013E-2</v>
      </c>
      <c r="B94" s="12" t="s">
        <v>244</v>
      </c>
      <c r="C94">
        <v>68</v>
      </c>
      <c r="D94">
        <v>130</v>
      </c>
      <c r="E94">
        <v>2</v>
      </c>
      <c r="F94">
        <v>23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9"/>
        <v>1405.7269999999999</v>
      </c>
      <c r="V94" t="s">
        <v>244</v>
      </c>
      <c r="W94">
        <f t="shared" si="8"/>
        <v>1.3215369786207449</v>
      </c>
      <c r="X94">
        <f t="shared" si="8"/>
        <v>2.5264677532455417</v>
      </c>
      <c r="Y94">
        <f t="shared" si="8"/>
        <v>3.8868734665316026E-2</v>
      </c>
      <c r="Z94">
        <f t="shared" si="8"/>
        <v>0.4469904486511343</v>
      </c>
      <c r="AA94">
        <f t="shared" si="8"/>
        <v>3.8868734665316026E-2</v>
      </c>
      <c r="AB94">
        <f t="shared" si="8"/>
        <v>0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4"/>
        <v>0</v>
      </c>
      <c r="AL94">
        <f t="shared" si="4"/>
        <v>0</v>
      </c>
    </row>
    <row r="95" spans="1:38" x14ac:dyDescent="0.35">
      <c r="A95">
        <v>6.6488323685429201E-2</v>
      </c>
      <c r="B95" s="12" t="s">
        <v>75</v>
      </c>
      <c r="C95">
        <v>40</v>
      </c>
      <c r="D95">
        <v>62</v>
      </c>
      <c r="E95">
        <v>8</v>
      </c>
      <c r="F95">
        <v>21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9"/>
        <v>990.971</v>
      </c>
      <c r="V95" t="s">
        <v>75</v>
      </c>
      <c r="W95">
        <f t="shared" si="8"/>
        <v>2.6595329474171683</v>
      </c>
      <c r="X95">
        <f t="shared" si="8"/>
        <v>4.1222760684966104</v>
      </c>
      <c r="Y95">
        <f t="shared" si="8"/>
        <v>0.53190658948343361</v>
      </c>
      <c r="Z95">
        <f t="shared" si="8"/>
        <v>1.3962547973940131</v>
      </c>
      <c r="AA95">
        <f t="shared" si="8"/>
        <v>0</v>
      </c>
      <c r="AB95">
        <f t="shared" si="8"/>
        <v>0</v>
      </c>
      <c r="AC95">
        <f t="shared" si="8"/>
        <v>0</v>
      </c>
      <c r="AD95">
        <f t="shared" si="8"/>
        <v>0</v>
      </c>
      <c r="AE95">
        <f t="shared" si="8"/>
        <v>0</v>
      </c>
      <c r="AF95">
        <f t="shared" si="8"/>
        <v>0</v>
      </c>
      <c r="AG95">
        <f t="shared" si="8"/>
        <v>0</v>
      </c>
      <c r="AH95">
        <f t="shared" si="8"/>
        <v>0</v>
      </c>
      <c r="AI95">
        <f t="shared" si="8"/>
        <v>0</v>
      </c>
      <c r="AJ95">
        <f t="shared" si="8"/>
        <v>0</v>
      </c>
      <c r="AK95">
        <f t="shared" si="4"/>
        <v>0</v>
      </c>
      <c r="AL95">
        <f t="shared" si="4"/>
        <v>0</v>
      </c>
    </row>
    <row r="96" spans="1:38" x14ac:dyDescent="0.35">
      <c r="A96">
        <v>1.7868693059756865E-4</v>
      </c>
      <c r="B96" s="23" t="s">
        <v>318</v>
      </c>
      <c r="C96">
        <v>20</v>
      </c>
      <c r="D96">
        <v>23</v>
      </c>
      <c r="E96">
        <v>7</v>
      </c>
      <c r="F96">
        <v>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9"/>
        <v>473.44599999999997</v>
      </c>
      <c r="V96" t="s">
        <v>318</v>
      </c>
      <c r="W96">
        <f t="shared" si="8"/>
        <v>3.5737386119513732E-3</v>
      </c>
      <c r="X96">
        <f t="shared" si="8"/>
        <v>4.1097994037440789E-3</v>
      </c>
      <c r="Y96">
        <f t="shared" si="8"/>
        <v>1.2508085141829807E-3</v>
      </c>
      <c r="Z96">
        <f t="shared" si="8"/>
        <v>1.2508085141829807E-3</v>
      </c>
      <c r="AA96">
        <f t="shared" si="8"/>
        <v>0</v>
      </c>
      <c r="AB96">
        <f t="shared" si="8"/>
        <v>0</v>
      </c>
      <c r="AC96">
        <f t="shared" si="8"/>
        <v>0</v>
      </c>
      <c r="AD96">
        <f t="shared" si="8"/>
        <v>0</v>
      </c>
      <c r="AE96">
        <f t="shared" si="8"/>
        <v>0</v>
      </c>
      <c r="AF96">
        <f t="shared" si="8"/>
        <v>0</v>
      </c>
      <c r="AG96">
        <f t="shared" si="8"/>
        <v>0</v>
      </c>
      <c r="AH96">
        <f t="shared" si="8"/>
        <v>0</v>
      </c>
      <c r="AI96">
        <f t="shared" si="8"/>
        <v>0</v>
      </c>
      <c r="AJ96">
        <f t="shared" si="8"/>
        <v>0</v>
      </c>
      <c r="AK96">
        <f t="shared" si="4"/>
        <v>0</v>
      </c>
      <c r="AL96">
        <f t="shared" si="4"/>
        <v>0</v>
      </c>
    </row>
    <row r="97" spans="1:38" x14ac:dyDescent="0.35">
      <c r="A97">
        <v>1.7905736709744762E-4</v>
      </c>
      <c r="B97" s="23" t="s">
        <v>319</v>
      </c>
      <c r="C97">
        <v>20</v>
      </c>
      <c r="D97">
        <v>25</v>
      </c>
      <c r="E97">
        <v>7</v>
      </c>
      <c r="F97">
        <v>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9"/>
        <v>459.46299999999997</v>
      </c>
      <c r="V97" t="s">
        <v>319</v>
      </c>
      <c r="W97">
        <f t="shared" si="8"/>
        <v>3.5811473419489525E-3</v>
      </c>
      <c r="X97">
        <f t="shared" si="8"/>
        <v>4.4764341774361904E-3</v>
      </c>
      <c r="Y97">
        <f t="shared" si="8"/>
        <v>1.2534015696821334E-3</v>
      </c>
      <c r="Z97">
        <f t="shared" si="8"/>
        <v>1.0743442025846857E-3</v>
      </c>
      <c r="AA97">
        <f t="shared" si="8"/>
        <v>0</v>
      </c>
      <c r="AB97">
        <f t="shared" si="8"/>
        <v>0</v>
      </c>
      <c r="AC97">
        <f t="shared" si="8"/>
        <v>0</v>
      </c>
      <c r="AD97">
        <f t="shared" si="8"/>
        <v>0</v>
      </c>
      <c r="AE97">
        <f t="shared" si="8"/>
        <v>0</v>
      </c>
      <c r="AF97">
        <f t="shared" si="8"/>
        <v>0</v>
      </c>
      <c r="AG97">
        <f t="shared" si="8"/>
        <v>0</v>
      </c>
      <c r="AH97">
        <f t="shared" si="8"/>
        <v>0</v>
      </c>
      <c r="AI97">
        <f t="shared" si="8"/>
        <v>0</v>
      </c>
      <c r="AJ97">
        <f t="shared" si="8"/>
        <v>0</v>
      </c>
      <c r="AK97">
        <f t="shared" si="4"/>
        <v>0</v>
      </c>
      <c r="AL97">
        <f t="shared" si="4"/>
        <v>0</v>
      </c>
    </row>
    <row r="98" spans="1:38" x14ac:dyDescent="0.35">
      <c r="A98">
        <v>2.231966554436126E-4</v>
      </c>
      <c r="B98" s="23" t="s">
        <v>320</v>
      </c>
      <c r="C98">
        <v>23</v>
      </c>
      <c r="D98">
        <v>38</v>
      </c>
      <c r="E98">
        <v>7</v>
      </c>
      <c r="F98">
        <v>17</v>
      </c>
      <c r="G98">
        <v>3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9"/>
        <v>809.577</v>
      </c>
      <c r="V98" t="s">
        <v>320</v>
      </c>
      <c r="W98">
        <f t="shared" si="8"/>
        <v>5.1335230752030895E-3</v>
      </c>
      <c r="X98">
        <f t="shared" si="8"/>
        <v>8.4814729068572788E-3</v>
      </c>
      <c r="Y98">
        <f t="shared" si="8"/>
        <v>1.5623765881052883E-3</v>
      </c>
      <c r="Z98">
        <f t="shared" si="8"/>
        <v>3.7943431425414144E-3</v>
      </c>
      <c r="AA98">
        <f t="shared" si="8"/>
        <v>6.6958996633083778E-4</v>
      </c>
      <c r="AB98">
        <f t="shared" ref="Z98:AL119" si="10">$A98*H98</f>
        <v>2.231966554436126E-4</v>
      </c>
      <c r="AC98">
        <f t="shared" si="10"/>
        <v>0</v>
      </c>
      <c r="AD98">
        <f t="shared" si="10"/>
        <v>0</v>
      </c>
      <c r="AE98">
        <f t="shared" si="10"/>
        <v>0</v>
      </c>
      <c r="AF98">
        <f t="shared" si="10"/>
        <v>0</v>
      </c>
      <c r="AG98">
        <f t="shared" si="10"/>
        <v>0</v>
      </c>
      <c r="AH98">
        <f t="shared" si="10"/>
        <v>0</v>
      </c>
      <c r="AI98">
        <f t="shared" si="10"/>
        <v>0</v>
      </c>
      <c r="AJ98">
        <f t="shared" si="10"/>
        <v>0</v>
      </c>
      <c r="AK98">
        <f t="shared" si="4"/>
        <v>0</v>
      </c>
      <c r="AL98">
        <f t="shared" si="4"/>
        <v>0</v>
      </c>
    </row>
    <row r="99" spans="1:38" x14ac:dyDescent="0.35">
      <c r="A99">
        <v>7.6204477414192108E-7</v>
      </c>
      <c r="B99" s="23" t="s">
        <v>321</v>
      </c>
      <c r="C99">
        <v>72</v>
      </c>
      <c r="D99">
        <v>102</v>
      </c>
      <c r="E99">
        <v>18</v>
      </c>
      <c r="F99">
        <v>17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9"/>
        <v>1581.6239999999998</v>
      </c>
      <c r="V99" t="s">
        <v>321</v>
      </c>
      <c r="W99">
        <f t="shared" ref="W99:AL136" si="11">$A99*C99</f>
        <v>5.4867223738218316E-5</v>
      </c>
      <c r="X99">
        <f t="shared" si="11"/>
        <v>7.7728566962475949E-5</v>
      </c>
      <c r="Y99">
        <f t="shared" si="11"/>
        <v>1.3716805934554579E-5</v>
      </c>
      <c r="Z99">
        <f t="shared" si="10"/>
        <v>1.2954761160412658E-5</v>
      </c>
      <c r="AA99">
        <f t="shared" si="10"/>
        <v>7.6204477414192108E-7</v>
      </c>
      <c r="AB99">
        <f t="shared" si="10"/>
        <v>0</v>
      </c>
      <c r="AC99">
        <f t="shared" si="10"/>
        <v>0</v>
      </c>
      <c r="AD99">
        <f t="shared" si="10"/>
        <v>7.6204477414192108E-7</v>
      </c>
      <c r="AE99">
        <f t="shared" si="10"/>
        <v>0</v>
      </c>
      <c r="AF99">
        <f t="shared" si="10"/>
        <v>0</v>
      </c>
      <c r="AG99">
        <f t="shared" si="10"/>
        <v>0</v>
      </c>
      <c r="AH99">
        <f t="shared" si="10"/>
        <v>0</v>
      </c>
      <c r="AI99">
        <f t="shared" si="10"/>
        <v>0</v>
      </c>
      <c r="AJ99">
        <f t="shared" si="10"/>
        <v>0</v>
      </c>
      <c r="AK99">
        <f t="shared" si="4"/>
        <v>0</v>
      </c>
      <c r="AL99">
        <f t="shared" si="4"/>
        <v>0</v>
      </c>
    </row>
    <row r="100" spans="1:38" x14ac:dyDescent="0.35">
      <c r="A100">
        <v>1.799050412344855E-4</v>
      </c>
      <c r="B100" s="23" t="s">
        <v>322</v>
      </c>
      <c r="C100">
        <v>15</v>
      </c>
      <c r="D100">
        <v>22</v>
      </c>
      <c r="E100">
        <v>6</v>
      </c>
      <c r="F100">
        <v>5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9"/>
        <v>398.44400000000007</v>
      </c>
      <c r="V100" t="s">
        <v>322</v>
      </c>
      <c r="W100">
        <f t="shared" si="11"/>
        <v>2.6985756185172825E-3</v>
      </c>
      <c r="X100">
        <f t="shared" si="11"/>
        <v>3.9579109071586809E-3</v>
      </c>
      <c r="Y100">
        <f t="shared" si="11"/>
        <v>1.079430247406913E-3</v>
      </c>
      <c r="Z100">
        <f t="shared" si="10"/>
        <v>8.9952520617242752E-4</v>
      </c>
      <c r="AA100">
        <f t="shared" si="10"/>
        <v>0</v>
      </c>
      <c r="AB100">
        <f t="shared" si="10"/>
        <v>1.799050412344855E-4</v>
      </c>
      <c r="AC100">
        <f t="shared" si="10"/>
        <v>0</v>
      </c>
      <c r="AD100">
        <f t="shared" si="10"/>
        <v>0</v>
      </c>
      <c r="AE100">
        <f t="shared" si="10"/>
        <v>0</v>
      </c>
      <c r="AF100">
        <f t="shared" si="10"/>
        <v>0</v>
      </c>
      <c r="AG100">
        <f t="shared" si="10"/>
        <v>0</v>
      </c>
      <c r="AH100">
        <f t="shared" si="10"/>
        <v>0</v>
      </c>
      <c r="AI100">
        <f t="shared" si="10"/>
        <v>0</v>
      </c>
      <c r="AJ100">
        <f t="shared" si="10"/>
        <v>0</v>
      </c>
      <c r="AK100">
        <f t="shared" si="4"/>
        <v>0</v>
      </c>
      <c r="AL100">
        <f t="shared" si="4"/>
        <v>0</v>
      </c>
    </row>
    <row r="101" spans="1:38" x14ac:dyDescent="0.35">
      <c r="A101">
        <v>5.91990653307791E-7</v>
      </c>
      <c r="B101" s="23" t="s">
        <v>323</v>
      </c>
      <c r="C101">
        <v>10</v>
      </c>
      <c r="D101">
        <v>16</v>
      </c>
      <c r="E101">
        <v>2</v>
      </c>
      <c r="F101">
        <v>3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9"/>
        <v>244.31500000000003</v>
      </c>
      <c r="V101" t="s">
        <v>323</v>
      </c>
      <c r="W101">
        <f t="shared" si="11"/>
        <v>5.9199065330779098E-6</v>
      </c>
      <c r="X101">
        <f t="shared" si="11"/>
        <v>9.471850452924656E-6</v>
      </c>
      <c r="Y101">
        <f t="shared" si="11"/>
        <v>1.183981306615582E-6</v>
      </c>
      <c r="Z101">
        <f t="shared" si="10"/>
        <v>1.7759719599233731E-6</v>
      </c>
      <c r="AA101">
        <f t="shared" si="10"/>
        <v>0</v>
      </c>
      <c r="AB101">
        <f t="shared" si="10"/>
        <v>5.91990653307791E-7</v>
      </c>
      <c r="AC101">
        <f t="shared" si="10"/>
        <v>0</v>
      </c>
      <c r="AD101">
        <f t="shared" si="10"/>
        <v>0</v>
      </c>
      <c r="AE101">
        <f t="shared" si="10"/>
        <v>0</v>
      </c>
      <c r="AF101">
        <f t="shared" si="10"/>
        <v>0</v>
      </c>
      <c r="AG101">
        <f t="shared" si="10"/>
        <v>0</v>
      </c>
      <c r="AH101">
        <f t="shared" si="10"/>
        <v>0</v>
      </c>
      <c r="AI101">
        <f t="shared" si="10"/>
        <v>0</v>
      </c>
      <c r="AJ101">
        <f t="shared" si="10"/>
        <v>0</v>
      </c>
      <c r="AK101">
        <f t="shared" si="4"/>
        <v>0</v>
      </c>
      <c r="AL101">
        <f t="shared" si="4"/>
        <v>0</v>
      </c>
    </row>
    <row r="102" spans="1:38" x14ac:dyDescent="0.35">
      <c r="A102">
        <v>1.7785159382843375E-4</v>
      </c>
      <c r="B102" s="23" t="s">
        <v>324</v>
      </c>
      <c r="C102">
        <v>10</v>
      </c>
      <c r="D102">
        <v>10</v>
      </c>
      <c r="E102">
        <v>0</v>
      </c>
      <c r="F102">
        <v>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9"/>
        <v>226.184</v>
      </c>
      <c r="V102" t="s">
        <v>324</v>
      </c>
      <c r="W102">
        <f t="shared" si="11"/>
        <v>1.7785159382843374E-3</v>
      </c>
      <c r="X102">
        <f t="shared" si="11"/>
        <v>1.7785159382843374E-3</v>
      </c>
      <c r="Y102">
        <f t="shared" si="11"/>
        <v>0</v>
      </c>
      <c r="Z102">
        <f t="shared" si="10"/>
        <v>1.0671095629706025E-3</v>
      </c>
      <c r="AA102">
        <f t="shared" si="10"/>
        <v>0</v>
      </c>
      <c r="AB102">
        <f t="shared" si="10"/>
        <v>0</v>
      </c>
      <c r="AC102">
        <f t="shared" si="10"/>
        <v>0</v>
      </c>
      <c r="AD102">
        <f t="shared" si="10"/>
        <v>0</v>
      </c>
      <c r="AE102">
        <f t="shared" si="10"/>
        <v>0</v>
      </c>
      <c r="AF102">
        <f t="shared" si="10"/>
        <v>0</v>
      </c>
      <c r="AG102">
        <f t="shared" si="10"/>
        <v>0</v>
      </c>
      <c r="AH102">
        <f t="shared" si="10"/>
        <v>0</v>
      </c>
      <c r="AI102">
        <f t="shared" si="10"/>
        <v>0</v>
      </c>
      <c r="AJ102">
        <f t="shared" si="10"/>
        <v>0</v>
      </c>
      <c r="AK102">
        <f t="shared" si="4"/>
        <v>0</v>
      </c>
      <c r="AL102">
        <f t="shared" si="4"/>
        <v>0</v>
      </c>
    </row>
    <row r="103" spans="1:38" x14ac:dyDescent="0.35">
      <c r="A103">
        <v>1.3388128191687374E-4</v>
      </c>
      <c r="B103" s="23" t="s">
        <v>325</v>
      </c>
      <c r="C103">
        <v>21</v>
      </c>
      <c r="D103">
        <v>36</v>
      </c>
      <c r="E103">
        <v>7</v>
      </c>
      <c r="F103">
        <v>16</v>
      </c>
      <c r="G103">
        <v>3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9"/>
        <v>767.54000000000008</v>
      </c>
      <c r="V103" t="s">
        <v>325</v>
      </c>
      <c r="W103">
        <f t="shared" si="11"/>
        <v>2.8115069202543485E-3</v>
      </c>
      <c r="X103">
        <f t="shared" si="11"/>
        <v>4.8197261490074547E-3</v>
      </c>
      <c r="Y103">
        <f t="shared" si="11"/>
        <v>9.3716897341811624E-4</v>
      </c>
      <c r="Z103">
        <f t="shared" si="10"/>
        <v>2.1421005106699799E-3</v>
      </c>
      <c r="AA103">
        <f t="shared" si="10"/>
        <v>4.0164384575062126E-4</v>
      </c>
      <c r="AB103">
        <f t="shared" si="10"/>
        <v>1.3388128191687374E-4</v>
      </c>
      <c r="AC103">
        <f t="shared" si="10"/>
        <v>0</v>
      </c>
      <c r="AD103">
        <f t="shared" si="10"/>
        <v>0</v>
      </c>
      <c r="AE103">
        <f t="shared" si="10"/>
        <v>0</v>
      </c>
      <c r="AF103">
        <f t="shared" si="10"/>
        <v>0</v>
      </c>
      <c r="AG103">
        <f t="shared" si="10"/>
        <v>0</v>
      </c>
      <c r="AH103">
        <f t="shared" si="10"/>
        <v>0</v>
      </c>
      <c r="AI103">
        <f t="shared" si="10"/>
        <v>0</v>
      </c>
      <c r="AJ103">
        <f t="shared" si="10"/>
        <v>0</v>
      </c>
      <c r="AK103">
        <f t="shared" si="4"/>
        <v>0</v>
      </c>
      <c r="AL103">
        <f t="shared" si="4"/>
        <v>0</v>
      </c>
    </row>
    <row r="104" spans="1:38" x14ac:dyDescent="0.35">
      <c r="A104">
        <v>1.7899052759556499E-4</v>
      </c>
      <c r="B104" s="23" t="s">
        <v>326</v>
      </c>
      <c r="C104">
        <v>27</v>
      </c>
      <c r="D104">
        <v>33</v>
      </c>
      <c r="E104">
        <v>9</v>
      </c>
      <c r="F104">
        <v>15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9"/>
        <v>785.55700000000002</v>
      </c>
      <c r="V104" t="s">
        <v>326</v>
      </c>
      <c r="W104">
        <f t="shared" si="11"/>
        <v>4.8327442450802546E-3</v>
      </c>
      <c r="X104">
        <f t="shared" si="11"/>
        <v>5.9066874106536446E-3</v>
      </c>
      <c r="Y104">
        <f t="shared" si="11"/>
        <v>1.610914748360085E-3</v>
      </c>
      <c r="Z104">
        <f t="shared" si="10"/>
        <v>2.684857913933475E-3</v>
      </c>
      <c r="AA104">
        <f t="shared" si="10"/>
        <v>3.5798105519112999E-4</v>
      </c>
      <c r="AB104">
        <f t="shared" si="10"/>
        <v>0</v>
      </c>
      <c r="AC104">
        <f t="shared" si="10"/>
        <v>0</v>
      </c>
      <c r="AD104">
        <f t="shared" si="10"/>
        <v>0</v>
      </c>
      <c r="AE104">
        <f t="shared" si="10"/>
        <v>0</v>
      </c>
      <c r="AF104">
        <f t="shared" si="10"/>
        <v>0</v>
      </c>
      <c r="AG104">
        <f t="shared" si="10"/>
        <v>0</v>
      </c>
      <c r="AH104">
        <f t="shared" si="10"/>
        <v>0</v>
      </c>
      <c r="AI104">
        <f t="shared" si="10"/>
        <v>0</v>
      </c>
      <c r="AJ104">
        <f t="shared" si="10"/>
        <v>0</v>
      </c>
      <c r="AK104">
        <f t="shared" si="4"/>
        <v>0</v>
      </c>
      <c r="AL104">
        <f t="shared" si="4"/>
        <v>0</v>
      </c>
    </row>
    <row r="105" spans="1:38" x14ac:dyDescent="0.35">
      <c r="A105">
        <v>2.7305332617226886E-5</v>
      </c>
      <c r="B105" s="23" t="s">
        <v>327</v>
      </c>
      <c r="C105">
        <v>19</v>
      </c>
      <c r="D105">
        <v>19</v>
      </c>
      <c r="E105">
        <v>7</v>
      </c>
      <c r="F105">
        <v>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9"/>
        <v>441.404</v>
      </c>
      <c r="V105" t="s">
        <v>327</v>
      </c>
      <c r="W105">
        <f t="shared" si="11"/>
        <v>5.1880131972731087E-4</v>
      </c>
      <c r="X105">
        <f t="shared" si="11"/>
        <v>5.1880131972731087E-4</v>
      </c>
      <c r="Y105">
        <f t="shared" si="11"/>
        <v>1.9113732832058822E-4</v>
      </c>
      <c r="Z105">
        <f t="shared" si="10"/>
        <v>1.6383199570336131E-4</v>
      </c>
      <c r="AA105">
        <f t="shared" si="10"/>
        <v>0</v>
      </c>
      <c r="AB105">
        <f t="shared" si="10"/>
        <v>0</v>
      </c>
      <c r="AC105">
        <f t="shared" si="10"/>
        <v>0</v>
      </c>
      <c r="AD105">
        <f t="shared" si="10"/>
        <v>0</v>
      </c>
      <c r="AE105">
        <f t="shared" si="10"/>
        <v>0</v>
      </c>
      <c r="AF105">
        <f t="shared" si="10"/>
        <v>0</v>
      </c>
      <c r="AG105">
        <f t="shared" si="10"/>
        <v>0</v>
      </c>
      <c r="AH105">
        <f t="shared" si="10"/>
        <v>0</v>
      </c>
      <c r="AI105">
        <f t="shared" si="10"/>
        <v>0</v>
      </c>
      <c r="AJ105">
        <f t="shared" si="10"/>
        <v>0</v>
      </c>
      <c r="AK105">
        <f t="shared" si="4"/>
        <v>0</v>
      </c>
      <c r="AL105">
        <f t="shared" si="4"/>
        <v>0</v>
      </c>
    </row>
    <row r="106" spans="1:38" x14ac:dyDescent="0.35">
      <c r="A106">
        <v>1.7886247811428954E-4</v>
      </c>
      <c r="B106" s="23" t="s">
        <v>328</v>
      </c>
      <c r="C106">
        <v>10</v>
      </c>
      <c r="D106">
        <v>17</v>
      </c>
      <c r="E106">
        <v>3</v>
      </c>
      <c r="F106">
        <v>6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9"/>
        <v>307.327</v>
      </c>
      <c r="V106" t="s">
        <v>328</v>
      </c>
      <c r="W106">
        <f t="shared" si="11"/>
        <v>1.7886247811428955E-3</v>
      </c>
      <c r="X106">
        <f t="shared" si="11"/>
        <v>3.0406621279429223E-3</v>
      </c>
      <c r="Y106">
        <f t="shared" si="11"/>
        <v>5.3658743434286857E-4</v>
      </c>
      <c r="Z106">
        <f t="shared" si="10"/>
        <v>1.0731748686857371E-3</v>
      </c>
      <c r="AA106">
        <f t="shared" si="10"/>
        <v>0</v>
      </c>
      <c r="AB106">
        <f t="shared" si="10"/>
        <v>1.7886247811428954E-4</v>
      </c>
      <c r="AC106">
        <f t="shared" si="10"/>
        <v>0</v>
      </c>
      <c r="AD106">
        <f t="shared" si="10"/>
        <v>0</v>
      </c>
      <c r="AE106">
        <f t="shared" si="10"/>
        <v>0</v>
      </c>
      <c r="AF106">
        <f t="shared" si="10"/>
        <v>0</v>
      </c>
      <c r="AG106">
        <f t="shared" si="10"/>
        <v>0</v>
      </c>
      <c r="AH106">
        <f t="shared" si="10"/>
        <v>0</v>
      </c>
      <c r="AI106">
        <f t="shared" si="10"/>
        <v>0</v>
      </c>
      <c r="AJ106">
        <f t="shared" si="10"/>
        <v>0</v>
      </c>
      <c r="AK106">
        <f t="shared" si="10"/>
        <v>0</v>
      </c>
      <c r="AL106">
        <f t="shared" si="10"/>
        <v>0</v>
      </c>
    </row>
    <row r="107" spans="1:38" x14ac:dyDescent="0.35">
      <c r="A107">
        <v>1.7903902778065631E-4</v>
      </c>
      <c r="B107" s="23" t="s">
        <v>329</v>
      </c>
      <c r="C107">
        <v>49</v>
      </c>
      <c r="D107">
        <v>58</v>
      </c>
      <c r="E107">
        <v>4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f t="shared" si="9"/>
        <v>838.87099999999998</v>
      </c>
      <c r="V107" t="s">
        <v>329</v>
      </c>
      <c r="W107">
        <f t="shared" si="11"/>
        <v>8.7729123612521592E-3</v>
      </c>
      <c r="X107">
        <f t="shared" si="11"/>
        <v>1.0384263611278066E-2</v>
      </c>
      <c r="Y107">
        <f t="shared" si="11"/>
        <v>7.1615611112262523E-4</v>
      </c>
      <c r="Z107">
        <f t="shared" si="10"/>
        <v>8.9519513890328156E-4</v>
      </c>
      <c r="AA107">
        <f t="shared" si="10"/>
        <v>0</v>
      </c>
      <c r="AB107">
        <f t="shared" si="10"/>
        <v>0</v>
      </c>
      <c r="AC107">
        <f t="shared" si="10"/>
        <v>0</v>
      </c>
      <c r="AD107">
        <f t="shared" si="10"/>
        <v>0</v>
      </c>
      <c r="AE107">
        <f t="shared" si="10"/>
        <v>0</v>
      </c>
      <c r="AF107">
        <f t="shared" si="10"/>
        <v>0</v>
      </c>
      <c r="AG107">
        <f t="shared" si="10"/>
        <v>0</v>
      </c>
      <c r="AH107">
        <f t="shared" si="10"/>
        <v>1.7903902778065631E-4</v>
      </c>
      <c r="AI107">
        <f t="shared" si="10"/>
        <v>0</v>
      </c>
      <c r="AJ107">
        <f t="shared" si="10"/>
        <v>0</v>
      </c>
      <c r="AK107">
        <f t="shared" si="10"/>
        <v>0</v>
      </c>
      <c r="AL107">
        <f t="shared" si="10"/>
        <v>0</v>
      </c>
    </row>
    <row r="108" spans="1:38" x14ac:dyDescent="0.35">
      <c r="A108">
        <v>2.4974808528797223E-5</v>
      </c>
      <c r="B108" s="23" t="s">
        <v>330</v>
      </c>
      <c r="C108">
        <v>24</v>
      </c>
      <c r="D108">
        <v>38</v>
      </c>
      <c r="E108">
        <v>7</v>
      </c>
      <c r="F108">
        <v>19</v>
      </c>
      <c r="G108">
        <v>3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9"/>
        <v>853.58600000000001</v>
      </c>
      <c r="V108" t="s">
        <v>330</v>
      </c>
      <c r="W108">
        <f t="shared" si="11"/>
        <v>5.9939540469113332E-4</v>
      </c>
      <c r="X108">
        <f t="shared" si="11"/>
        <v>9.4904272409429449E-4</v>
      </c>
      <c r="Y108">
        <f t="shared" si="11"/>
        <v>1.7482365970158056E-4</v>
      </c>
      <c r="Z108">
        <f t="shared" si="10"/>
        <v>4.7452136204714725E-4</v>
      </c>
      <c r="AA108">
        <f t="shared" si="10"/>
        <v>7.4924425586391665E-5</v>
      </c>
      <c r="AB108">
        <f t="shared" si="10"/>
        <v>2.4974808528797223E-5</v>
      </c>
      <c r="AC108">
        <f t="shared" si="10"/>
        <v>0</v>
      </c>
      <c r="AD108">
        <f t="shared" si="10"/>
        <v>0</v>
      </c>
      <c r="AE108">
        <f t="shared" si="10"/>
        <v>0</v>
      </c>
      <c r="AF108">
        <f t="shared" si="10"/>
        <v>0</v>
      </c>
      <c r="AG108">
        <f t="shared" si="10"/>
        <v>0</v>
      </c>
      <c r="AH108">
        <f t="shared" si="10"/>
        <v>0</v>
      </c>
      <c r="AI108">
        <f t="shared" si="10"/>
        <v>0</v>
      </c>
      <c r="AJ108">
        <f t="shared" si="10"/>
        <v>0</v>
      </c>
      <c r="AK108">
        <f t="shared" si="10"/>
        <v>0</v>
      </c>
      <c r="AL108">
        <f t="shared" si="10"/>
        <v>0</v>
      </c>
    </row>
    <row r="109" spans="1:38" x14ac:dyDescent="0.35">
      <c r="A109">
        <v>1.7866020557040654E-4</v>
      </c>
      <c r="B109" s="23" t="s">
        <v>331</v>
      </c>
      <c r="C109">
        <v>20</v>
      </c>
      <c r="D109">
        <v>23</v>
      </c>
      <c r="E109">
        <v>7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9"/>
        <v>457.447</v>
      </c>
      <c r="V109" t="s">
        <v>331</v>
      </c>
      <c r="W109">
        <f t="shared" si="11"/>
        <v>3.5732041114081309E-3</v>
      </c>
      <c r="X109">
        <f t="shared" si="11"/>
        <v>4.1091847281193505E-3</v>
      </c>
      <c r="Y109">
        <f t="shared" si="11"/>
        <v>1.2506214389928457E-3</v>
      </c>
      <c r="Z109">
        <f t="shared" si="10"/>
        <v>1.0719612334224391E-3</v>
      </c>
      <c r="AA109">
        <f t="shared" si="10"/>
        <v>0</v>
      </c>
      <c r="AB109">
        <f t="shared" si="10"/>
        <v>0</v>
      </c>
      <c r="AC109">
        <f t="shared" si="10"/>
        <v>0</v>
      </c>
      <c r="AD109">
        <f t="shared" si="10"/>
        <v>0</v>
      </c>
      <c r="AE109">
        <f t="shared" si="10"/>
        <v>0</v>
      </c>
      <c r="AF109">
        <f t="shared" si="10"/>
        <v>0</v>
      </c>
      <c r="AG109">
        <f t="shared" si="10"/>
        <v>0</v>
      </c>
      <c r="AH109">
        <f t="shared" si="10"/>
        <v>0</v>
      </c>
      <c r="AI109">
        <f t="shared" si="10"/>
        <v>0</v>
      </c>
      <c r="AJ109">
        <f t="shared" si="10"/>
        <v>0</v>
      </c>
      <c r="AK109">
        <f t="shared" si="10"/>
        <v>0</v>
      </c>
      <c r="AL109">
        <f t="shared" si="10"/>
        <v>0</v>
      </c>
    </row>
    <row r="110" spans="1:38" x14ac:dyDescent="0.35">
      <c r="A110">
        <v>5.090849054965596E-4</v>
      </c>
      <c r="B110" s="23" t="s">
        <v>332</v>
      </c>
      <c r="C110">
        <v>6</v>
      </c>
      <c r="D110">
        <v>5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9"/>
        <v>123.11100000000002</v>
      </c>
      <c r="V110" t="s">
        <v>332</v>
      </c>
      <c r="W110">
        <f t="shared" si="11"/>
        <v>3.0545094329793576E-3</v>
      </c>
      <c r="X110">
        <f t="shared" si="11"/>
        <v>2.545424527482798E-3</v>
      </c>
      <c r="Y110">
        <f t="shared" si="11"/>
        <v>5.090849054965596E-4</v>
      </c>
      <c r="Z110">
        <f t="shared" si="10"/>
        <v>1.0181698109931192E-3</v>
      </c>
      <c r="AA110">
        <f t="shared" si="10"/>
        <v>0</v>
      </c>
      <c r="AB110">
        <f t="shared" si="10"/>
        <v>0</v>
      </c>
      <c r="AC110">
        <f t="shared" si="10"/>
        <v>0</v>
      </c>
      <c r="AD110">
        <f t="shared" si="10"/>
        <v>0</v>
      </c>
      <c r="AE110">
        <f t="shared" si="10"/>
        <v>0</v>
      </c>
      <c r="AF110">
        <f t="shared" si="10"/>
        <v>0</v>
      </c>
      <c r="AG110">
        <f t="shared" si="10"/>
        <v>0</v>
      </c>
      <c r="AH110">
        <f t="shared" si="10"/>
        <v>0</v>
      </c>
      <c r="AI110">
        <f t="shared" si="10"/>
        <v>0</v>
      </c>
      <c r="AJ110">
        <f t="shared" si="10"/>
        <v>0</v>
      </c>
      <c r="AK110">
        <f t="shared" si="10"/>
        <v>0</v>
      </c>
      <c r="AL110">
        <f t="shared" si="10"/>
        <v>0</v>
      </c>
    </row>
    <row r="111" spans="1:38" x14ac:dyDescent="0.35">
      <c r="A111">
        <v>1.4312526270071841E-3</v>
      </c>
      <c r="B111" s="23" t="s">
        <v>333</v>
      </c>
      <c r="C111">
        <v>21</v>
      </c>
      <c r="D111">
        <v>28</v>
      </c>
      <c r="E111">
        <v>7</v>
      </c>
      <c r="F111">
        <v>14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9"/>
        <v>664.43799999999999</v>
      </c>
      <c r="V111" t="s">
        <v>333</v>
      </c>
      <c r="W111">
        <f t="shared" si="11"/>
        <v>3.0056305167150865E-2</v>
      </c>
      <c r="X111">
        <f t="shared" si="11"/>
        <v>4.0075073556201157E-2</v>
      </c>
      <c r="Y111">
        <f t="shared" si="11"/>
        <v>1.0018768389050289E-2</v>
      </c>
      <c r="Z111">
        <f t="shared" si="11"/>
        <v>2.0037536778100579E-2</v>
      </c>
      <c r="AA111">
        <f t="shared" si="10"/>
        <v>2.8625052540143681E-3</v>
      </c>
      <c r="AB111">
        <f t="shared" si="10"/>
        <v>0</v>
      </c>
      <c r="AC111">
        <f t="shared" si="10"/>
        <v>0</v>
      </c>
      <c r="AD111">
        <f t="shared" si="10"/>
        <v>0</v>
      </c>
      <c r="AE111">
        <f t="shared" si="10"/>
        <v>0</v>
      </c>
      <c r="AF111">
        <f t="shared" si="10"/>
        <v>0</v>
      </c>
      <c r="AG111">
        <f t="shared" si="10"/>
        <v>0</v>
      </c>
      <c r="AH111">
        <f t="shared" si="10"/>
        <v>0</v>
      </c>
      <c r="AI111">
        <f t="shared" si="10"/>
        <v>0</v>
      </c>
      <c r="AJ111">
        <f t="shared" si="10"/>
        <v>0</v>
      </c>
      <c r="AK111">
        <f t="shared" si="10"/>
        <v>0</v>
      </c>
      <c r="AL111">
        <f t="shared" si="10"/>
        <v>0</v>
      </c>
    </row>
    <row r="112" spans="1:38" x14ac:dyDescent="0.35">
      <c r="A112">
        <v>3.5781480628020275E-5</v>
      </c>
      <c r="B112" s="23" t="s">
        <v>334</v>
      </c>
      <c r="C112">
        <v>21</v>
      </c>
      <c r="D112">
        <v>29</v>
      </c>
      <c r="E112">
        <v>7</v>
      </c>
      <c r="F112">
        <v>14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9"/>
        <v>665.44599999999991</v>
      </c>
      <c r="V112" t="s">
        <v>334</v>
      </c>
      <c r="W112">
        <f t="shared" si="11"/>
        <v>7.5141109318842573E-4</v>
      </c>
      <c r="X112">
        <f t="shared" si="11"/>
        <v>1.0376629382125879E-3</v>
      </c>
      <c r="Y112">
        <f t="shared" si="11"/>
        <v>2.5047036439614193E-4</v>
      </c>
      <c r="Z112">
        <f t="shared" si="11"/>
        <v>5.0094072879228386E-4</v>
      </c>
      <c r="AA112">
        <f t="shared" si="10"/>
        <v>7.1562961256040549E-5</v>
      </c>
      <c r="AB112">
        <f t="shared" si="10"/>
        <v>0</v>
      </c>
      <c r="AC112">
        <f t="shared" si="10"/>
        <v>0</v>
      </c>
      <c r="AD112">
        <f t="shared" si="10"/>
        <v>0</v>
      </c>
      <c r="AE112">
        <f t="shared" si="10"/>
        <v>0</v>
      </c>
      <c r="AF112">
        <f t="shared" si="10"/>
        <v>0</v>
      </c>
      <c r="AG112">
        <f t="shared" si="10"/>
        <v>0</v>
      </c>
      <c r="AH112">
        <f t="shared" si="10"/>
        <v>0</v>
      </c>
      <c r="AI112">
        <f t="shared" si="10"/>
        <v>0</v>
      </c>
      <c r="AJ112">
        <f t="shared" si="10"/>
        <v>0</v>
      </c>
      <c r="AK112">
        <f t="shared" si="10"/>
        <v>0</v>
      </c>
      <c r="AL112">
        <f t="shared" si="10"/>
        <v>0</v>
      </c>
    </row>
    <row r="113" spans="1:38" x14ac:dyDescent="0.35">
      <c r="A113">
        <v>8.9239547190993421E-5</v>
      </c>
      <c r="B113" s="23" t="s">
        <v>335</v>
      </c>
      <c r="C113">
        <v>21</v>
      </c>
      <c r="D113">
        <v>29</v>
      </c>
      <c r="E113">
        <v>7</v>
      </c>
      <c r="F113">
        <v>17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9"/>
        <v>744.41699999999992</v>
      </c>
      <c r="V113" t="s">
        <v>335</v>
      </c>
      <c r="W113">
        <f t="shared" si="11"/>
        <v>1.8740304910108618E-3</v>
      </c>
      <c r="X113">
        <f t="shared" si="11"/>
        <v>2.5879468685388093E-3</v>
      </c>
      <c r="Y113">
        <f t="shared" si="11"/>
        <v>6.2467683033695393E-4</v>
      </c>
      <c r="Z113">
        <f t="shared" si="11"/>
        <v>1.5170723022468881E-3</v>
      </c>
      <c r="AA113">
        <f t="shared" si="10"/>
        <v>2.6771864157298025E-4</v>
      </c>
      <c r="AB113">
        <f t="shared" si="10"/>
        <v>0</v>
      </c>
      <c r="AC113">
        <f t="shared" si="10"/>
        <v>0</v>
      </c>
      <c r="AD113">
        <f t="shared" si="10"/>
        <v>0</v>
      </c>
      <c r="AE113">
        <f t="shared" si="10"/>
        <v>0</v>
      </c>
      <c r="AF113">
        <f t="shared" si="10"/>
        <v>0</v>
      </c>
      <c r="AG113">
        <f t="shared" si="10"/>
        <v>0</v>
      </c>
      <c r="AH113">
        <f t="shared" si="10"/>
        <v>0</v>
      </c>
      <c r="AI113">
        <f t="shared" si="10"/>
        <v>0</v>
      </c>
      <c r="AJ113">
        <f t="shared" si="10"/>
        <v>0</v>
      </c>
      <c r="AK113">
        <f t="shared" si="10"/>
        <v>0</v>
      </c>
      <c r="AL113">
        <f t="shared" si="10"/>
        <v>0</v>
      </c>
    </row>
    <row r="114" spans="1:38" x14ac:dyDescent="0.35">
      <c r="A114">
        <v>2.6772061307897863E-4</v>
      </c>
      <c r="B114" s="23" t="s">
        <v>336</v>
      </c>
      <c r="C114">
        <v>21</v>
      </c>
      <c r="D114">
        <v>30</v>
      </c>
      <c r="E114">
        <v>7</v>
      </c>
      <c r="F114">
        <v>17</v>
      </c>
      <c r="G114">
        <v>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9"/>
        <v>745.42499999999995</v>
      </c>
      <c r="V114" t="s">
        <v>336</v>
      </c>
      <c r="W114">
        <f t="shared" si="11"/>
        <v>5.6221328746585515E-3</v>
      </c>
      <c r="X114">
        <f t="shared" si="11"/>
        <v>8.0316183923693583E-3</v>
      </c>
      <c r="Y114">
        <f t="shared" si="11"/>
        <v>1.8740442915528505E-3</v>
      </c>
      <c r="Z114">
        <f t="shared" si="11"/>
        <v>4.5512504223426372E-3</v>
      </c>
      <c r="AA114">
        <f t="shared" si="10"/>
        <v>8.0316183923693596E-4</v>
      </c>
      <c r="AB114">
        <f t="shared" si="10"/>
        <v>0</v>
      </c>
      <c r="AC114">
        <f t="shared" si="10"/>
        <v>0</v>
      </c>
      <c r="AD114">
        <f t="shared" si="10"/>
        <v>0</v>
      </c>
      <c r="AE114">
        <f t="shared" si="10"/>
        <v>0</v>
      </c>
      <c r="AF114">
        <f t="shared" si="10"/>
        <v>0</v>
      </c>
      <c r="AG114">
        <f t="shared" si="10"/>
        <v>0</v>
      </c>
      <c r="AH114">
        <f t="shared" si="10"/>
        <v>0</v>
      </c>
      <c r="AI114">
        <f t="shared" si="10"/>
        <v>0</v>
      </c>
      <c r="AJ114">
        <f t="shared" si="10"/>
        <v>0</v>
      </c>
      <c r="AK114">
        <f t="shared" si="10"/>
        <v>0</v>
      </c>
      <c r="AL114">
        <f t="shared" si="10"/>
        <v>0</v>
      </c>
    </row>
    <row r="115" spans="1:38" x14ac:dyDescent="0.35">
      <c r="A115">
        <v>3.2252345099733726E-4</v>
      </c>
      <c r="B115" s="23" t="s">
        <v>337</v>
      </c>
      <c r="C115">
        <v>9</v>
      </c>
      <c r="D115">
        <v>17</v>
      </c>
      <c r="E115">
        <v>1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9"/>
        <v>219.23699999999999</v>
      </c>
      <c r="V115" t="s">
        <v>337</v>
      </c>
      <c r="W115">
        <f t="shared" si="11"/>
        <v>2.9027110589760355E-3</v>
      </c>
      <c r="X115">
        <f t="shared" si="11"/>
        <v>5.4828986669547336E-3</v>
      </c>
      <c r="Y115">
        <f t="shared" si="11"/>
        <v>3.2252345099733726E-4</v>
      </c>
      <c r="Z115">
        <f t="shared" si="11"/>
        <v>1.6126172549866863E-3</v>
      </c>
      <c r="AA115">
        <f t="shared" si="10"/>
        <v>0</v>
      </c>
      <c r="AB115">
        <f t="shared" si="10"/>
        <v>0</v>
      </c>
      <c r="AC115">
        <f t="shared" si="10"/>
        <v>0</v>
      </c>
      <c r="AD115">
        <f t="shared" si="10"/>
        <v>0</v>
      </c>
      <c r="AE115">
        <f t="shared" si="10"/>
        <v>0</v>
      </c>
      <c r="AF115">
        <f t="shared" si="10"/>
        <v>0</v>
      </c>
      <c r="AG115">
        <f t="shared" si="10"/>
        <v>0</v>
      </c>
      <c r="AH115">
        <f t="shared" si="10"/>
        <v>0</v>
      </c>
      <c r="AI115">
        <f t="shared" si="10"/>
        <v>0</v>
      </c>
      <c r="AJ115">
        <f t="shared" si="10"/>
        <v>0</v>
      </c>
      <c r="AK115">
        <f t="shared" si="10"/>
        <v>0</v>
      </c>
      <c r="AL115">
        <f t="shared" si="10"/>
        <v>0</v>
      </c>
    </row>
    <row r="116" spans="1:38" x14ac:dyDescent="0.35">
      <c r="A116">
        <v>2.0102827139201865E-4</v>
      </c>
      <c r="B116" s="23" t="s">
        <v>338</v>
      </c>
      <c r="C116">
        <v>34</v>
      </c>
      <c r="D116">
        <v>32</v>
      </c>
      <c r="E116">
        <v>4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f t="shared" si="9"/>
        <v>616.49900000000002</v>
      </c>
      <c r="V116" t="s">
        <v>338</v>
      </c>
      <c r="W116">
        <f t="shared" si="11"/>
        <v>6.8349612273286339E-3</v>
      </c>
      <c r="X116">
        <f t="shared" si="11"/>
        <v>6.4329046845445969E-3</v>
      </c>
      <c r="Y116">
        <f t="shared" si="11"/>
        <v>8.0411308556807462E-4</v>
      </c>
      <c r="Z116">
        <f t="shared" si="11"/>
        <v>8.0411308556807462E-4</v>
      </c>
      <c r="AA116">
        <f t="shared" si="10"/>
        <v>0</v>
      </c>
      <c r="AB116">
        <f t="shared" si="10"/>
        <v>0</v>
      </c>
      <c r="AC116">
        <f t="shared" si="10"/>
        <v>0</v>
      </c>
      <c r="AD116">
        <f t="shared" si="10"/>
        <v>0</v>
      </c>
      <c r="AE116">
        <f t="shared" si="10"/>
        <v>0</v>
      </c>
      <c r="AF116">
        <f t="shared" si="10"/>
        <v>0</v>
      </c>
      <c r="AG116">
        <f t="shared" si="10"/>
        <v>0</v>
      </c>
      <c r="AH116">
        <f t="shared" si="10"/>
        <v>2.0102827139201865E-4</v>
      </c>
      <c r="AI116">
        <f t="shared" si="10"/>
        <v>0</v>
      </c>
      <c r="AJ116">
        <f t="shared" si="10"/>
        <v>0</v>
      </c>
      <c r="AK116">
        <f t="shared" si="10"/>
        <v>0</v>
      </c>
      <c r="AL116">
        <f t="shared" si="10"/>
        <v>0</v>
      </c>
    </row>
    <row r="117" spans="1:38" x14ac:dyDescent="0.35">
      <c r="A117">
        <v>3.2139576615918892E-4</v>
      </c>
      <c r="B117" s="23" t="s">
        <v>339</v>
      </c>
      <c r="C117">
        <v>4</v>
      </c>
      <c r="D117">
        <v>12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9"/>
        <v>88.153999999999996</v>
      </c>
      <c r="V117" t="s">
        <v>339</v>
      </c>
      <c r="W117">
        <f t="shared" si="11"/>
        <v>1.2855830646367557E-3</v>
      </c>
      <c r="X117">
        <f t="shared" si="11"/>
        <v>3.8567491939102668E-3</v>
      </c>
      <c r="Y117">
        <f t="shared" si="11"/>
        <v>6.4279153231837783E-4</v>
      </c>
      <c r="Z117">
        <f t="shared" si="11"/>
        <v>0</v>
      </c>
      <c r="AA117">
        <f t="shared" si="10"/>
        <v>0</v>
      </c>
      <c r="AB117">
        <f t="shared" si="10"/>
        <v>0</v>
      </c>
      <c r="AC117">
        <f t="shared" si="10"/>
        <v>0</v>
      </c>
      <c r="AD117">
        <f t="shared" si="10"/>
        <v>0</v>
      </c>
      <c r="AE117">
        <f t="shared" si="10"/>
        <v>0</v>
      </c>
      <c r="AF117">
        <f t="shared" si="10"/>
        <v>0</v>
      </c>
      <c r="AG117">
        <f t="shared" si="10"/>
        <v>0</v>
      </c>
      <c r="AH117">
        <f t="shared" si="10"/>
        <v>0</v>
      </c>
      <c r="AI117">
        <f t="shared" si="10"/>
        <v>0</v>
      </c>
      <c r="AJ117">
        <f t="shared" si="10"/>
        <v>0</v>
      </c>
      <c r="AK117">
        <f t="shared" si="10"/>
        <v>0</v>
      </c>
      <c r="AL117">
        <f t="shared" si="10"/>
        <v>0</v>
      </c>
    </row>
    <row r="118" spans="1:38" x14ac:dyDescent="0.35">
      <c r="A118">
        <v>2.275842495236116E-5</v>
      </c>
      <c r="B118" s="23" t="s">
        <v>340</v>
      </c>
      <c r="C118">
        <v>8</v>
      </c>
      <c r="D118">
        <v>10</v>
      </c>
      <c r="E118">
        <v>1</v>
      </c>
      <c r="F118">
        <v>6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9"/>
        <v>247.14299999999997</v>
      </c>
      <c r="V118" t="s">
        <v>340</v>
      </c>
      <c r="W118">
        <f t="shared" si="11"/>
        <v>1.8206739961888928E-4</v>
      </c>
      <c r="X118">
        <f t="shared" si="11"/>
        <v>2.2758424952361159E-4</v>
      </c>
      <c r="Y118">
        <f t="shared" si="11"/>
        <v>2.275842495236116E-5</v>
      </c>
      <c r="Z118">
        <f t="shared" si="11"/>
        <v>1.3655054971416697E-4</v>
      </c>
      <c r="AA118">
        <f t="shared" si="10"/>
        <v>2.275842495236116E-5</v>
      </c>
      <c r="AB118">
        <f t="shared" si="10"/>
        <v>0</v>
      </c>
      <c r="AC118">
        <f t="shared" si="10"/>
        <v>0</v>
      </c>
      <c r="AD118">
        <f t="shared" si="10"/>
        <v>0</v>
      </c>
      <c r="AE118">
        <f t="shared" si="10"/>
        <v>0</v>
      </c>
      <c r="AF118">
        <f t="shared" si="10"/>
        <v>0</v>
      </c>
      <c r="AG118">
        <f t="shared" si="10"/>
        <v>0</v>
      </c>
      <c r="AH118">
        <f t="shared" si="10"/>
        <v>0</v>
      </c>
      <c r="AI118">
        <f t="shared" si="10"/>
        <v>0</v>
      </c>
      <c r="AJ118">
        <f t="shared" si="10"/>
        <v>0</v>
      </c>
      <c r="AK118">
        <f t="shared" si="10"/>
        <v>0</v>
      </c>
      <c r="AL118">
        <f t="shared" si="10"/>
        <v>0</v>
      </c>
    </row>
    <row r="119" spans="1:38" x14ac:dyDescent="0.35">
      <c r="A119">
        <v>2.4764902395869158E-5</v>
      </c>
      <c r="B119" s="23" t="s">
        <v>341</v>
      </c>
      <c r="C119">
        <v>17</v>
      </c>
      <c r="D119">
        <v>20</v>
      </c>
      <c r="E119">
        <v>4</v>
      </c>
      <c r="F119">
        <v>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9"/>
        <v>376.36900000000003</v>
      </c>
      <c r="V119" t="s">
        <v>341</v>
      </c>
      <c r="W119">
        <f t="shared" si="11"/>
        <v>4.210033407297757E-4</v>
      </c>
      <c r="X119">
        <f t="shared" si="11"/>
        <v>4.952980479173832E-4</v>
      </c>
      <c r="Y119">
        <f t="shared" si="11"/>
        <v>9.9059609583476634E-5</v>
      </c>
      <c r="Z119">
        <f t="shared" si="11"/>
        <v>1.4858941437521494E-4</v>
      </c>
      <c r="AA119">
        <f t="shared" si="10"/>
        <v>0</v>
      </c>
      <c r="AB119">
        <f t="shared" si="10"/>
        <v>0</v>
      </c>
      <c r="AC119">
        <f t="shared" si="10"/>
        <v>0</v>
      </c>
      <c r="AD119">
        <f t="shared" si="10"/>
        <v>0</v>
      </c>
      <c r="AE119">
        <f t="shared" si="10"/>
        <v>0</v>
      </c>
      <c r="AF119">
        <f t="shared" si="10"/>
        <v>0</v>
      </c>
      <c r="AG119">
        <f t="shared" si="10"/>
        <v>0</v>
      </c>
      <c r="AH119">
        <f t="shared" si="10"/>
        <v>0</v>
      </c>
      <c r="AI119">
        <f t="shared" ref="AA119:AL126" si="12">$A119*O119</f>
        <v>0</v>
      </c>
      <c r="AJ119">
        <f t="shared" si="12"/>
        <v>0</v>
      </c>
      <c r="AK119">
        <f t="shared" si="12"/>
        <v>0</v>
      </c>
      <c r="AL119">
        <f t="shared" si="12"/>
        <v>0</v>
      </c>
    </row>
    <row r="120" spans="1:38" x14ac:dyDescent="0.35">
      <c r="A120">
        <v>1.6069783417590038E-4</v>
      </c>
      <c r="B120" s="23" t="s">
        <v>342</v>
      </c>
      <c r="C120">
        <v>10</v>
      </c>
      <c r="D120">
        <v>26</v>
      </c>
      <c r="E120">
        <v>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9"/>
        <v>202.34599999999998</v>
      </c>
      <c r="V120" t="s">
        <v>342</v>
      </c>
      <c r="W120">
        <f t="shared" si="11"/>
        <v>1.6069783417590037E-3</v>
      </c>
      <c r="X120">
        <f t="shared" si="11"/>
        <v>4.1781436885734097E-3</v>
      </c>
      <c r="Y120">
        <f t="shared" si="11"/>
        <v>6.427913367036015E-4</v>
      </c>
      <c r="Z120">
        <f t="shared" si="11"/>
        <v>0</v>
      </c>
      <c r="AA120">
        <f t="shared" si="12"/>
        <v>0</v>
      </c>
      <c r="AB120">
        <f t="shared" si="12"/>
        <v>0</v>
      </c>
      <c r="AC120">
        <f t="shared" si="12"/>
        <v>0</v>
      </c>
      <c r="AD120">
        <f t="shared" si="12"/>
        <v>0</v>
      </c>
      <c r="AE120">
        <f t="shared" si="12"/>
        <v>0</v>
      </c>
      <c r="AF120">
        <f t="shared" si="12"/>
        <v>0</v>
      </c>
      <c r="AG120">
        <f t="shared" si="12"/>
        <v>0</v>
      </c>
      <c r="AH120">
        <f t="shared" si="12"/>
        <v>0</v>
      </c>
      <c r="AI120">
        <f t="shared" si="12"/>
        <v>0</v>
      </c>
      <c r="AJ120">
        <f t="shared" si="12"/>
        <v>0</v>
      </c>
      <c r="AK120">
        <f t="shared" si="12"/>
        <v>0</v>
      </c>
      <c r="AL120">
        <f t="shared" si="12"/>
        <v>0</v>
      </c>
    </row>
    <row r="121" spans="1:38" x14ac:dyDescent="0.35">
      <c r="A121">
        <v>6.4279161734112709E-4</v>
      </c>
      <c r="B121" s="23" t="s">
        <v>343</v>
      </c>
      <c r="C121">
        <v>7</v>
      </c>
      <c r="D121">
        <v>19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9"/>
        <v>145.25</v>
      </c>
      <c r="V121" t="s">
        <v>343</v>
      </c>
      <c r="W121">
        <f t="shared" si="11"/>
        <v>4.4995413213878895E-3</v>
      </c>
      <c r="X121">
        <f t="shared" si="11"/>
        <v>1.2213040729481414E-2</v>
      </c>
      <c r="Y121">
        <f t="shared" si="11"/>
        <v>1.9283748520233812E-3</v>
      </c>
      <c r="Z121">
        <f t="shared" si="11"/>
        <v>0</v>
      </c>
      <c r="AA121">
        <f t="shared" si="12"/>
        <v>0</v>
      </c>
      <c r="AB121">
        <f t="shared" si="12"/>
        <v>0</v>
      </c>
      <c r="AC121">
        <f t="shared" si="12"/>
        <v>0</v>
      </c>
      <c r="AD121">
        <f t="shared" si="12"/>
        <v>0</v>
      </c>
      <c r="AE121">
        <f t="shared" si="12"/>
        <v>0</v>
      </c>
      <c r="AF121">
        <f t="shared" si="12"/>
        <v>0</v>
      </c>
      <c r="AG121">
        <f t="shared" si="12"/>
        <v>0</v>
      </c>
      <c r="AH121">
        <f t="shared" si="12"/>
        <v>0</v>
      </c>
      <c r="AI121">
        <f t="shared" si="12"/>
        <v>0</v>
      </c>
      <c r="AJ121">
        <f t="shared" si="12"/>
        <v>0</v>
      </c>
      <c r="AK121">
        <f t="shared" si="12"/>
        <v>0</v>
      </c>
      <c r="AL121">
        <f t="shared" si="12"/>
        <v>0</v>
      </c>
    </row>
    <row r="122" spans="1:38" x14ac:dyDescent="0.35">
      <c r="A122">
        <v>7.8499792761242294E-5</v>
      </c>
      <c r="B122" s="23" t="s">
        <v>344</v>
      </c>
      <c r="C122">
        <v>25</v>
      </c>
      <c r="D122">
        <v>40</v>
      </c>
      <c r="E122">
        <v>7</v>
      </c>
      <c r="F122">
        <v>19</v>
      </c>
      <c r="G122">
        <v>3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9"/>
        <v>867.61300000000006</v>
      </c>
      <c r="V122" t="s">
        <v>344</v>
      </c>
      <c r="W122">
        <f t="shared" si="11"/>
        <v>1.9624948190310573E-3</v>
      </c>
      <c r="X122">
        <f t="shared" si="11"/>
        <v>3.1399917104496917E-3</v>
      </c>
      <c r="Y122">
        <f t="shared" si="11"/>
        <v>5.4949854932869607E-4</v>
      </c>
      <c r="Z122">
        <f t="shared" si="11"/>
        <v>1.4914960624636037E-3</v>
      </c>
      <c r="AA122">
        <f t="shared" si="12"/>
        <v>2.354993782837269E-4</v>
      </c>
      <c r="AB122">
        <f t="shared" si="12"/>
        <v>7.8499792761242294E-5</v>
      </c>
      <c r="AC122">
        <f t="shared" si="12"/>
        <v>0</v>
      </c>
      <c r="AD122">
        <f t="shared" si="12"/>
        <v>0</v>
      </c>
      <c r="AE122">
        <f t="shared" si="12"/>
        <v>0</v>
      </c>
      <c r="AF122">
        <f t="shared" si="12"/>
        <v>0</v>
      </c>
      <c r="AG122">
        <f t="shared" si="12"/>
        <v>0</v>
      </c>
      <c r="AH122">
        <f t="shared" si="12"/>
        <v>0</v>
      </c>
      <c r="AI122">
        <f t="shared" si="12"/>
        <v>0</v>
      </c>
      <c r="AJ122">
        <f t="shared" si="12"/>
        <v>0</v>
      </c>
      <c r="AK122">
        <f t="shared" si="12"/>
        <v>0</v>
      </c>
      <c r="AL122">
        <f t="shared" si="12"/>
        <v>0</v>
      </c>
    </row>
    <row r="123" spans="1:38" x14ac:dyDescent="0.35">
      <c r="A123">
        <v>1.7863888054182756E-4</v>
      </c>
      <c r="B123" s="23" t="s">
        <v>345</v>
      </c>
      <c r="C123">
        <v>19</v>
      </c>
      <c r="D123">
        <v>23</v>
      </c>
      <c r="E123">
        <v>7</v>
      </c>
      <c r="F123">
        <v>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9"/>
        <v>445.43599999999992</v>
      </c>
      <c r="V123" t="s">
        <v>345</v>
      </c>
      <c r="W123">
        <f t="shared" si="11"/>
        <v>3.3941387302947237E-3</v>
      </c>
      <c r="X123">
        <f t="shared" si="11"/>
        <v>4.1086942524620335E-3</v>
      </c>
      <c r="Y123">
        <f t="shared" si="11"/>
        <v>1.250472163792793E-3</v>
      </c>
      <c r="Z123">
        <f t="shared" si="11"/>
        <v>1.0718332832509653E-3</v>
      </c>
      <c r="AA123">
        <f t="shared" si="12"/>
        <v>0</v>
      </c>
      <c r="AB123">
        <f t="shared" si="12"/>
        <v>0</v>
      </c>
      <c r="AC123">
        <f t="shared" si="12"/>
        <v>0</v>
      </c>
      <c r="AD123">
        <f t="shared" si="12"/>
        <v>0</v>
      </c>
      <c r="AE123">
        <f t="shared" si="12"/>
        <v>0</v>
      </c>
      <c r="AF123">
        <f t="shared" si="12"/>
        <v>0</v>
      </c>
      <c r="AG123">
        <f t="shared" si="12"/>
        <v>0</v>
      </c>
      <c r="AH123">
        <f t="shared" si="12"/>
        <v>0</v>
      </c>
      <c r="AI123">
        <f t="shared" si="12"/>
        <v>0</v>
      </c>
      <c r="AJ123">
        <f t="shared" si="12"/>
        <v>0</v>
      </c>
      <c r="AK123">
        <f t="shared" si="12"/>
        <v>0</v>
      </c>
      <c r="AL123">
        <f t="shared" si="12"/>
        <v>0</v>
      </c>
    </row>
    <row r="124" spans="1:38" x14ac:dyDescent="0.35">
      <c r="A124">
        <v>1.7562380210036292E-5</v>
      </c>
      <c r="B124" s="23" t="s">
        <v>346</v>
      </c>
      <c r="C124">
        <v>12</v>
      </c>
      <c r="D124">
        <v>17</v>
      </c>
      <c r="E124">
        <v>4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9"/>
        <v>265.36099999999999</v>
      </c>
      <c r="V124" t="s">
        <v>346</v>
      </c>
      <c r="W124">
        <f t="shared" si="11"/>
        <v>2.107485625204355E-4</v>
      </c>
      <c r="X124">
        <f t="shared" si="11"/>
        <v>2.9856046357061697E-4</v>
      </c>
      <c r="Y124">
        <f t="shared" si="11"/>
        <v>7.0249520840145167E-5</v>
      </c>
      <c r="Z124">
        <f t="shared" si="11"/>
        <v>1.7562380210036292E-5</v>
      </c>
      <c r="AA124">
        <f t="shared" si="12"/>
        <v>0</v>
      </c>
      <c r="AB124">
        <f t="shared" si="12"/>
        <v>1.7562380210036292E-5</v>
      </c>
      <c r="AC124">
        <f t="shared" si="12"/>
        <v>0</v>
      </c>
      <c r="AD124">
        <f t="shared" si="12"/>
        <v>0</v>
      </c>
      <c r="AE124">
        <f t="shared" si="12"/>
        <v>0</v>
      </c>
      <c r="AF124">
        <f t="shared" si="12"/>
        <v>0</v>
      </c>
      <c r="AG124">
        <f t="shared" si="12"/>
        <v>0</v>
      </c>
      <c r="AH124">
        <f t="shared" si="12"/>
        <v>0</v>
      </c>
      <c r="AI124">
        <f t="shared" si="12"/>
        <v>0</v>
      </c>
      <c r="AJ124">
        <f t="shared" si="12"/>
        <v>0</v>
      </c>
      <c r="AK124">
        <f t="shared" si="12"/>
        <v>0</v>
      </c>
      <c r="AL124">
        <f t="shared" si="12"/>
        <v>0</v>
      </c>
    </row>
    <row r="125" spans="1:38" x14ac:dyDescent="0.35">
      <c r="A125">
        <v>4.4331442139181854E-5</v>
      </c>
      <c r="B125" s="23" t="s">
        <v>347</v>
      </c>
      <c r="C125">
        <v>55</v>
      </c>
      <c r="D125">
        <v>92</v>
      </c>
      <c r="E125">
        <v>0</v>
      </c>
      <c r="F125">
        <v>7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9"/>
        <v>927.28199999999993</v>
      </c>
      <c r="V125" t="s">
        <v>347</v>
      </c>
      <c r="W125">
        <f t="shared" si="11"/>
        <v>2.4382293176550018E-3</v>
      </c>
      <c r="X125">
        <f t="shared" si="11"/>
        <v>4.0784926768047307E-3</v>
      </c>
      <c r="Y125">
        <f t="shared" si="11"/>
        <v>0</v>
      </c>
      <c r="Z125">
        <f t="shared" si="11"/>
        <v>3.1032009497427296E-4</v>
      </c>
      <c r="AA125">
        <f t="shared" si="12"/>
        <v>8.8662884278363708E-5</v>
      </c>
      <c r="AB125">
        <f t="shared" si="12"/>
        <v>0</v>
      </c>
      <c r="AC125">
        <f t="shared" si="12"/>
        <v>0</v>
      </c>
      <c r="AD125">
        <f t="shared" si="12"/>
        <v>0</v>
      </c>
      <c r="AE125">
        <f t="shared" si="12"/>
        <v>0</v>
      </c>
      <c r="AF125">
        <f t="shared" si="12"/>
        <v>0</v>
      </c>
      <c r="AG125">
        <f t="shared" si="12"/>
        <v>0</v>
      </c>
      <c r="AH125">
        <f t="shared" si="12"/>
        <v>0</v>
      </c>
      <c r="AI125">
        <f t="shared" si="12"/>
        <v>0</v>
      </c>
      <c r="AJ125">
        <f t="shared" si="12"/>
        <v>0</v>
      </c>
      <c r="AK125">
        <f t="shared" si="12"/>
        <v>0</v>
      </c>
      <c r="AL125">
        <f t="shared" si="12"/>
        <v>0</v>
      </c>
    </row>
    <row r="126" spans="1:38" x14ac:dyDescent="0.35">
      <c r="A126">
        <v>0.19585177080608646</v>
      </c>
      <c r="B126" s="25" t="s">
        <v>76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9"/>
        <v>39.098300000000002</v>
      </c>
      <c r="V126" t="s">
        <v>76</v>
      </c>
      <c r="W126">
        <f t="shared" si="11"/>
        <v>0</v>
      </c>
      <c r="X126">
        <f t="shared" si="11"/>
        <v>0</v>
      </c>
      <c r="Y126">
        <f t="shared" si="11"/>
        <v>0</v>
      </c>
      <c r="Z126">
        <f t="shared" si="11"/>
        <v>0</v>
      </c>
      <c r="AA126">
        <f t="shared" si="12"/>
        <v>0</v>
      </c>
      <c r="AB126">
        <f t="shared" si="12"/>
        <v>0</v>
      </c>
      <c r="AC126">
        <f t="shared" si="12"/>
        <v>0</v>
      </c>
      <c r="AD126">
        <f t="shared" si="12"/>
        <v>0</v>
      </c>
      <c r="AE126">
        <f t="shared" si="12"/>
        <v>0.19585177080608646</v>
      </c>
      <c r="AF126">
        <f t="shared" si="12"/>
        <v>0</v>
      </c>
      <c r="AG126">
        <f t="shared" si="12"/>
        <v>0</v>
      </c>
      <c r="AH126">
        <f t="shared" si="12"/>
        <v>0</v>
      </c>
      <c r="AI126">
        <f t="shared" si="12"/>
        <v>0</v>
      </c>
      <c r="AJ126">
        <f t="shared" si="12"/>
        <v>0</v>
      </c>
      <c r="AK126">
        <f t="shared" si="12"/>
        <v>0</v>
      </c>
      <c r="AL126">
        <f t="shared" si="12"/>
        <v>0</v>
      </c>
    </row>
    <row r="127" spans="1:38" x14ac:dyDescent="0.35">
      <c r="A127">
        <v>9.1279047405610214E-3</v>
      </c>
      <c r="B127" s="25" t="s">
        <v>348</v>
      </c>
      <c r="C127">
        <v>0</v>
      </c>
      <c r="D127">
        <v>4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9"/>
        <v>18.039000000000001</v>
      </c>
      <c r="V127" t="s">
        <v>348</v>
      </c>
      <c r="W127">
        <f t="shared" si="11"/>
        <v>0</v>
      </c>
      <c r="X127">
        <f t="shared" si="11"/>
        <v>3.6511618962244086E-2</v>
      </c>
      <c r="Y127">
        <f t="shared" si="11"/>
        <v>9.1279047405610214E-3</v>
      </c>
      <c r="Z127">
        <f t="shared" si="11"/>
        <v>0</v>
      </c>
      <c r="AA127">
        <f t="shared" si="11"/>
        <v>0</v>
      </c>
      <c r="AB127">
        <f t="shared" si="11"/>
        <v>0</v>
      </c>
      <c r="AC127">
        <f t="shared" si="11"/>
        <v>0</v>
      </c>
      <c r="AD127">
        <f t="shared" si="11"/>
        <v>0</v>
      </c>
      <c r="AE127">
        <f t="shared" si="11"/>
        <v>0</v>
      </c>
      <c r="AF127">
        <f t="shared" si="11"/>
        <v>0</v>
      </c>
      <c r="AG127">
        <f t="shared" si="11"/>
        <v>0</v>
      </c>
      <c r="AH127">
        <f t="shared" si="11"/>
        <v>0</v>
      </c>
      <c r="AI127">
        <f t="shared" si="11"/>
        <v>0</v>
      </c>
      <c r="AJ127">
        <f t="shared" si="11"/>
        <v>0</v>
      </c>
      <c r="AK127">
        <f t="shared" si="11"/>
        <v>0</v>
      </c>
      <c r="AL127">
        <f t="shared" si="11"/>
        <v>0</v>
      </c>
    </row>
    <row r="128" spans="1:38" x14ac:dyDescent="0.35">
      <c r="A128">
        <v>0.12694864669306935</v>
      </c>
      <c r="B128" s="25" t="s">
        <v>349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9"/>
        <v>24.305</v>
      </c>
      <c r="V128" t="s">
        <v>349</v>
      </c>
      <c r="W128">
        <f t="shared" si="11"/>
        <v>0</v>
      </c>
      <c r="X128">
        <f t="shared" si="11"/>
        <v>0</v>
      </c>
      <c r="Y128">
        <f t="shared" si="11"/>
        <v>0</v>
      </c>
      <c r="Z128">
        <f t="shared" si="11"/>
        <v>0</v>
      </c>
      <c r="AA128">
        <f t="shared" si="11"/>
        <v>0</v>
      </c>
      <c r="AB128">
        <f t="shared" si="11"/>
        <v>0</v>
      </c>
      <c r="AC128">
        <f t="shared" si="11"/>
        <v>0.12694864669306935</v>
      </c>
      <c r="AD128">
        <f t="shared" si="11"/>
        <v>0</v>
      </c>
      <c r="AE128">
        <f t="shared" si="11"/>
        <v>0</v>
      </c>
      <c r="AF128">
        <f t="shared" si="11"/>
        <v>0</v>
      </c>
      <c r="AG128">
        <f t="shared" si="11"/>
        <v>0</v>
      </c>
      <c r="AH128">
        <f t="shared" si="11"/>
        <v>0</v>
      </c>
      <c r="AI128">
        <f t="shared" si="11"/>
        <v>0</v>
      </c>
      <c r="AJ128">
        <f t="shared" si="11"/>
        <v>0</v>
      </c>
      <c r="AK128">
        <f t="shared" si="11"/>
        <v>0</v>
      </c>
      <c r="AL128">
        <f t="shared" si="11"/>
        <v>0</v>
      </c>
    </row>
    <row r="129" spans="1:38" x14ac:dyDescent="0.35">
      <c r="A129">
        <v>6.2952949650055157E-2</v>
      </c>
      <c r="B129" s="25" t="s">
        <v>78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9"/>
        <v>40.078000000000003</v>
      </c>
      <c r="V129" t="s">
        <v>78</v>
      </c>
      <c r="W129">
        <f t="shared" si="11"/>
        <v>0</v>
      </c>
      <c r="X129">
        <f t="shared" si="11"/>
        <v>0</v>
      </c>
      <c r="Y129">
        <f t="shared" si="11"/>
        <v>0</v>
      </c>
      <c r="Z129">
        <f t="shared" si="11"/>
        <v>0</v>
      </c>
      <c r="AA129">
        <f t="shared" si="11"/>
        <v>0</v>
      </c>
      <c r="AB129">
        <f t="shared" si="11"/>
        <v>0</v>
      </c>
      <c r="AC129">
        <f t="shared" si="11"/>
        <v>0</v>
      </c>
      <c r="AD129">
        <f t="shared" si="11"/>
        <v>0</v>
      </c>
      <c r="AE129">
        <f t="shared" si="11"/>
        <v>0</v>
      </c>
      <c r="AF129">
        <f t="shared" si="11"/>
        <v>6.2952949650055157E-2</v>
      </c>
      <c r="AG129">
        <f t="shared" si="11"/>
        <v>0</v>
      </c>
      <c r="AH129">
        <f t="shared" si="11"/>
        <v>0</v>
      </c>
      <c r="AI129">
        <f t="shared" si="11"/>
        <v>0</v>
      </c>
      <c r="AJ129">
        <f t="shared" si="11"/>
        <v>0</v>
      </c>
      <c r="AK129">
        <f t="shared" si="11"/>
        <v>0</v>
      </c>
      <c r="AL129">
        <f t="shared" si="11"/>
        <v>0</v>
      </c>
    </row>
    <row r="130" spans="1:38" x14ac:dyDescent="0.35">
      <c r="A130">
        <v>8.5322362991310814E-3</v>
      </c>
      <c r="B130" s="25" t="s">
        <v>80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f t="shared" si="9"/>
        <v>55.844999999999999</v>
      </c>
      <c r="V130" t="s">
        <v>80</v>
      </c>
      <c r="W130">
        <f t="shared" si="11"/>
        <v>0</v>
      </c>
      <c r="X130">
        <f t="shared" si="11"/>
        <v>0</v>
      </c>
      <c r="Y130">
        <f t="shared" si="11"/>
        <v>0</v>
      </c>
      <c r="Z130">
        <f t="shared" si="11"/>
        <v>0</v>
      </c>
      <c r="AA130">
        <f t="shared" si="11"/>
        <v>0</v>
      </c>
      <c r="AB130">
        <f t="shared" si="11"/>
        <v>0</v>
      </c>
      <c r="AC130">
        <f t="shared" si="11"/>
        <v>0</v>
      </c>
      <c r="AD130">
        <f t="shared" si="11"/>
        <v>0</v>
      </c>
      <c r="AE130">
        <f t="shared" si="11"/>
        <v>0</v>
      </c>
      <c r="AF130">
        <f t="shared" si="11"/>
        <v>0</v>
      </c>
      <c r="AG130">
        <f t="shared" si="11"/>
        <v>0</v>
      </c>
      <c r="AH130">
        <f t="shared" si="11"/>
        <v>8.5322362991310814E-3</v>
      </c>
      <c r="AI130">
        <f t="shared" si="11"/>
        <v>0</v>
      </c>
      <c r="AJ130">
        <f t="shared" si="11"/>
        <v>0</v>
      </c>
      <c r="AK130">
        <f t="shared" si="11"/>
        <v>0</v>
      </c>
      <c r="AL130">
        <f t="shared" si="11"/>
        <v>0</v>
      </c>
    </row>
    <row r="131" spans="1:38" x14ac:dyDescent="0.35">
      <c r="A131">
        <v>5.4855593754800629E-3</v>
      </c>
      <c r="B131" s="25" t="s">
        <v>350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f t="shared" si="9"/>
        <v>55.844999999999999</v>
      </c>
      <c r="V131" t="s">
        <v>350</v>
      </c>
      <c r="W131">
        <f t="shared" si="11"/>
        <v>0</v>
      </c>
      <c r="X131">
        <f t="shared" si="11"/>
        <v>0</v>
      </c>
      <c r="Y131">
        <f t="shared" si="11"/>
        <v>0</v>
      </c>
      <c r="Z131">
        <f t="shared" si="11"/>
        <v>0</v>
      </c>
      <c r="AA131">
        <f t="shared" si="11"/>
        <v>0</v>
      </c>
      <c r="AB131">
        <f t="shared" si="11"/>
        <v>0</v>
      </c>
      <c r="AC131">
        <f t="shared" si="11"/>
        <v>0</v>
      </c>
      <c r="AD131">
        <f t="shared" si="11"/>
        <v>0</v>
      </c>
      <c r="AE131">
        <f t="shared" si="11"/>
        <v>0</v>
      </c>
      <c r="AF131">
        <f t="shared" si="11"/>
        <v>0</v>
      </c>
      <c r="AG131">
        <f t="shared" si="11"/>
        <v>0</v>
      </c>
      <c r="AH131">
        <f t="shared" si="11"/>
        <v>5.4855593754800629E-3</v>
      </c>
      <c r="AI131">
        <f t="shared" si="11"/>
        <v>0</v>
      </c>
      <c r="AJ131">
        <f t="shared" si="11"/>
        <v>0</v>
      </c>
      <c r="AK131">
        <f t="shared" si="11"/>
        <v>0</v>
      </c>
      <c r="AL131">
        <f t="shared" si="11"/>
        <v>0</v>
      </c>
    </row>
    <row r="132" spans="1:38" x14ac:dyDescent="0.35">
      <c r="A132">
        <v>2.4341079308162735E-3</v>
      </c>
      <c r="B132" s="25" t="s">
        <v>351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f>(C132*12.011)+(D132*1.008)+(F132*15.999)+(14.007*E132)+(G132*30.974)+(H132*32.066)+(I132*24.305)+(J132*58.933)+(K132*39.0983)+(L132*40.078)+(M132*22.99)+(N132*55.845)+(O132*65.38)+(P132*63.546)</f>
        <v>63.545999999999999</v>
      </c>
      <c r="V132" t="s">
        <v>351</v>
      </c>
      <c r="W132">
        <f t="shared" si="11"/>
        <v>0</v>
      </c>
      <c r="X132">
        <f t="shared" si="11"/>
        <v>0</v>
      </c>
      <c r="Y132">
        <f t="shared" si="11"/>
        <v>0</v>
      </c>
      <c r="Z132">
        <f t="shared" si="11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1"/>
        <v>0</v>
      </c>
      <c r="AE132">
        <f t="shared" si="11"/>
        <v>0</v>
      </c>
      <c r="AF132">
        <f t="shared" si="11"/>
        <v>0</v>
      </c>
      <c r="AG132">
        <f t="shared" si="11"/>
        <v>0</v>
      </c>
      <c r="AH132">
        <f t="shared" si="11"/>
        <v>0</v>
      </c>
      <c r="AI132">
        <f t="shared" si="11"/>
        <v>0</v>
      </c>
      <c r="AJ132">
        <f t="shared" si="11"/>
        <v>2.4341079308162735E-3</v>
      </c>
      <c r="AK132">
        <f t="shared" si="11"/>
        <v>0</v>
      </c>
      <c r="AL132">
        <f t="shared" si="11"/>
        <v>0</v>
      </c>
    </row>
    <row r="133" spans="1:38" x14ac:dyDescent="0.35">
      <c r="A133">
        <v>2.4341059813338902E-3</v>
      </c>
      <c r="B133" s="25" t="s">
        <v>352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f>(C133*12.011)+(D133*1.008)+(F133*15.999)+(14.007*E133)+(G133*30.974)+(H133*32.066)+(I133*24.305)+(J133*58.933)+(K133*39.0983)+(L133*40.078)+(M133*22.99)+(N133*55.845)+(O133*65.38)+(Q133*54.938044)</f>
        <v>54.938043999999998</v>
      </c>
      <c r="V133" t="s">
        <v>352</v>
      </c>
      <c r="W133">
        <f t="shared" si="11"/>
        <v>0</v>
      </c>
      <c r="X133">
        <f t="shared" si="11"/>
        <v>0</v>
      </c>
      <c r="Y133">
        <f t="shared" si="11"/>
        <v>0</v>
      </c>
      <c r="Z133">
        <f t="shared" si="11"/>
        <v>0</v>
      </c>
      <c r="AA133">
        <f t="shared" si="11"/>
        <v>0</v>
      </c>
      <c r="AB133">
        <f t="shared" si="11"/>
        <v>0</v>
      </c>
      <c r="AC133">
        <f t="shared" si="11"/>
        <v>0</v>
      </c>
      <c r="AD133">
        <f t="shared" si="11"/>
        <v>0</v>
      </c>
      <c r="AE133">
        <f t="shared" si="11"/>
        <v>0</v>
      </c>
      <c r="AF133">
        <f t="shared" si="11"/>
        <v>0</v>
      </c>
      <c r="AG133">
        <f t="shared" si="11"/>
        <v>0</v>
      </c>
      <c r="AH133">
        <f t="shared" si="11"/>
        <v>0</v>
      </c>
      <c r="AI133">
        <f t="shared" si="11"/>
        <v>0</v>
      </c>
      <c r="AJ133">
        <f t="shared" si="11"/>
        <v>0</v>
      </c>
      <c r="AK133">
        <f t="shared" si="11"/>
        <v>2.4341059813338902E-3</v>
      </c>
      <c r="AL133">
        <f t="shared" si="11"/>
        <v>0</v>
      </c>
    </row>
    <row r="134" spans="1:38" x14ac:dyDescent="0.35">
      <c r="A134">
        <v>2.4340166209517885E-3</v>
      </c>
      <c r="B134" s="25" t="s">
        <v>353</v>
      </c>
      <c r="C134">
        <v>0</v>
      </c>
      <c r="D134">
        <v>0</v>
      </c>
      <c r="E134">
        <v>0</v>
      </c>
      <c r="F134">
        <v>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f>(C134*12.011)+(D134*1.008)+(F134*15.999)+(14.007*E134)+(G134*30.974)+(H134*32.066)+(I134*24.305)+(J134*58.933)+(K134*39.0983)+(L134*40.078)+(M134*22.99)+(N134*55.845)+(O134*65.38)+(R134*95.95)</f>
        <v>159.946</v>
      </c>
      <c r="V134" t="s">
        <v>353</v>
      </c>
      <c r="W134">
        <f t="shared" si="11"/>
        <v>0</v>
      </c>
      <c r="X134">
        <f t="shared" si="11"/>
        <v>0</v>
      </c>
      <c r="Y134">
        <f t="shared" si="11"/>
        <v>0</v>
      </c>
      <c r="Z134">
        <f t="shared" si="11"/>
        <v>9.7360664838071539E-3</v>
      </c>
      <c r="AA134">
        <f t="shared" si="11"/>
        <v>0</v>
      </c>
      <c r="AB134">
        <f t="shared" si="11"/>
        <v>0</v>
      </c>
      <c r="AC134">
        <f t="shared" si="11"/>
        <v>0</v>
      </c>
      <c r="AD134">
        <f t="shared" si="11"/>
        <v>0</v>
      </c>
      <c r="AE134">
        <f t="shared" si="11"/>
        <v>0</v>
      </c>
      <c r="AF134">
        <f t="shared" si="11"/>
        <v>0</v>
      </c>
      <c r="AG134">
        <f t="shared" si="11"/>
        <v>0</v>
      </c>
      <c r="AH134">
        <f t="shared" si="11"/>
        <v>0</v>
      </c>
      <c r="AI134">
        <f t="shared" si="11"/>
        <v>0</v>
      </c>
      <c r="AJ134">
        <f t="shared" si="11"/>
        <v>0</v>
      </c>
      <c r="AK134">
        <f t="shared" si="11"/>
        <v>0</v>
      </c>
      <c r="AL134">
        <f t="shared" si="11"/>
        <v>2.4340166209517885E-3</v>
      </c>
    </row>
    <row r="135" spans="1:38" x14ac:dyDescent="0.35">
      <c r="A135">
        <v>2.4341081373304404E-3</v>
      </c>
      <c r="B135" s="25" t="s">
        <v>354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ref="S135:S141" si="13">(C135*12.011)+(D135*1.008)+(F135*15.999)+(14.007*E135)+(G135*30.974)+(H135*32.066)+(I135*24.305)+(J135*58.933)+(K135*39.0983)+(L135*40.078)+(M135*22.99)+(N135*55.845)+(O135*65.38)</f>
        <v>58.933</v>
      </c>
      <c r="V135" t="s">
        <v>354</v>
      </c>
      <c r="W135">
        <f t="shared" si="11"/>
        <v>0</v>
      </c>
      <c r="X135">
        <f t="shared" si="11"/>
        <v>0</v>
      </c>
      <c r="Y135">
        <f t="shared" si="11"/>
        <v>0</v>
      </c>
      <c r="Z135">
        <f t="shared" si="11"/>
        <v>0</v>
      </c>
      <c r="AA135">
        <f t="shared" si="11"/>
        <v>0</v>
      </c>
      <c r="AB135">
        <f t="shared" si="11"/>
        <v>0</v>
      </c>
      <c r="AC135">
        <f t="shared" si="11"/>
        <v>0</v>
      </c>
      <c r="AD135">
        <f t="shared" si="11"/>
        <v>2.4341081373304404E-3</v>
      </c>
      <c r="AE135">
        <f t="shared" si="11"/>
        <v>0</v>
      </c>
      <c r="AF135">
        <f t="shared" si="11"/>
        <v>0</v>
      </c>
      <c r="AG135">
        <f t="shared" si="11"/>
        <v>0</v>
      </c>
      <c r="AH135">
        <f t="shared" si="11"/>
        <v>0</v>
      </c>
      <c r="AI135">
        <f t="shared" si="11"/>
        <v>0</v>
      </c>
      <c r="AJ135">
        <f t="shared" si="11"/>
        <v>0</v>
      </c>
      <c r="AK135">
        <f t="shared" si="11"/>
        <v>0</v>
      </c>
      <c r="AL135">
        <f t="shared" si="11"/>
        <v>0</v>
      </c>
    </row>
    <row r="136" spans="1:38" x14ac:dyDescent="0.35">
      <c r="A136">
        <v>2.0032500614740792E-4</v>
      </c>
      <c r="B136" s="25" t="s">
        <v>81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f t="shared" si="13"/>
        <v>65.38</v>
      </c>
      <c r="V136" t="s">
        <v>81</v>
      </c>
      <c r="W136">
        <f t="shared" si="11"/>
        <v>0</v>
      </c>
      <c r="X136">
        <f t="shared" si="11"/>
        <v>0</v>
      </c>
      <c r="Y136">
        <f t="shared" si="11"/>
        <v>0</v>
      </c>
      <c r="Z136">
        <f t="shared" si="11"/>
        <v>0</v>
      </c>
      <c r="AA136">
        <f t="shared" si="11"/>
        <v>0</v>
      </c>
      <c r="AB136">
        <f t="shared" si="11"/>
        <v>0</v>
      </c>
      <c r="AC136">
        <f t="shared" si="11"/>
        <v>0</v>
      </c>
      <c r="AD136">
        <f t="shared" si="11"/>
        <v>0</v>
      </c>
      <c r="AE136">
        <f t="shared" si="11"/>
        <v>0</v>
      </c>
      <c r="AF136">
        <f t="shared" si="11"/>
        <v>0</v>
      </c>
      <c r="AG136">
        <f t="shared" si="11"/>
        <v>0</v>
      </c>
      <c r="AH136">
        <f t="shared" ref="AD136:AL141" si="14">$A136*N136</f>
        <v>0</v>
      </c>
      <c r="AI136">
        <f t="shared" si="14"/>
        <v>2.0032500614740792E-4</v>
      </c>
      <c r="AJ136">
        <f t="shared" si="14"/>
        <v>0</v>
      </c>
      <c r="AK136">
        <f t="shared" si="14"/>
        <v>0</v>
      </c>
      <c r="AL136">
        <f t="shared" si="14"/>
        <v>0</v>
      </c>
    </row>
    <row r="137" spans="1:38" x14ac:dyDescent="0.35">
      <c r="A137">
        <v>3.0426349135203416E-3</v>
      </c>
      <c r="B137" s="25" t="s">
        <v>355</v>
      </c>
      <c r="C137">
        <v>0</v>
      </c>
      <c r="D137">
        <v>0</v>
      </c>
      <c r="E137">
        <v>0</v>
      </c>
      <c r="F137">
        <v>4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13"/>
        <v>96.062000000000012</v>
      </c>
      <c r="V137" t="s">
        <v>355</v>
      </c>
      <c r="W137">
        <f t="shared" ref="W137:AC141" si="15">$A137*C137</f>
        <v>0</v>
      </c>
      <c r="X137">
        <f t="shared" si="15"/>
        <v>0</v>
      </c>
      <c r="Y137">
        <f t="shared" si="15"/>
        <v>0</v>
      </c>
      <c r="Z137">
        <f t="shared" si="15"/>
        <v>1.2170539654081367E-2</v>
      </c>
      <c r="AA137">
        <f t="shared" si="15"/>
        <v>0</v>
      </c>
      <c r="AB137">
        <f t="shared" si="15"/>
        <v>3.0426349135203416E-3</v>
      </c>
      <c r="AC137">
        <f t="shared" si="15"/>
        <v>0</v>
      </c>
      <c r="AD137">
        <f t="shared" si="14"/>
        <v>0</v>
      </c>
      <c r="AE137">
        <f t="shared" si="14"/>
        <v>0</v>
      </c>
      <c r="AF137">
        <f t="shared" si="14"/>
        <v>0</v>
      </c>
      <c r="AG137">
        <f t="shared" si="14"/>
        <v>0</v>
      </c>
      <c r="AH137">
        <f t="shared" si="14"/>
        <v>0</v>
      </c>
      <c r="AI137">
        <f t="shared" si="14"/>
        <v>0</v>
      </c>
      <c r="AJ137">
        <f t="shared" si="14"/>
        <v>0</v>
      </c>
      <c r="AK137">
        <f t="shared" si="14"/>
        <v>0</v>
      </c>
      <c r="AL137">
        <f t="shared" si="14"/>
        <v>0</v>
      </c>
    </row>
    <row r="138" spans="1:38" x14ac:dyDescent="0.35">
      <c r="A138">
        <v>3.0426349135203421E-3</v>
      </c>
      <c r="B138" s="25" t="s">
        <v>356</v>
      </c>
      <c r="C138">
        <v>0</v>
      </c>
      <c r="D138">
        <v>1</v>
      </c>
      <c r="E138">
        <v>0</v>
      </c>
      <c r="F138">
        <v>4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13"/>
        <v>95.978000000000009</v>
      </c>
      <c r="V138" t="s">
        <v>356</v>
      </c>
      <c r="W138">
        <f t="shared" si="15"/>
        <v>0</v>
      </c>
      <c r="X138">
        <f t="shared" si="15"/>
        <v>3.0426349135203421E-3</v>
      </c>
      <c r="Y138">
        <f t="shared" si="15"/>
        <v>0</v>
      </c>
      <c r="Z138">
        <f t="shared" si="15"/>
        <v>1.2170539654081368E-2</v>
      </c>
      <c r="AA138">
        <f t="shared" si="15"/>
        <v>3.0426349135203421E-3</v>
      </c>
      <c r="AB138">
        <f t="shared" si="15"/>
        <v>0</v>
      </c>
      <c r="AC138">
        <f t="shared" si="15"/>
        <v>0</v>
      </c>
      <c r="AD138">
        <f t="shared" si="14"/>
        <v>0</v>
      </c>
      <c r="AE138">
        <f t="shared" si="14"/>
        <v>0</v>
      </c>
      <c r="AF138">
        <f t="shared" si="14"/>
        <v>0</v>
      </c>
      <c r="AG138">
        <f t="shared" si="14"/>
        <v>0</v>
      </c>
      <c r="AH138">
        <f t="shared" si="14"/>
        <v>0</v>
      </c>
      <c r="AI138">
        <f t="shared" si="14"/>
        <v>0</v>
      </c>
      <c r="AJ138">
        <f t="shared" si="14"/>
        <v>0</v>
      </c>
      <c r="AK138">
        <f t="shared" si="14"/>
        <v>0</v>
      </c>
      <c r="AL138">
        <f t="shared" si="14"/>
        <v>0</v>
      </c>
    </row>
    <row r="139" spans="1:38" x14ac:dyDescent="0.35">
      <c r="A139">
        <v>8.1435504288533411E-2</v>
      </c>
      <c r="B139" s="13" t="s">
        <v>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13"/>
        <v>22.99</v>
      </c>
      <c r="V139" t="s">
        <v>79</v>
      </c>
      <c r="W139">
        <f t="shared" si="15"/>
        <v>0</v>
      </c>
      <c r="X139">
        <f t="shared" si="15"/>
        <v>0</v>
      </c>
      <c r="Y139">
        <f t="shared" si="15"/>
        <v>0</v>
      </c>
      <c r="Z139">
        <f t="shared" si="15"/>
        <v>0</v>
      </c>
      <c r="AA139">
        <f t="shared" si="15"/>
        <v>0</v>
      </c>
      <c r="AB139">
        <f t="shared" si="15"/>
        <v>0</v>
      </c>
      <c r="AC139">
        <f t="shared" si="15"/>
        <v>0</v>
      </c>
      <c r="AD139">
        <f t="shared" si="14"/>
        <v>0</v>
      </c>
      <c r="AE139">
        <f t="shared" si="14"/>
        <v>0</v>
      </c>
      <c r="AF139">
        <f t="shared" si="14"/>
        <v>0</v>
      </c>
      <c r="AG139">
        <f t="shared" si="14"/>
        <v>8.1435504288533411E-2</v>
      </c>
      <c r="AH139">
        <f t="shared" si="14"/>
        <v>0</v>
      </c>
      <c r="AI139">
        <f t="shared" si="14"/>
        <v>0</v>
      </c>
      <c r="AJ139">
        <f t="shared" si="14"/>
        <v>0</v>
      </c>
      <c r="AK139">
        <f t="shared" si="14"/>
        <v>0</v>
      </c>
      <c r="AL139">
        <f t="shared" si="14"/>
        <v>0</v>
      </c>
    </row>
    <row r="140" spans="1:38" x14ac:dyDescent="0.35">
      <c r="A140">
        <v>45.916098083905744</v>
      </c>
      <c r="B140" s="14" t="s">
        <v>98</v>
      </c>
      <c r="C140">
        <v>10</v>
      </c>
      <c r="D140">
        <v>16</v>
      </c>
      <c r="E140">
        <v>5</v>
      </c>
      <c r="F140">
        <v>13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13"/>
        <v>507.18200000000002</v>
      </c>
      <c r="V140" t="s">
        <v>98</v>
      </c>
      <c r="W140">
        <f t="shared" si="15"/>
        <v>459.16098083905746</v>
      </c>
      <c r="X140">
        <f t="shared" si="15"/>
        <v>734.65756934249191</v>
      </c>
      <c r="Y140">
        <f t="shared" si="15"/>
        <v>229.58049041952873</v>
      </c>
      <c r="Z140">
        <f t="shared" si="15"/>
        <v>596.90927509077471</v>
      </c>
      <c r="AA140">
        <f t="shared" si="15"/>
        <v>137.74829425171723</v>
      </c>
      <c r="AB140">
        <f t="shared" si="15"/>
        <v>0</v>
      </c>
      <c r="AC140">
        <f t="shared" si="15"/>
        <v>0</v>
      </c>
      <c r="AD140">
        <f t="shared" si="14"/>
        <v>0</v>
      </c>
      <c r="AE140">
        <f t="shared" si="14"/>
        <v>0</v>
      </c>
      <c r="AF140">
        <f t="shared" si="14"/>
        <v>0</v>
      </c>
      <c r="AG140">
        <f t="shared" si="14"/>
        <v>0</v>
      </c>
      <c r="AH140">
        <f t="shared" si="14"/>
        <v>0</v>
      </c>
      <c r="AI140">
        <f t="shared" si="14"/>
        <v>0</v>
      </c>
      <c r="AJ140">
        <f t="shared" si="14"/>
        <v>0</v>
      </c>
      <c r="AK140">
        <f t="shared" si="14"/>
        <v>0</v>
      </c>
      <c r="AL140">
        <f t="shared" si="14"/>
        <v>0</v>
      </c>
    </row>
    <row r="141" spans="1:38" x14ac:dyDescent="0.35">
      <c r="A141">
        <v>42.115054397676793</v>
      </c>
      <c r="B141" s="14" t="s">
        <v>159</v>
      </c>
      <c r="C141">
        <v>0</v>
      </c>
      <c r="D141">
        <v>2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13"/>
        <v>18.015000000000001</v>
      </c>
      <c r="V141" t="s">
        <v>159</v>
      </c>
      <c r="W141">
        <f t="shared" si="15"/>
        <v>0</v>
      </c>
      <c r="X141">
        <f t="shared" si="15"/>
        <v>84.230108795353587</v>
      </c>
      <c r="Y141">
        <f t="shared" si="15"/>
        <v>0</v>
      </c>
      <c r="Z141">
        <f t="shared" si="15"/>
        <v>42.115054397676793</v>
      </c>
      <c r="AA141">
        <f t="shared" si="15"/>
        <v>0</v>
      </c>
      <c r="AB141">
        <f t="shared" si="15"/>
        <v>0</v>
      </c>
      <c r="AC141">
        <f t="shared" si="15"/>
        <v>0</v>
      </c>
      <c r="AD141">
        <f t="shared" si="14"/>
        <v>0</v>
      </c>
      <c r="AE141">
        <f t="shared" si="14"/>
        <v>0</v>
      </c>
      <c r="AF141">
        <f t="shared" si="14"/>
        <v>0</v>
      </c>
      <c r="AG141">
        <f t="shared" si="14"/>
        <v>0</v>
      </c>
      <c r="AH141">
        <f t="shared" si="14"/>
        <v>0</v>
      </c>
      <c r="AI141">
        <f t="shared" si="14"/>
        <v>0</v>
      </c>
      <c r="AJ141">
        <f t="shared" si="14"/>
        <v>0</v>
      </c>
      <c r="AK141">
        <f t="shared" si="14"/>
        <v>0</v>
      </c>
      <c r="AL141">
        <f t="shared" si="14"/>
        <v>0</v>
      </c>
    </row>
    <row r="142" spans="1:38" x14ac:dyDescent="0.35">
      <c r="B142" s="5"/>
      <c r="V142" s="5" t="s">
        <v>183</v>
      </c>
      <c r="W142">
        <f t="shared" ref="W142:AI142" si="16">SUM(W4:W141)</f>
        <v>496.68496720548524</v>
      </c>
      <c r="X142">
        <f t="shared" si="16"/>
        <v>888.80728422382572</v>
      </c>
      <c r="Y142">
        <f t="shared" si="16"/>
        <v>236.21200962302163</v>
      </c>
      <c r="Z142">
        <f t="shared" si="16"/>
        <v>656.68674571962288</v>
      </c>
      <c r="AA142">
        <f t="shared" si="16"/>
        <v>137.99305520695808</v>
      </c>
      <c r="AB142">
        <f t="shared" si="16"/>
        <v>0.18189742080555843</v>
      </c>
      <c r="AC142">
        <f t="shared" si="16"/>
        <v>0.13599775465230685</v>
      </c>
      <c r="AD142">
        <f t="shared" si="16"/>
        <v>2.4348701821045823E-3</v>
      </c>
      <c r="AE142">
        <f t="shared" si="16"/>
        <v>0.19585177080608646</v>
      </c>
      <c r="AF142">
        <f t="shared" si="16"/>
        <v>6.2952949650055157E-2</v>
      </c>
      <c r="AG142">
        <f t="shared" si="16"/>
        <v>8.1435504288533411E-2</v>
      </c>
      <c r="AH142">
        <f t="shared" si="16"/>
        <v>1.439786297378382E-2</v>
      </c>
      <c r="AI142">
        <f t="shared" si="16"/>
        <v>2.0032500614740792E-4</v>
      </c>
      <c r="AJ142">
        <f t="shared" ref="AJ142:AL142" si="17">SUM(AJ4:AJ141)</f>
        <v>2.4341079308162735E-3</v>
      </c>
      <c r="AK142">
        <f t="shared" si="17"/>
        <v>2.4341059813338902E-3</v>
      </c>
      <c r="AL142">
        <f t="shared" si="17"/>
        <v>2.4340166209517885E-3</v>
      </c>
    </row>
    <row r="144" spans="1:38" x14ac:dyDescent="0.35">
      <c r="A144">
        <v>45.902066467065865</v>
      </c>
      <c r="B144" s="15" t="s">
        <v>160</v>
      </c>
      <c r="C144">
        <v>10</v>
      </c>
      <c r="D144">
        <v>16</v>
      </c>
      <c r="E144">
        <v>5</v>
      </c>
      <c r="F144">
        <v>10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(C144*12.011)+(D144*1.008)+(F144*15.999)+(14.007*E144)+(G144*30.974)+(H144*32.066)+(I144*24.305)+(J144*58.933)+(K144*39.0983)+(L144*40.078)+(M144*22.99)+(N144*55.845)+(O144*65.38)</f>
        <v>428.21100000000001</v>
      </c>
      <c r="V144" t="s">
        <v>160</v>
      </c>
      <c r="W144">
        <f t="shared" ref="W144:AL147" si="18">$A144*C144</f>
        <v>459.02066467065868</v>
      </c>
      <c r="X144">
        <f t="shared" si="18"/>
        <v>734.43306347305383</v>
      </c>
      <c r="Y144">
        <f t="shared" si="18"/>
        <v>229.51033233532934</v>
      </c>
      <c r="Z144">
        <f t="shared" si="18"/>
        <v>459.02066467065868</v>
      </c>
      <c r="AA144">
        <f t="shared" si="18"/>
        <v>91.804132934131729</v>
      </c>
      <c r="AB144">
        <f t="shared" si="18"/>
        <v>0</v>
      </c>
      <c r="AC144">
        <f t="shared" si="18"/>
        <v>0</v>
      </c>
      <c r="AD144">
        <f t="shared" si="18"/>
        <v>0</v>
      </c>
      <c r="AE144">
        <f t="shared" si="18"/>
        <v>0</v>
      </c>
      <c r="AF144">
        <f t="shared" si="18"/>
        <v>0</v>
      </c>
      <c r="AG144">
        <f t="shared" si="18"/>
        <v>0</v>
      </c>
      <c r="AH144">
        <f t="shared" si="18"/>
        <v>0</v>
      </c>
      <c r="AI144">
        <f t="shared" si="18"/>
        <v>0</v>
      </c>
      <c r="AJ144">
        <f t="shared" si="18"/>
        <v>0</v>
      </c>
      <c r="AK144">
        <f t="shared" si="18"/>
        <v>0</v>
      </c>
      <c r="AL144">
        <f t="shared" si="18"/>
        <v>0</v>
      </c>
    </row>
    <row r="145" spans="1:39" x14ac:dyDescent="0.35">
      <c r="A145">
        <v>45.902066467065865</v>
      </c>
      <c r="B145" s="15" t="s">
        <v>161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(C145*12.011)+(D145*1.008)+(F145*15.999)+(14.007*E145)+(G145*30.974)+(H145*32.066)+(I145*24.305)+(J145*58.933)+(K145*39.0983)+(L145*40.078)+(M145*22.99)+(N145*55.845)+(O145*65.38)</f>
        <v>1.008</v>
      </c>
      <c r="V145" t="s">
        <v>161</v>
      </c>
      <c r="W145">
        <f t="shared" si="18"/>
        <v>0</v>
      </c>
      <c r="X145">
        <f t="shared" si="18"/>
        <v>45.902066467065865</v>
      </c>
      <c r="Y145">
        <f t="shared" si="18"/>
        <v>0</v>
      </c>
      <c r="Z145">
        <f t="shared" si="18"/>
        <v>0</v>
      </c>
      <c r="AA145">
        <f t="shared" si="18"/>
        <v>0</v>
      </c>
      <c r="AB145">
        <f t="shared" si="18"/>
        <v>0</v>
      </c>
      <c r="AC145">
        <f t="shared" si="18"/>
        <v>0</v>
      </c>
      <c r="AD145">
        <f t="shared" si="18"/>
        <v>0</v>
      </c>
      <c r="AE145">
        <f t="shared" si="18"/>
        <v>0</v>
      </c>
      <c r="AF145">
        <f t="shared" si="18"/>
        <v>0</v>
      </c>
      <c r="AG145">
        <f t="shared" si="18"/>
        <v>0</v>
      </c>
      <c r="AH145">
        <f t="shared" si="18"/>
        <v>0</v>
      </c>
      <c r="AI145">
        <f t="shared" si="18"/>
        <v>0</v>
      </c>
      <c r="AJ145">
        <f t="shared" si="18"/>
        <v>0</v>
      </c>
      <c r="AK145">
        <f t="shared" si="18"/>
        <v>0</v>
      </c>
      <c r="AL145">
        <f t="shared" si="18"/>
        <v>0</v>
      </c>
    </row>
    <row r="146" spans="1:39" x14ac:dyDescent="0.35">
      <c r="A146">
        <v>45.902066467065865</v>
      </c>
      <c r="B146" s="15" t="s">
        <v>162</v>
      </c>
      <c r="C146">
        <v>0</v>
      </c>
      <c r="D146">
        <v>1</v>
      </c>
      <c r="E146">
        <v>0</v>
      </c>
      <c r="F146">
        <v>4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(C146*12.011)+(D146*1.008)+(F146*15.999)+(14.007*E146)+(G146*30.974)+(H146*32.066)+(I146*24.305)+(J146*58.933)+(K146*39.0983)+(L146*40.078)+(M146*22.99)+(N146*55.845)+(O146*65.38)</f>
        <v>95.978000000000009</v>
      </c>
      <c r="V146" t="s">
        <v>162</v>
      </c>
      <c r="W146">
        <f t="shared" si="18"/>
        <v>0</v>
      </c>
      <c r="X146">
        <f t="shared" si="18"/>
        <v>45.902066467065865</v>
      </c>
      <c r="Y146">
        <f t="shared" si="18"/>
        <v>0</v>
      </c>
      <c r="Z146">
        <f t="shared" si="18"/>
        <v>183.60826586826346</v>
      </c>
      <c r="AA146">
        <f t="shared" si="18"/>
        <v>45.902066467065865</v>
      </c>
      <c r="AB146">
        <f t="shared" si="18"/>
        <v>0</v>
      </c>
      <c r="AC146">
        <f t="shared" si="18"/>
        <v>0</v>
      </c>
      <c r="AD146">
        <f t="shared" si="18"/>
        <v>0</v>
      </c>
      <c r="AE146">
        <f t="shared" si="18"/>
        <v>0</v>
      </c>
      <c r="AF146">
        <f t="shared" si="18"/>
        <v>0</v>
      </c>
      <c r="AG146">
        <f t="shared" si="18"/>
        <v>0</v>
      </c>
      <c r="AH146">
        <f t="shared" si="18"/>
        <v>0</v>
      </c>
      <c r="AI146">
        <f t="shared" si="18"/>
        <v>0</v>
      </c>
      <c r="AJ146">
        <f t="shared" si="18"/>
        <v>0</v>
      </c>
      <c r="AK146">
        <f t="shared" si="18"/>
        <v>0</v>
      </c>
      <c r="AL146">
        <f t="shared" si="18"/>
        <v>0</v>
      </c>
    </row>
    <row r="147" spans="1:39" x14ac:dyDescent="0.35">
      <c r="A147">
        <v>6.2734751884696724E-2</v>
      </c>
      <c r="B147" s="15" t="s">
        <v>163</v>
      </c>
      <c r="C147">
        <v>0</v>
      </c>
      <c r="D147">
        <v>1</v>
      </c>
      <c r="E147">
        <v>0</v>
      </c>
      <c r="F147">
        <v>7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(C147*12.011)+(D147*1.008)+(F147*15.999)+(14.007*E147)+(G147*30.974)+(H147*32.066)+(I147*24.305)+(J147*58.933)+(K147*39.0983)+(L147*40.078)+(M147*22.99)+(N147*55.845)+(O147*65.38)</f>
        <v>174.94900000000001</v>
      </c>
      <c r="V147" t="s">
        <v>163</v>
      </c>
      <c r="W147">
        <f t="shared" si="18"/>
        <v>0</v>
      </c>
      <c r="X147">
        <f t="shared" si="18"/>
        <v>6.2734751884696724E-2</v>
      </c>
      <c r="Y147">
        <f t="shared" si="18"/>
        <v>0</v>
      </c>
      <c r="Z147">
        <f t="shared" si="18"/>
        <v>0.43914326319287705</v>
      </c>
      <c r="AA147">
        <f t="shared" si="18"/>
        <v>0.12546950376939345</v>
      </c>
      <c r="AB147">
        <f t="shared" si="18"/>
        <v>0</v>
      </c>
      <c r="AC147">
        <f t="shared" si="18"/>
        <v>0</v>
      </c>
      <c r="AD147">
        <f t="shared" si="18"/>
        <v>0</v>
      </c>
      <c r="AE147">
        <f t="shared" si="18"/>
        <v>0</v>
      </c>
      <c r="AF147">
        <f t="shared" si="18"/>
        <v>0</v>
      </c>
      <c r="AG147">
        <f t="shared" si="18"/>
        <v>0</v>
      </c>
      <c r="AH147">
        <f t="shared" si="18"/>
        <v>0</v>
      </c>
      <c r="AI147">
        <f t="shared" si="18"/>
        <v>0</v>
      </c>
      <c r="AJ147">
        <f t="shared" si="18"/>
        <v>0</v>
      </c>
      <c r="AK147">
        <f t="shared" si="18"/>
        <v>0</v>
      </c>
      <c r="AL147">
        <f t="shared" si="18"/>
        <v>0</v>
      </c>
    </row>
    <row r="148" spans="1:39" x14ac:dyDescent="0.35">
      <c r="A148">
        <v>1</v>
      </c>
      <c r="B148" s="15" t="s">
        <v>389</v>
      </c>
      <c r="C148" s="6">
        <v>37.664302534826561</v>
      </c>
      <c r="D148" s="6">
        <v>62.507353064755421</v>
      </c>
      <c r="E148" s="6">
        <v>6.7016772876922914</v>
      </c>
      <c r="F148" s="6">
        <v>13.618671917507868</v>
      </c>
      <c r="G148" s="6">
        <v>0.16138630199111503</v>
      </c>
      <c r="H148" s="6">
        <v>0.18189742080555843</v>
      </c>
      <c r="I148" s="6">
        <v>0.13599775465230685</v>
      </c>
      <c r="J148" s="6">
        <v>2.4348701821045823E-3</v>
      </c>
      <c r="K148" s="6">
        <v>0.19585177080608646</v>
      </c>
      <c r="L148" s="6">
        <v>6.2952949650055157E-2</v>
      </c>
      <c r="M148" s="6">
        <v>8.1435504288533411E-2</v>
      </c>
      <c r="N148" s="6">
        <v>1.439786297378382E-2</v>
      </c>
      <c r="O148" s="6">
        <v>2.0032500614740792E-4</v>
      </c>
      <c r="P148" s="6">
        <v>2.4341079308162735E-3</v>
      </c>
      <c r="Q148" s="6">
        <v>2.4341059813338902E-3</v>
      </c>
      <c r="R148" s="6">
        <v>2.4340166209517885E-3</v>
      </c>
      <c r="S148" s="17">
        <f>(C148*12.011)+(D148*1.008)+(F148*15.999)+(14.007*E148)+(G148*30.974)+(H148*32.066)+(I148*24.305)+(J148*58.933)+(K148*39.0983)+(L148*40.078)+(M148*22.99)+(N148*55.845)+(O148*65.38)+(P148*63.546)+(Q148*54.938044)+(R148*95.95)</f>
        <v>854.82109155238368</v>
      </c>
      <c r="V148" t="s">
        <v>389</v>
      </c>
      <c r="W148">
        <f>W142-SUM(W144:W147)</f>
        <v>37.664302534826561</v>
      </c>
      <c r="X148">
        <f t="shared" ref="X148:AL148" si="19">X142-SUM(X144:X147)</f>
        <v>62.507353064755421</v>
      </c>
      <c r="Y148">
        <f t="shared" si="19"/>
        <v>6.7016772876922914</v>
      </c>
      <c r="Z148">
        <f t="shared" si="19"/>
        <v>13.618671917507868</v>
      </c>
      <c r="AA148">
        <f t="shared" si="19"/>
        <v>0.16138630199111503</v>
      </c>
      <c r="AB148">
        <f t="shared" si="19"/>
        <v>0.18189742080555843</v>
      </c>
      <c r="AC148">
        <f t="shared" si="19"/>
        <v>0.13599775465230685</v>
      </c>
      <c r="AD148">
        <f t="shared" si="19"/>
        <v>2.4348701821045823E-3</v>
      </c>
      <c r="AE148">
        <f t="shared" si="19"/>
        <v>0.19585177080608646</v>
      </c>
      <c r="AF148">
        <f t="shared" si="19"/>
        <v>6.2952949650055157E-2</v>
      </c>
      <c r="AG148">
        <f t="shared" si="19"/>
        <v>8.1435504288533411E-2</v>
      </c>
      <c r="AH148">
        <f t="shared" si="19"/>
        <v>1.439786297378382E-2</v>
      </c>
      <c r="AI148">
        <f t="shared" si="19"/>
        <v>2.0032500614740792E-4</v>
      </c>
      <c r="AJ148">
        <f t="shared" si="19"/>
        <v>2.4341079308162735E-3</v>
      </c>
      <c r="AK148">
        <f t="shared" si="19"/>
        <v>2.4341059813338902E-3</v>
      </c>
      <c r="AL148">
        <f t="shared" si="19"/>
        <v>2.4340166209517885E-3</v>
      </c>
      <c r="AM148" s="17">
        <f>(W148*12.011)+(X148*1.008)+(Z148*15.999)+(14.007*Y148)+(AA148*30.974)+(AB148*32.066)+(AC148*24.305)+(AD148*58.933)+(AE148*39.0983)+(AF148*40.078)+(AG148*22.99)+(AH148*55.845)+(AI148*65.38)+(AJ148*63.546)+(AK148*54.938044)+(AL148*95.95)</f>
        <v>854.82109155238368</v>
      </c>
    </row>
    <row r="149" spans="1:39" x14ac:dyDescent="0.35">
      <c r="B149" s="5"/>
      <c r="V149" s="5" t="s">
        <v>184</v>
      </c>
    </row>
    <row r="150" spans="1:39" x14ac:dyDescent="0.3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39" x14ac:dyDescent="0.3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6" spans="1:39" x14ac:dyDescent="0.35">
      <c r="B156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075D-3159-4F63-B4FA-1F2D651257B5}">
  <dimension ref="A1:AM156"/>
  <sheetViews>
    <sheetView topLeftCell="A97" zoomScale="55" zoomScaleNormal="55" workbookViewId="0">
      <selection activeCell="V148" sqref="V148"/>
    </sheetView>
  </sheetViews>
  <sheetFormatPr defaultRowHeight="14.5" x14ac:dyDescent="0.35"/>
  <cols>
    <col min="1" max="1" width="13.7265625" customWidth="1"/>
    <col min="2" max="2" width="49.54296875" customWidth="1"/>
    <col min="19" max="19" width="15.7265625" customWidth="1"/>
    <col min="22" max="22" width="61" customWidth="1"/>
    <col min="36" max="36" width="8.7265625" customWidth="1"/>
    <col min="39" max="39" width="11.54296875" customWidth="1"/>
  </cols>
  <sheetData>
    <row r="1" spans="1:38" ht="23.5" x14ac:dyDescent="0.55000000000000004">
      <c r="A1" s="26" t="s">
        <v>185</v>
      </c>
    </row>
    <row r="3" spans="1:38" x14ac:dyDescent="0.35">
      <c r="A3" t="s">
        <v>165</v>
      </c>
      <c r="B3" t="s">
        <v>169</v>
      </c>
      <c r="C3" t="s">
        <v>170</v>
      </c>
      <c r="D3" t="s">
        <v>171</v>
      </c>
      <c r="E3" t="s">
        <v>172</v>
      </c>
      <c r="F3" t="s">
        <v>173</v>
      </c>
      <c r="G3" t="s">
        <v>174</v>
      </c>
      <c r="H3" t="s">
        <v>175</v>
      </c>
      <c r="I3" t="s">
        <v>77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377</v>
      </c>
      <c r="Q3" t="s">
        <v>378</v>
      </c>
      <c r="R3" t="s">
        <v>379</v>
      </c>
      <c r="S3" t="s">
        <v>182</v>
      </c>
      <c r="V3" t="s">
        <v>169</v>
      </c>
      <c r="W3" t="s">
        <v>170</v>
      </c>
      <c r="X3" t="s">
        <v>171</v>
      </c>
      <c r="Y3" t="s">
        <v>172</v>
      </c>
      <c r="Z3" t="s">
        <v>173</v>
      </c>
      <c r="AA3" t="s">
        <v>174</v>
      </c>
      <c r="AB3" t="s">
        <v>175</v>
      </c>
      <c r="AC3" t="s">
        <v>77</v>
      </c>
      <c r="AD3" t="s">
        <v>176</v>
      </c>
      <c r="AE3" t="s">
        <v>177</v>
      </c>
      <c r="AF3" t="s">
        <v>178</v>
      </c>
      <c r="AG3" t="s">
        <v>179</v>
      </c>
      <c r="AH3" t="s">
        <v>180</v>
      </c>
      <c r="AI3" t="s">
        <v>181</v>
      </c>
      <c r="AJ3" t="s">
        <v>377</v>
      </c>
      <c r="AK3" t="s">
        <v>378</v>
      </c>
      <c r="AL3" t="s">
        <v>379</v>
      </c>
    </row>
    <row r="4" spans="1:38" x14ac:dyDescent="0.35">
      <c r="A4">
        <v>5.8084964601999974E-2</v>
      </c>
      <c r="B4" s="7" t="s">
        <v>88</v>
      </c>
      <c r="C4">
        <v>3</v>
      </c>
      <c r="D4">
        <v>7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(C4*12.011)+(D4*1.008)+(F4*15.999)+(14.007*E4)+(G4*30.974)+(H4*32.066)+(I4*24.305)+(J4*58.933)+(K4*39.0983)+(L4*40.078)+(M4*22.99)+(N4*55.845)+(O4*65.38)</f>
        <v>89.094000000000008</v>
      </c>
      <c r="V4" t="s">
        <v>88</v>
      </c>
      <c r="W4">
        <f t="shared" ref="W4:AL19" si="0">$A4*C4</f>
        <v>0.17425489380599993</v>
      </c>
      <c r="X4">
        <f t="shared" si="0"/>
        <v>0.40659475221399982</v>
      </c>
      <c r="Y4">
        <f t="shared" si="0"/>
        <v>5.8084964601999974E-2</v>
      </c>
      <c r="Z4">
        <f t="shared" si="0"/>
        <v>0.11616992920399995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</row>
    <row r="5" spans="1:38" x14ac:dyDescent="0.35">
      <c r="A5">
        <v>4.2695994825144114E-2</v>
      </c>
      <c r="B5" s="7" t="s">
        <v>89</v>
      </c>
      <c r="C5">
        <v>6</v>
      </c>
      <c r="D5">
        <v>15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ref="S5:S77" si="1">(C5*12.011)+(D5*1.008)+(F5*15.999)+(14.007*E5)+(G5*30.974)+(H5*32.066)+(I5*24.305)+(J5*58.933)+(K5*39.0983)+(L5*40.078)+(M5*22.99)+(N5*55.845)+(O5*65.38)</f>
        <v>175.21200000000002</v>
      </c>
      <c r="V5" t="s">
        <v>89</v>
      </c>
      <c r="W5">
        <f t="shared" si="0"/>
        <v>0.2561759689508647</v>
      </c>
      <c r="X5">
        <f t="shared" si="0"/>
        <v>0.64043992237716174</v>
      </c>
      <c r="Y5">
        <f t="shared" si="0"/>
        <v>0.17078397930057646</v>
      </c>
      <c r="Z5">
        <f t="shared" si="0"/>
        <v>8.5391989650288228E-2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</row>
    <row r="6" spans="1:38" x14ac:dyDescent="0.35">
      <c r="A6">
        <v>2.7101547152770918E-2</v>
      </c>
      <c r="B6" s="7" t="s">
        <v>102</v>
      </c>
      <c r="C6">
        <v>4</v>
      </c>
      <c r="D6">
        <v>8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1"/>
        <v>132.119</v>
      </c>
      <c r="V6" t="s">
        <v>102</v>
      </c>
      <c r="W6">
        <f t="shared" si="0"/>
        <v>0.10840618861108367</v>
      </c>
      <c r="X6">
        <f t="shared" si="0"/>
        <v>0.21681237722216734</v>
      </c>
      <c r="Y6">
        <f t="shared" si="0"/>
        <v>5.4203094305541835E-2</v>
      </c>
      <c r="Z6">
        <f t="shared" si="0"/>
        <v>8.130464145831276E-2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</row>
    <row r="7" spans="1:38" x14ac:dyDescent="0.35">
      <c r="A7">
        <v>3.2298782165591865E-2</v>
      </c>
      <c r="B7" s="7" t="s">
        <v>103</v>
      </c>
      <c r="C7">
        <v>4</v>
      </c>
      <c r="D7">
        <v>6</v>
      </c>
      <c r="E7">
        <v>1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1"/>
        <v>132.095</v>
      </c>
      <c r="V7" t="s">
        <v>103</v>
      </c>
      <c r="W7">
        <f t="shared" si="0"/>
        <v>0.12919512866236746</v>
      </c>
      <c r="X7">
        <f t="shared" si="0"/>
        <v>0.19379269299355117</v>
      </c>
      <c r="Y7">
        <f t="shared" si="0"/>
        <v>3.2298782165591865E-2</v>
      </c>
      <c r="Z7">
        <f t="shared" si="0"/>
        <v>0.12919512866236746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</row>
    <row r="8" spans="1:38" x14ac:dyDescent="0.35">
      <c r="A8">
        <v>6.2946613972542816E-3</v>
      </c>
      <c r="B8" s="7" t="s">
        <v>104</v>
      </c>
      <c r="C8">
        <v>3</v>
      </c>
      <c r="D8">
        <v>7</v>
      </c>
      <c r="E8">
        <v>1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1"/>
        <v>121.16000000000001</v>
      </c>
      <c r="V8" t="s">
        <v>104</v>
      </c>
      <c r="W8">
        <f t="shared" si="0"/>
        <v>1.8883984191762845E-2</v>
      </c>
      <c r="X8">
        <f t="shared" si="0"/>
        <v>4.4062629780779974E-2</v>
      </c>
      <c r="Y8">
        <f t="shared" si="0"/>
        <v>6.2946613972542816E-3</v>
      </c>
      <c r="Z8">
        <f t="shared" si="0"/>
        <v>1.2589322794508563E-2</v>
      </c>
      <c r="AA8">
        <f t="shared" si="0"/>
        <v>0</v>
      </c>
      <c r="AB8">
        <f t="shared" si="0"/>
        <v>6.2946613972542816E-3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</row>
    <row r="9" spans="1:38" x14ac:dyDescent="0.35">
      <c r="A9">
        <v>4.9052343309751473E-2</v>
      </c>
      <c r="B9" s="7" t="s">
        <v>105</v>
      </c>
      <c r="C9">
        <v>5</v>
      </c>
      <c r="D9">
        <v>8</v>
      </c>
      <c r="E9">
        <v>1</v>
      </c>
      <c r="F9">
        <v>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1"/>
        <v>146.12200000000001</v>
      </c>
      <c r="V9" t="s">
        <v>105</v>
      </c>
      <c r="W9">
        <f t="shared" si="0"/>
        <v>0.24526171654875736</v>
      </c>
      <c r="X9">
        <f t="shared" si="0"/>
        <v>0.39241874647801178</v>
      </c>
      <c r="Y9">
        <f t="shared" si="0"/>
        <v>4.9052343309751473E-2</v>
      </c>
      <c r="Z9">
        <f t="shared" si="0"/>
        <v>0.19620937323900589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</row>
    <row r="10" spans="1:38" x14ac:dyDescent="0.35">
      <c r="A10">
        <v>3.299593961681966E-2</v>
      </c>
      <c r="B10" s="7" t="s">
        <v>106</v>
      </c>
      <c r="C10">
        <v>5</v>
      </c>
      <c r="D10">
        <v>10</v>
      </c>
      <c r="E10">
        <v>2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1"/>
        <v>146.14599999999999</v>
      </c>
      <c r="V10" t="s">
        <v>106</v>
      </c>
      <c r="W10">
        <f t="shared" si="0"/>
        <v>0.16497969808409829</v>
      </c>
      <c r="X10">
        <f t="shared" si="0"/>
        <v>0.32995939616819658</v>
      </c>
      <c r="Y10">
        <f t="shared" si="0"/>
        <v>6.599187923363932E-2</v>
      </c>
      <c r="Z10">
        <f t="shared" si="0"/>
        <v>9.8987818850458986E-2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</row>
    <row r="11" spans="1:38" x14ac:dyDescent="0.35">
      <c r="A11">
        <v>4.7655868158339242E-2</v>
      </c>
      <c r="B11" s="7" t="s">
        <v>116</v>
      </c>
      <c r="C11">
        <v>2</v>
      </c>
      <c r="D11">
        <v>5</v>
      </c>
      <c r="E11">
        <v>1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1"/>
        <v>75.067000000000007</v>
      </c>
      <c r="V11" t="s">
        <v>116</v>
      </c>
      <c r="W11">
        <f t="shared" si="0"/>
        <v>9.5311736316678483E-2</v>
      </c>
      <c r="X11">
        <f t="shared" si="0"/>
        <v>0.23827934079169621</v>
      </c>
      <c r="Y11">
        <f t="shared" si="0"/>
        <v>4.7655868158339242E-2</v>
      </c>
      <c r="Z11">
        <f t="shared" si="0"/>
        <v>9.5311736316678483E-2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</row>
    <row r="12" spans="1:38" x14ac:dyDescent="0.35">
      <c r="A12">
        <v>1.1276276711379086E-2</v>
      </c>
      <c r="B12" s="7" t="s">
        <v>107</v>
      </c>
      <c r="C12">
        <v>6</v>
      </c>
      <c r="D12">
        <v>9</v>
      </c>
      <c r="E12">
        <v>3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1"/>
        <v>155.15700000000001</v>
      </c>
      <c r="V12" t="s">
        <v>107</v>
      </c>
      <c r="W12">
        <f t="shared" si="0"/>
        <v>6.7657660268274522E-2</v>
      </c>
      <c r="X12">
        <f t="shared" si="0"/>
        <v>0.10148649040241177</v>
      </c>
      <c r="Y12">
        <f t="shared" si="0"/>
        <v>3.3828830134137261E-2</v>
      </c>
      <c r="Z12">
        <f t="shared" si="0"/>
        <v>2.2552553422758172E-2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</row>
    <row r="13" spans="1:38" x14ac:dyDescent="0.35">
      <c r="A13">
        <v>4.13879750637271E-2</v>
      </c>
      <c r="B13" s="7" t="s">
        <v>108</v>
      </c>
      <c r="C13">
        <v>6</v>
      </c>
      <c r="D13">
        <v>13</v>
      </c>
      <c r="E13">
        <v>1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1"/>
        <v>131.17500000000001</v>
      </c>
      <c r="V13" t="s">
        <v>108</v>
      </c>
      <c r="W13">
        <f t="shared" si="0"/>
        <v>0.2483278503823626</v>
      </c>
      <c r="X13">
        <f t="shared" si="0"/>
        <v>0.53804367582845236</v>
      </c>
      <c r="Y13">
        <f t="shared" si="0"/>
        <v>4.13879750637271E-2</v>
      </c>
      <c r="Z13">
        <f t="shared" si="0"/>
        <v>8.2775950127454201E-2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</row>
    <row r="14" spans="1:38" x14ac:dyDescent="0.35">
      <c r="A14">
        <v>6.3821915357865286E-2</v>
      </c>
      <c r="B14" s="7" t="s">
        <v>109</v>
      </c>
      <c r="C14">
        <v>6</v>
      </c>
      <c r="D14">
        <v>13</v>
      </c>
      <c r="E14">
        <v>1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1"/>
        <v>131.17500000000001</v>
      </c>
      <c r="V14" t="s">
        <v>109</v>
      </c>
      <c r="W14">
        <f t="shared" si="0"/>
        <v>0.38293149214719169</v>
      </c>
      <c r="X14">
        <f t="shared" si="0"/>
        <v>0.82968489965224868</v>
      </c>
      <c r="Y14">
        <f t="shared" si="0"/>
        <v>6.3821915357865286E-2</v>
      </c>
      <c r="Z14">
        <f t="shared" si="0"/>
        <v>0.12764383071573057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</row>
    <row r="15" spans="1:38" x14ac:dyDescent="0.35">
      <c r="A15">
        <v>3.8335385667678822E-2</v>
      </c>
      <c r="B15" s="7" t="s">
        <v>110</v>
      </c>
      <c r="C15">
        <v>6</v>
      </c>
      <c r="D15">
        <v>15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1"/>
        <v>147.19800000000001</v>
      </c>
      <c r="V15" t="s">
        <v>110</v>
      </c>
      <c r="W15">
        <f t="shared" si="0"/>
        <v>0.23001231400607292</v>
      </c>
      <c r="X15">
        <f t="shared" si="0"/>
        <v>0.57503078501518234</v>
      </c>
      <c r="Y15">
        <f t="shared" si="0"/>
        <v>7.6670771335357643E-2</v>
      </c>
      <c r="Z15">
        <f t="shared" si="0"/>
        <v>7.6670771335357643E-2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</row>
    <row r="16" spans="1:38" x14ac:dyDescent="0.35">
      <c r="A16">
        <v>1.582388025851611E-2</v>
      </c>
      <c r="B16" s="7" t="s">
        <v>111</v>
      </c>
      <c r="C16">
        <v>5</v>
      </c>
      <c r="D16">
        <v>11</v>
      </c>
      <c r="E16">
        <v>1</v>
      </c>
      <c r="F16">
        <v>2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1"/>
        <v>149.214</v>
      </c>
      <c r="V16" t="s">
        <v>111</v>
      </c>
      <c r="W16">
        <f t="shared" si="0"/>
        <v>7.9119401292580549E-2</v>
      </c>
      <c r="X16">
        <f t="shared" si="0"/>
        <v>0.17406268284367721</v>
      </c>
      <c r="Y16">
        <f t="shared" si="0"/>
        <v>1.582388025851611E-2</v>
      </c>
      <c r="Z16">
        <f t="shared" si="0"/>
        <v>3.164776051703222E-2</v>
      </c>
      <c r="AA16">
        <f t="shared" si="0"/>
        <v>0</v>
      </c>
      <c r="AB16">
        <f t="shared" si="0"/>
        <v>1.582388025851611E-2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</row>
    <row r="17" spans="1:38" x14ac:dyDescent="0.35">
      <c r="A17">
        <v>2.2160629309481338E-2</v>
      </c>
      <c r="B17" s="7" t="s">
        <v>112</v>
      </c>
      <c r="C17">
        <v>9</v>
      </c>
      <c r="D17">
        <v>11</v>
      </c>
      <c r="E17">
        <v>1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1"/>
        <v>165.19199999999998</v>
      </c>
      <c r="V17" t="s">
        <v>112</v>
      </c>
      <c r="W17">
        <f t="shared" si="0"/>
        <v>0.19944566378533204</v>
      </c>
      <c r="X17">
        <f t="shared" si="0"/>
        <v>0.24376692240429471</v>
      </c>
      <c r="Y17">
        <f t="shared" si="0"/>
        <v>2.2160629309481338E-2</v>
      </c>
      <c r="Z17">
        <f t="shared" si="0"/>
        <v>4.4321258618962675E-2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</row>
    <row r="18" spans="1:38" x14ac:dyDescent="0.35">
      <c r="A18">
        <v>2.8077264036718903E-2</v>
      </c>
      <c r="B18" s="7" t="s">
        <v>113</v>
      </c>
      <c r="C18">
        <v>5</v>
      </c>
      <c r="D18">
        <v>9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1"/>
        <v>115.13200000000001</v>
      </c>
      <c r="V18" t="s">
        <v>113</v>
      </c>
      <c r="W18">
        <f t="shared" si="0"/>
        <v>0.14038632018359451</v>
      </c>
      <c r="X18">
        <f t="shared" si="0"/>
        <v>0.25269537633047012</v>
      </c>
      <c r="Y18">
        <f t="shared" si="0"/>
        <v>2.8077264036718903E-2</v>
      </c>
      <c r="Z18">
        <f t="shared" si="0"/>
        <v>5.6154528073437807E-2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</row>
    <row r="19" spans="1:38" x14ac:dyDescent="0.35">
      <c r="A19">
        <v>3.8332229954400714E-2</v>
      </c>
      <c r="B19" s="7" t="s">
        <v>114</v>
      </c>
      <c r="C19">
        <v>3</v>
      </c>
      <c r="D19">
        <v>7</v>
      </c>
      <c r="E19">
        <v>1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1"/>
        <v>105.093</v>
      </c>
      <c r="V19" t="s">
        <v>114</v>
      </c>
      <c r="W19">
        <f t="shared" si="0"/>
        <v>0.11499668986320213</v>
      </c>
      <c r="X19">
        <f t="shared" si="0"/>
        <v>0.26832560968080499</v>
      </c>
      <c r="Y19">
        <f t="shared" si="0"/>
        <v>3.8332229954400714E-2</v>
      </c>
      <c r="Z19">
        <f t="shared" si="0"/>
        <v>0.11499668986320213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ref="AL19" si="2">$A19*R19</f>
        <v>0</v>
      </c>
    </row>
    <row r="20" spans="1:38" x14ac:dyDescent="0.35">
      <c r="A20">
        <v>3.8667380229577462E-2</v>
      </c>
      <c r="B20" s="7" t="s">
        <v>115</v>
      </c>
      <c r="C20">
        <v>4</v>
      </c>
      <c r="D20">
        <v>9</v>
      </c>
      <c r="E20">
        <v>1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1"/>
        <v>119.12</v>
      </c>
      <c r="V20" t="s">
        <v>115</v>
      </c>
      <c r="W20">
        <f t="shared" ref="W20:AL36" si="3">$A20*C20</f>
        <v>0.15466952091830985</v>
      </c>
      <c r="X20">
        <f t="shared" si="3"/>
        <v>0.34800642206619714</v>
      </c>
      <c r="Y20">
        <f t="shared" si="3"/>
        <v>3.8667380229577462E-2</v>
      </c>
      <c r="Z20">
        <f t="shared" si="3"/>
        <v>0.11600214068873238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</row>
    <row r="21" spans="1:38" x14ac:dyDescent="0.35">
      <c r="A21">
        <v>7.5847181322367318E-3</v>
      </c>
      <c r="B21" s="7" t="s">
        <v>90</v>
      </c>
      <c r="C21">
        <v>11</v>
      </c>
      <c r="D21">
        <v>12</v>
      </c>
      <c r="E21">
        <v>2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1"/>
        <v>204.22899999999998</v>
      </c>
      <c r="V21" t="s">
        <v>90</v>
      </c>
      <c r="W21">
        <f t="shared" si="3"/>
        <v>8.3431899454604053E-2</v>
      </c>
      <c r="X21">
        <f t="shared" si="3"/>
        <v>9.1016617586840778E-2</v>
      </c>
      <c r="Y21">
        <f t="shared" si="3"/>
        <v>1.5169436264473464E-2</v>
      </c>
      <c r="Z21">
        <f t="shared" si="3"/>
        <v>1.5169436264473464E-2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</row>
    <row r="22" spans="1:38" x14ac:dyDescent="0.35">
      <c r="A22">
        <v>1.8578292884441162E-2</v>
      </c>
      <c r="B22" s="7" t="s">
        <v>91</v>
      </c>
      <c r="C22">
        <v>9</v>
      </c>
      <c r="D22">
        <v>11</v>
      </c>
      <c r="E22">
        <v>1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1"/>
        <v>181.19099999999997</v>
      </c>
      <c r="V22" t="s">
        <v>91</v>
      </c>
      <c r="W22">
        <f t="shared" si="3"/>
        <v>0.16720463595997045</v>
      </c>
      <c r="X22">
        <f t="shared" si="3"/>
        <v>0.20436122172885279</v>
      </c>
      <c r="Y22">
        <f t="shared" si="3"/>
        <v>1.8578292884441162E-2</v>
      </c>
      <c r="Z22">
        <f t="shared" si="3"/>
        <v>5.5734878653323487E-2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</row>
    <row r="23" spans="1:38" x14ac:dyDescent="0.35">
      <c r="A23">
        <v>4.8070198705553305E-2</v>
      </c>
      <c r="B23" s="7" t="s">
        <v>92</v>
      </c>
      <c r="C23">
        <v>5</v>
      </c>
      <c r="D23">
        <v>11</v>
      </c>
      <c r="E23">
        <v>1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1"/>
        <v>117.14800000000001</v>
      </c>
      <c r="V23" t="s">
        <v>92</v>
      </c>
      <c r="W23">
        <f t="shared" si="3"/>
        <v>0.24035099352776651</v>
      </c>
      <c r="X23">
        <f t="shared" si="3"/>
        <v>0.52877218576108631</v>
      </c>
      <c r="Y23">
        <f t="shared" si="3"/>
        <v>4.8070198705553305E-2</v>
      </c>
      <c r="Z23">
        <f t="shared" si="3"/>
        <v>9.614039741110661E-2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</row>
    <row r="24" spans="1:38" x14ac:dyDescent="0.35">
      <c r="A24">
        <v>3.7014192606965899E-4</v>
      </c>
      <c r="B24" s="8" t="s">
        <v>93</v>
      </c>
      <c r="C24">
        <v>20</v>
      </c>
      <c r="D24">
        <v>36</v>
      </c>
      <c r="E24">
        <v>10</v>
      </c>
      <c r="F24">
        <v>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1"/>
        <v>560.56899999999996</v>
      </c>
      <c r="V24" t="s">
        <v>93</v>
      </c>
      <c r="W24">
        <f t="shared" si="3"/>
        <v>7.4028385213931796E-3</v>
      </c>
      <c r="X24">
        <f t="shared" si="3"/>
        <v>1.3325109338507723E-2</v>
      </c>
      <c r="Y24">
        <f t="shared" si="3"/>
        <v>3.7014192606965898E-3</v>
      </c>
      <c r="Z24">
        <f t="shared" si="3"/>
        <v>3.3312773346269309E-3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</row>
    <row r="25" spans="1:38" x14ac:dyDescent="0.35">
      <c r="A25">
        <v>5.1579649110693019E-4</v>
      </c>
      <c r="B25" s="9" t="s">
        <v>94</v>
      </c>
      <c r="C25">
        <v>10</v>
      </c>
      <c r="D25">
        <v>16</v>
      </c>
      <c r="E25">
        <v>5</v>
      </c>
      <c r="F25">
        <v>12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1"/>
        <v>491.18299999999999</v>
      </c>
      <c r="V25" t="s">
        <v>94</v>
      </c>
      <c r="W25">
        <f t="shared" si="3"/>
        <v>5.1579649110693017E-3</v>
      </c>
      <c r="X25">
        <f t="shared" si="3"/>
        <v>8.2527438577108831E-3</v>
      </c>
      <c r="Y25">
        <f t="shared" si="3"/>
        <v>2.5789824555346509E-3</v>
      </c>
      <c r="Z25">
        <f t="shared" si="3"/>
        <v>6.1895578932831628E-3</v>
      </c>
      <c r="AA25">
        <f t="shared" si="3"/>
        <v>1.5473894733207907E-3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</row>
    <row r="26" spans="1:38" x14ac:dyDescent="0.35">
      <c r="A26">
        <v>3.6222641815078049E-4</v>
      </c>
      <c r="B26" s="9" t="s">
        <v>95</v>
      </c>
      <c r="C26">
        <v>9</v>
      </c>
      <c r="D26">
        <v>16</v>
      </c>
      <c r="E26">
        <v>3</v>
      </c>
      <c r="F26">
        <v>13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1"/>
        <v>467.15700000000004</v>
      </c>
      <c r="V26" t="s">
        <v>95</v>
      </c>
      <c r="W26">
        <f t="shared" si="3"/>
        <v>3.2600377633570246E-3</v>
      </c>
      <c r="X26">
        <f t="shared" si="3"/>
        <v>5.7956226904124879E-3</v>
      </c>
      <c r="Y26">
        <f t="shared" si="3"/>
        <v>1.0866792544523415E-3</v>
      </c>
      <c r="Z26">
        <f t="shared" si="3"/>
        <v>4.7089434359601466E-3</v>
      </c>
      <c r="AA26">
        <f t="shared" si="3"/>
        <v>1.0866792544523415E-3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  <c r="AL26">
        <f t="shared" si="3"/>
        <v>0</v>
      </c>
    </row>
    <row r="27" spans="1:38" x14ac:dyDescent="0.35">
      <c r="A27">
        <v>3.6227924340477427E-4</v>
      </c>
      <c r="B27" s="9" t="s">
        <v>96</v>
      </c>
      <c r="C27">
        <v>10</v>
      </c>
      <c r="D27">
        <v>16</v>
      </c>
      <c r="E27">
        <v>5</v>
      </c>
      <c r="F27">
        <v>13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1"/>
        <v>507.18200000000002</v>
      </c>
      <c r="V27" t="s">
        <v>96</v>
      </c>
      <c r="W27">
        <f t="shared" si="3"/>
        <v>3.6227924340477427E-3</v>
      </c>
      <c r="X27">
        <f t="shared" si="3"/>
        <v>5.7964678944763884E-3</v>
      </c>
      <c r="Y27">
        <f t="shared" si="3"/>
        <v>1.8113962170238714E-3</v>
      </c>
      <c r="Z27">
        <f t="shared" si="3"/>
        <v>4.7096301642620651E-3</v>
      </c>
      <c r="AA27">
        <f t="shared" si="3"/>
        <v>1.0868377302143228E-3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0</v>
      </c>
      <c r="AL27">
        <f t="shared" si="3"/>
        <v>0</v>
      </c>
    </row>
    <row r="28" spans="1:38" x14ac:dyDescent="0.35">
      <c r="A28">
        <v>5.1529501634551428E-4</v>
      </c>
      <c r="B28" s="9" t="s">
        <v>97</v>
      </c>
      <c r="C28">
        <v>10</v>
      </c>
      <c r="D28">
        <v>17</v>
      </c>
      <c r="E28">
        <v>2</v>
      </c>
      <c r="F28">
        <v>14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1"/>
        <v>482.16800000000001</v>
      </c>
      <c r="V28" t="s">
        <v>97</v>
      </c>
      <c r="W28">
        <f t="shared" si="3"/>
        <v>5.1529501634551425E-3</v>
      </c>
      <c r="X28">
        <f t="shared" si="3"/>
        <v>8.7600152778737426E-3</v>
      </c>
      <c r="Y28">
        <f t="shared" si="3"/>
        <v>1.0305900326910286E-3</v>
      </c>
      <c r="Z28">
        <f t="shared" si="3"/>
        <v>7.2141302288372001E-3</v>
      </c>
      <c r="AA28">
        <f t="shared" si="3"/>
        <v>1.5458850490365429E-3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  <c r="AK28">
        <f t="shared" si="3"/>
        <v>0</v>
      </c>
      <c r="AL28">
        <f t="shared" si="3"/>
        <v>0</v>
      </c>
    </row>
    <row r="29" spans="1:38" x14ac:dyDescent="0.35">
      <c r="A29">
        <v>2.4761676776248525E-3</v>
      </c>
      <c r="B29" s="9"/>
    </row>
    <row r="30" spans="1:38" x14ac:dyDescent="0.35">
      <c r="A30">
        <v>2.0862712902037883E-3</v>
      </c>
      <c r="B30" s="9" t="s">
        <v>99</v>
      </c>
      <c r="C30">
        <v>9</v>
      </c>
      <c r="D30">
        <v>16</v>
      </c>
      <c r="E30">
        <v>3</v>
      </c>
      <c r="F30">
        <v>14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1"/>
        <v>483.15600000000006</v>
      </c>
      <c r="V30" t="s">
        <v>99</v>
      </c>
      <c r="W30">
        <f t="shared" si="3"/>
        <v>1.8776441611834095E-2</v>
      </c>
      <c r="X30">
        <f t="shared" si="3"/>
        <v>3.3380340643260613E-2</v>
      </c>
      <c r="Y30">
        <f t="shared" si="3"/>
        <v>6.2588138706113645E-3</v>
      </c>
      <c r="Z30">
        <f t="shared" si="3"/>
        <v>2.9207798062853035E-2</v>
      </c>
      <c r="AA30">
        <f t="shared" si="3"/>
        <v>6.2588138706113645E-3</v>
      </c>
      <c r="AB30">
        <f t="shared" si="3"/>
        <v>0</v>
      </c>
      <c r="AC30">
        <f t="shared" si="3"/>
        <v>0</v>
      </c>
      <c r="AD30">
        <f t="shared" si="3"/>
        <v>0</v>
      </c>
      <c r="AE30">
        <f t="shared" si="3"/>
        <v>0</v>
      </c>
      <c r="AF30">
        <f t="shared" si="3"/>
        <v>0</v>
      </c>
      <c r="AG30">
        <f t="shared" si="3"/>
        <v>0</v>
      </c>
      <c r="AH30">
        <f t="shared" si="3"/>
        <v>0</v>
      </c>
      <c r="AI30">
        <f t="shared" si="3"/>
        <v>0</v>
      </c>
      <c r="AJ30">
        <f t="shared" si="3"/>
        <v>0</v>
      </c>
      <c r="AK30">
        <f t="shared" si="3"/>
        <v>0</v>
      </c>
      <c r="AL30">
        <f t="shared" si="3"/>
        <v>0</v>
      </c>
    </row>
    <row r="31" spans="1:38" x14ac:dyDescent="0.35">
      <c r="A31">
        <v>2.7972721434498813E-3</v>
      </c>
      <c r="B31" s="9" t="s">
        <v>100</v>
      </c>
      <c r="C31">
        <v>10</v>
      </c>
      <c r="D31">
        <v>16</v>
      </c>
      <c r="E31">
        <v>5</v>
      </c>
      <c r="F31">
        <v>14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1"/>
        <v>523.18100000000004</v>
      </c>
      <c r="V31" t="s">
        <v>100</v>
      </c>
      <c r="W31">
        <f t="shared" si="3"/>
        <v>2.7972721434498811E-2</v>
      </c>
      <c r="X31">
        <f t="shared" si="3"/>
        <v>4.47563542951981E-2</v>
      </c>
      <c r="Y31">
        <f t="shared" si="3"/>
        <v>1.3986360717249405E-2</v>
      </c>
      <c r="Z31">
        <f t="shared" si="3"/>
        <v>3.9161810008298339E-2</v>
      </c>
      <c r="AA31">
        <f t="shared" si="3"/>
        <v>8.3918164303496447E-3</v>
      </c>
      <c r="AB31">
        <f t="shared" si="3"/>
        <v>0</v>
      </c>
      <c r="AC31">
        <f t="shared" si="3"/>
        <v>0</v>
      </c>
      <c r="AD31">
        <f t="shared" si="3"/>
        <v>0</v>
      </c>
      <c r="AE31">
        <f t="shared" si="3"/>
        <v>0</v>
      </c>
      <c r="AF31">
        <f t="shared" si="3"/>
        <v>0</v>
      </c>
      <c r="AG31">
        <f t="shared" si="3"/>
        <v>0</v>
      </c>
      <c r="AH31">
        <f t="shared" si="3"/>
        <v>0</v>
      </c>
      <c r="AI31">
        <f t="shared" si="3"/>
        <v>0</v>
      </c>
      <c r="AJ31">
        <f t="shared" si="3"/>
        <v>0</v>
      </c>
      <c r="AK31">
        <f t="shared" si="3"/>
        <v>0</v>
      </c>
      <c r="AL31">
        <f t="shared" si="3"/>
        <v>0</v>
      </c>
    </row>
    <row r="32" spans="1:38" x14ac:dyDescent="0.35">
      <c r="A32">
        <v>1.9555302876011361E-3</v>
      </c>
      <c r="B32" s="9" t="s">
        <v>101</v>
      </c>
      <c r="C32">
        <v>9</v>
      </c>
      <c r="D32">
        <v>15</v>
      </c>
      <c r="E32">
        <v>2</v>
      </c>
      <c r="F32">
        <v>15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1"/>
        <v>484.14</v>
      </c>
      <c r="V32" t="s">
        <v>101</v>
      </c>
      <c r="W32">
        <f t="shared" si="3"/>
        <v>1.7599772588410223E-2</v>
      </c>
      <c r="X32">
        <f t="shared" si="3"/>
        <v>2.9332954314017043E-2</v>
      </c>
      <c r="Y32">
        <f t="shared" si="3"/>
        <v>3.9110605752022722E-3</v>
      </c>
      <c r="Z32">
        <f t="shared" si="3"/>
        <v>2.9332954314017043E-2</v>
      </c>
      <c r="AA32">
        <f t="shared" si="3"/>
        <v>5.8665908628034082E-3</v>
      </c>
      <c r="AB32">
        <f t="shared" si="3"/>
        <v>0</v>
      </c>
      <c r="AC32">
        <f t="shared" si="3"/>
        <v>0</v>
      </c>
      <c r="AD32">
        <f t="shared" si="3"/>
        <v>0</v>
      </c>
      <c r="AE32">
        <f t="shared" si="3"/>
        <v>0</v>
      </c>
      <c r="AF32">
        <f t="shared" si="3"/>
        <v>0</v>
      </c>
      <c r="AG32">
        <f t="shared" si="3"/>
        <v>0</v>
      </c>
      <c r="AH32">
        <f t="shared" si="3"/>
        <v>0</v>
      </c>
      <c r="AI32">
        <f t="shared" si="3"/>
        <v>0</v>
      </c>
      <c r="AJ32">
        <f t="shared" si="3"/>
        <v>0</v>
      </c>
      <c r="AK32">
        <f t="shared" si="3"/>
        <v>0</v>
      </c>
      <c r="AL32">
        <f t="shared" si="3"/>
        <v>0</v>
      </c>
    </row>
    <row r="33" spans="1:38" x14ac:dyDescent="0.35">
      <c r="A33">
        <v>1.9195567254481673E-5</v>
      </c>
      <c r="B33" s="10" t="s">
        <v>189</v>
      </c>
      <c r="C33">
        <v>1660</v>
      </c>
      <c r="D33">
        <v>2574</v>
      </c>
      <c r="E33">
        <v>456</v>
      </c>
      <c r="F33">
        <v>509</v>
      </c>
      <c r="G33">
        <v>0</v>
      </c>
      <c r="H33">
        <v>13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6">
        <f t="shared" si="1"/>
        <v>37480.393000000004</v>
      </c>
      <c r="V33" t="s">
        <v>189</v>
      </c>
      <c r="W33">
        <f t="shared" si="3"/>
        <v>3.186464164243958E-2</v>
      </c>
      <c r="X33">
        <f t="shared" si="3"/>
        <v>4.9409390113035828E-2</v>
      </c>
      <c r="Y33">
        <f t="shared" si="3"/>
        <v>8.7531786680436433E-3</v>
      </c>
      <c r="Z33">
        <f t="shared" si="3"/>
        <v>9.7705437325311725E-3</v>
      </c>
      <c r="AA33">
        <f t="shared" si="3"/>
        <v>0</v>
      </c>
      <c r="AB33">
        <f t="shared" si="3"/>
        <v>2.4954237430826174E-4</v>
      </c>
      <c r="AC33">
        <f t="shared" si="3"/>
        <v>0</v>
      </c>
      <c r="AD33">
        <f t="shared" si="3"/>
        <v>0</v>
      </c>
      <c r="AE33">
        <f t="shared" si="3"/>
        <v>0</v>
      </c>
      <c r="AF33">
        <f t="shared" si="3"/>
        <v>0</v>
      </c>
      <c r="AG33">
        <f t="shared" si="3"/>
        <v>0</v>
      </c>
      <c r="AH33">
        <f t="shared" si="3"/>
        <v>0</v>
      </c>
      <c r="AI33">
        <f t="shared" si="3"/>
        <v>0</v>
      </c>
      <c r="AJ33">
        <f t="shared" si="3"/>
        <v>0</v>
      </c>
      <c r="AK33">
        <f t="shared" si="3"/>
        <v>0</v>
      </c>
      <c r="AL33">
        <f t="shared" si="3"/>
        <v>0</v>
      </c>
    </row>
    <row r="34" spans="1:38" x14ac:dyDescent="0.35">
      <c r="A34">
        <v>1.5810000610918311E-4</v>
      </c>
      <c r="B34" s="10" t="s">
        <v>190</v>
      </c>
      <c r="C34">
        <v>1662</v>
      </c>
      <c r="D34">
        <v>2616</v>
      </c>
      <c r="E34">
        <v>460</v>
      </c>
      <c r="F34">
        <v>516</v>
      </c>
      <c r="G34">
        <v>0</v>
      </c>
      <c r="H34">
        <v>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1"/>
        <v>37586.507999999994</v>
      </c>
      <c r="V34" t="s">
        <v>190</v>
      </c>
      <c r="W34">
        <f t="shared" si="3"/>
        <v>0.26276221015346235</v>
      </c>
      <c r="X34">
        <f t="shared" si="3"/>
        <v>0.41358961598162303</v>
      </c>
      <c r="Y34">
        <f t="shared" si="3"/>
        <v>7.2726002810224233E-2</v>
      </c>
      <c r="Z34">
        <f t="shared" si="3"/>
        <v>8.157960315233849E-2</v>
      </c>
      <c r="AA34">
        <f t="shared" si="3"/>
        <v>0</v>
      </c>
      <c r="AB34">
        <f t="shared" si="3"/>
        <v>1.4229000549826479E-3</v>
      </c>
      <c r="AC34">
        <f t="shared" si="3"/>
        <v>0</v>
      </c>
      <c r="AD34">
        <f t="shared" si="3"/>
        <v>0</v>
      </c>
      <c r="AE34">
        <f t="shared" si="3"/>
        <v>0</v>
      </c>
      <c r="AF34">
        <f t="shared" si="3"/>
        <v>0</v>
      </c>
      <c r="AG34">
        <f t="shared" si="3"/>
        <v>0</v>
      </c>
      <c r="AH34">
        <f t="shared" si="3"/>
        <v>0</v>
      </c>
      <c r="AI34">
        <f t="shared" si="3"/>
        <v>0</v>
      </c>
      <c r="AJ34">
        <f t="shared" si="3"/>
        <v>0</v>
      </c>
      <c r="AK34">
        <f t="shared" si="3"/>
        <v>0</v>
      </c>
      <c r="AL34">
        <f t="shared" si="3"/>
        <v>0</v>
      </c>
    </row>
    <row r="35" spans="1:38" x14ac:dyDescent="0.35">
      <c r="A35">
        <v>3.6450284579198204E-5</v>
      </c>
      <c r="B35" s="10" t="s">
        <v>191</v>
      </c>
      <c r="C35">
        <v>1594</v>
      </c>
      <c r="D35">
        <v>2539</v>
      </c>
      <c r="E35">
        <v>423</v>
      </c>
      <c r="F35">
        <v>493</v>
      </c>
      <c r="G35">
        <v>0</v>
      </c>
      <c r="H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1"/>
        <v>35805.907999999996</v>
      </c>
      <c r="V35" t="s">
        <v>191</v>
      </c>
      <c r="W35">
        <f t="shared" si="3"/>
        <v>5.8101753619241935E-2</v>
      </c>
      <c r="X35">
        <f t="shared" si="3"/>
        <v>9.2547272546584236E-2</v>
      </c>
      <c r="Y35">
        <f t="shared" si="3"/>
        <v>1.541847037700084E-2</v>
      </c>
      <c r="Z35">
        <f t="shared" si="3"/>
        <v>1.7969990297544716E-2</v>
      </c>
      <c r="AA35">
        <f t="shared" si="3"/>
        <v>0</v>
      </c>
      <c r="AB35">
        <f t="shared" si="3"/>
        <v>3.2805256121278383E-4</v>
      </c>
      <c r="AC35">
        <f t="shared" si="3"/>
        <v>0</v>
      </c>
      <c r="AD35">
        <f t="shared" si="3"/>
        <v>0</v>
      </c>
      <c r="AE35">
        <f t="shared" si="3"/>
        <v>0</v>
      </c>
      <c r="AF35">
        <f t="shared" si="3"/>
        <v>0</v>
      </c>
      <c r="AG35">
        <f t="shared" si="3"/>
        <v>0</v>
      </c>
      <c r="AH35">
        <f t="shared" si="3"/>
        <v>0</v>
      </c>
      <c r="AI35">
        <f t="shared" si="3"/>
        <v>0</v>
      </c>
      <c r="AJ35">
        <f t="shared" si="3"/>
        <v>0</v>
      </c>
      <c r="AK35">
        <f t="shared" si="3"/>
        <v>0</v>
      </c>
      <c r="AL35">
        <f t="shared" si="3"/>
        <v>0</v>
      </c>
    </row>
    <row r="36" spans="1:38" x14ac:dyDescent="0.35">
      <c r="A36">
        <v>1.5969014045713241E-3</v>
      </c>
      <c r="B36" s="19" t="s">
        <v>29</v>
      </c>
      <c r="C36">
        <v>55</v>
      </c>
      <c r="D36">
        <v>72</v>
      </c>
      <c r="E36">
        <v>4</v>
      </c>
      <c r="F36">
        <v>5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1"/>
        <v>893.5089999999999</v>
      </c>
      <c r="V36" t="s">
        <v>29</v>
      </c>
      <c r="W36">
        <f t="shared" si="3"/>
        <v>8.7829577251422819E-2</v>
      </c>
      <c r="X36">
        <f t="shared" si="3"/>
        <v>0.11497690112913533</v>
      </c>
      <c r="Y36">
        <f t="shared" si="3"/>
        <v>6.3876056182852964E-3</v>
      </c>
      <c r="Z36">
        <f t="shared" si="3"/>
        <v>7.9845070228566212E-3</v>
      </c>
      <c r="AA36">
        <f t="shared" si="3"/>
        <v>0</v>
      </c>
      <c r="AB36">
        <f t="shared" si="3"/>
        <v>0</v>
      </c>
      <c r="AC36">
        <f t="shared" si="3"/>
        <v>1.5969014045713241E-3</v>
      </c>
      <c r="AD36">
        <f t="shared" si="3"/>
        <v>0</v>
      </c>
      <c r="AE36">
        <f t="shared" si="3"/>
        <v>0</v>
      </c>
      <c r="AF36">
        <f t="shared" si="3"/>
        <v>0</v>
      </c>
      <c r="AG36">
        <f t="shared" si="3"/>
        <v>0</v>
      </c>
      <c r="AH36">
        <f t="shared" si="3"/>
        <v>0</v>
      </c>
      <c r="AI36">
        <f t="shared" si="3"/>
        <v>0</v>
      </c>
      <c r="AJ36">
        <f t="shared" si="3"/>
        <v>0</v>
      </c>
      <c r="AK36">
        <f t="shared" si="3"/>
        <v>0</v>
      </c>
      <c r="AL36">
        <f t="shared" ref="AI36:AL105" si="4">$A36*R36</f>
        <v>0</v>
      </c>
    </row>
    <row r="37" spans="1:38" x14ac:dyDescent="0.35">
      <c r="A37">
        <v>4.4552024789812155E-4</v>
      </c>
      <c r="B37" s="19" t="s">
        <v>31</v>
      </c>
      <c r="C37">
        <v>40</v>
      </c>
      <c r="D37">
        <v>56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1"/>
        <v>536.88799999999992</v>
      </c>
      <c r="V37" t="s">
        <v>31</v>
      </c>
      <c r="W37">
        <f t="shared" ref="W37:AH59" si="5">$A37*C37</f>
        <v>1.7820809915924864E-2</v>
      </c>
      <c r="X37">
        <f t="shared" si="5"/>
        <v>2.4949133882294805E-2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4"/>
        <v>0</v>
      </c>
      <c r="AJ37">
        <f t="shared" si="4"/>
        <v>0</v>
      </c>
      <c r="AK37">
        <f t="shared" si="4"/>
        <v>0</v>
      </c>
      <c r="AL37">
        <f t="shared" si="4"/>
        <v>0</v>
      </c>
    </row>
    <row r="38" spans="1:38" x14ac:dyDescent="0.35">
      <c r="A38">
        <v>2.1012206191000341E-5</v>
      </c>
      <c r="B38" s="19" t="s">
        <v>34</v>
      </c>
      <c r="C38">
        <v>40</v>
      </c>
      <c r="D38">
        <v>56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1"/>
        <v>568.88599999999997</v>
      </c>
      <c r="V38" t="s">
        <v>34</v>
      </c>
      <c r="W38">
        <f t="shared" si="5"/>
        <v>8.4048824764001366E-4</v>
      </c>
      <c r="X38">
        <f t="shared" si="5"/>
        <v>1.1766835466960192E-3</v>
      </c>
      <c r="Y38">
        <f t="shared" si="5"/>
        <v>0</v>
      </c>
      <c r="Z38">
        <f t="shared" si="5"/>
        <v>4.2024412382000682E-5</v>
      </c>
      <c r="AA38">
        <f t="shared" si="5"/>
        <v>0</v>
      </c>
      <c r="AB38">
        <f t="shared" si="5"/>
        <v>0</v>
      </c>
      <c r="AC38">
        <f t="shared" si="5"/>
        <v>0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5"/>
        <v>0</v>
      </c>
      <c r="AH38">
        <f t="shared" si="5"/>
        <v>0</v>
      </c>
      <c r="AI38">
        <f t="shared" si="4"/>
        <v>0</v>
      </c>
      <c r="AJ38">
        <f t="shared" si="4"/>
        <v>0</v>
      </c>
      <c r="AK38">
        <f t="shared" si="4"/>
        <v>0</v>
      </c>
      <c r="AL38">
        <f t="shared" si="4"/>
        <v>0</v>
      </c>
    </row>
    <row r="39" spans="1:38" x14ac:dyDescent="0.35">
      <c r="A39">
        <v>3.2271483784396623E-4</v>
      </c>
      <c r="B39" s="19" t="s">
        <v>33</v>
      </c>
      <c r="C39">
        <v>40</v>
      </c>
      <c r="D39">
        <v>54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1"/>
        <v>550.87099999999998</v>
      </c>
      <c r="V39" t="s">
        <v>33</v>
      </c>
      <c r="W39">
        <f t="shared" si="5"/>
        <v>1.290859351375865E-2</v>
      </c>
      <c r="X39">
        <f t="shared" si="5"/>
        <v>1.7426601243574178E-2</v>
      </c>
      <c r="Y39">
        <f t="shared" si="5"/>
        <v>0</v>
      </c>
      <c r="Z39">
        <f t="shared" si="5"/>
        <v>3.2271483784396623E-4</v>
      </c>
      <c r="AA39">
        <f t="shared" si="5"/>
        <v>0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  <c r="AF39">
        <f t="shared" si="5"/>
        <v>0</v>
      </c>
      <c r="AG39">
        <f t="shared" si="5"/>
        <v>0</v>
      </c>
      <c r="AH39">
        <f t="shared" si="5"/>
        <v>0</v>
      </c>
      <c r="AI39">
        <f t="shared" si="4"/>
        <v>0</v>
      </c>
      <c r="AJ39">
        <f t="shared" si="4"/>
        <v>0</v>
      </c>
      <c r="AK39">
        <f t="shared" si="4"/>
        <v>0</v>
      </c>
      <c r="AL39">
        <f t="shared" si="4"/>
        <v>0</v>
      </c>
    </row>
    <row r="40" spans="1:38" x14ac:dyDescent="0.35">
      <c r="A40">
        <v>8.2631667734394133E-5</v>
      </c>
      <c r="B40" s="19" t="s">
        <v>192</v>
      </c>
      <c r="C40">
        <v>29</v>
      </c>
      <c r="D40">
        <v>50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1"/>
        <v>430.71699999999993</v>
      </c>
      <c r="V40" t="s">
        <v>198</v>
      </c>
      <c r="W40">
        <f t="shared" si="5"/>
        <v>2.39631836429743E-3</v>
      </c>
      <c r="X40">
        <f t="shared" si="5"/>
        <v>4.1315833867197069E-3</v>
      </c>
      <c r="Y40">
        <f t="shared" si="5"/>
        <v>0</v>
      </c>
      <c r="Z40">
        <f t="shared" si="5"/>
        <v>1.6526333546878827E-4</v>
      </c>
      <c r="AA40">
        <f t="shared" si="5"/>
        <v>0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  <c r="AF40">
        <f t="shared" si="5"/>
        <v>0</v>
      </c>
      <c r="AG40">
        <f t="shared" si="5"/>
        <v>0</v>
      </c>
      <c r="AH40">
        <f t="shared" si="5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</row>
    <row r="41" spans="1:38" x14ac:dyDescent="0.35">
      <c r="A41">
        <v>3.7432119356417755E-6</v>
      </c>
      <c r="B41" s="20" t="s">
        <v>193</v>
      </c>
      <c r="C41">
        <v>28</v>
      </c>
      <c r="D41">
        <v>48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1"/>
        <v>416.69</v>
      </c>
      <c r="V41" t="s">
        <v>199</v>
      </c>
      <c r="W41">
        <f t="shared" si="5"/>
        <v>1.0480993419796972E-4</v>
      </c>
      <c r="X41">
        <f t="shared" si="5"/>
        <v>1.7967417291080522E-4</v>
      </c>
      <c r="Y41">
        <f t="shared" si="5"/>
        <v>0</v>
      </c>
      <c r="Z41">
        <f t="shared" si="5"/>
        <v>7.4864238712835509E-6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4"/>
        <v>0</v>
      </c>
      <c r="AJ41">
        <f t="shared" si="4"/>
        <v>0</v>
      </c>
      <c r="AK41">
        <f t="shared" si="4"/>
        <v>0</v>
      </c>
      <c r="AL41">
        <f t="shared" si="4"/>
        <v>0</v>
      </c>
    </row>
    <row r="42" spans="1:38" x14ac:dyDescent="0.35">
      <c r="A42">
        <v>3.7432119356417755E-6</v>
      </c>
      <c r="B42" s="20" t="s">
        <v>194</v>
      </c>
      <c r="C42">
        <v>28</v>
      </c>
      <c r="D42">
        <v>48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1"/>
        <v>416.69</v>
      </c>
      <c r="V42" t="s">
        <v>200</v>
      </c>
      <c r="W42">
        <f t="shared" si="5"/>
        <v>1.0480993419796972E-4</v>
      </c>
      <c r="X42">
        <f t="shared" si="5"/>
        <v>1.7967417291080522E-4</v>
      </c>
      <c r="Y42">
        <f t="shared" si="5"/>
        <v>0</v>
      </c>
      <c r="Z42">
        <f t="shared" si="5"/>
        <v>7.4864238712835509E-6</v>
      </c>
      <c r="AA42">
        <f t="shared" si="5"/>
        <v>0</v>
      </c>
      <c r="AB42">
        <f t="shared" si="5"/>
        <v>0</v>
      </c>
      <c r="AC42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  <c r="AG42">
        <f t="shared" si="5"/>
        <v>0</v>
      </c>
      <c r="AH42">
        <f t="shared" si="5"/>
        <v>0</v>
      </c>
      <c r="AI42">
        <f t="shared" si="4"/>
        <v>0</v>
      </c>
      <c r="AJ42">
        <f t="shared" si="4"/>
        <v>0</v>
      </c>
      <c r="AK42">
        <f t="shared" si="4"/>
        <v>0</v>
      </c>
      <c r="AL42">
        <f t="shared" si="4"/>
        <v>0</v>
      </c>
    </row>
    <row r="43" spans="1:38" x14ac:dyDescent="0.35">
      <c r="A43">
        <v>5.9864864855099267E-5</v>
      </c>
      <c r="B43" s="20" t="s">
        <v>195</v>
      </c>
      <c r="C43">
        <v>27</v>
      </c>
      <c r="D43">
        <v>46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1"/>
        <v>402.66299999999995</v>
      </c>
      <c r="V43" t="s">
        <v>201</v>
      </c>
      <c r="W43">
        <f t="shared" si="5"/>
        <v>1.6163513510876802E-3</v>
      </c>
      <c r="X43">
        <f t="shared" si="5"/>
        <v>2.7537837833345661E-3</v>
      </c>
      <c r="Y43">
        <f t="shared" si="5"/>
        <v>0</v>
      </c>
      <c r="Z43">
        <f t="shared" si="5"/>
        <v>1.1972972971019853E-4</v>
      </c>
      <c r="AA43">
        <f t="shared" si="5"/>
        <v>0</v>
      </c>
      <c r="AB43">
        <f t="shared" si="5"/>
        <v>0</v>
      </c>
      <c r="AC43">
        <f t="shared" si="5"/>
        <v>0</v>
      </c>
      <c r="AD43">
        <f t="shared" si="5"/>
        <v>0</v>
      </c>
      <c r="AE43">
        <f t="shared" si="5"/>
        <v>0</v>
      </c>
      <c r="AF43">
        <f t="shared" si="5"/>
        <v>0</v>
      </c>
      <c r="AG43">
        <f t="shared" si="5"/>
        <v>0</v>
      </c>
      <c r="AH43">
        <f t="shared" si="5"/>
        <v>0</v>
      </c>
      <c r="AI43">
        <f t="shared" si="4"/>
        <v>0</v>
      </c>
      <c r="AJ43">
        <f t="shared" si="4"/>
        <v>0</v>
      </c>
      <c r="AK43">
        <f t="shared" si="4"/>
        <v>0</v>
      </c>
      <c r="AL43">
        <f t="shared" si="4"/>
        <v>0</v>
      </c>
    </row>
    <row r="44" spans="1:38" x14ac:dyDescent="0.35">
      <c r="A44">
        <v>3.0302633950719084E-5</v>
      </c>
      <c r="B44" s="19" t="s">
        <v>32</v>
      </c>
      <c r="C44">
        <v>40</v>
      </c>
      <c r="D44">
        <v>52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1"/>
        <v>564.85400000000004</v>
      </c>
      <c r="V44" t="s">
        <v>32</v>
      </c>
      <c r="W44">
        <f t="shared" si="5"/>
        <v>1.2121053580287633E-3</v>
      </c>
      <c r="X44">
        <f t="shared" si="5"/>
        <v>1.5757369654373925E-3</v>
      </c>
      <c r="Y44">
        <f t="shared" si="5"/>
        <v>0</v>
      </c>
      <c r="Z44">
        <f t="shared" si="5"/>
        <v>6.0605267901438169E-5</v>
      </c>
      <c r="AA44">
        <f t="shared" si="5"/>
        <v>0</v>
      </c>
      <c r="AB44">
        <f t="shared" si="5"/>
        <v>0</v>
      </c>
      <c r="AC44">
        <f t="shared" si="5"/>
        <v>0</v>
      </c>
      <c r="AD44">
        <f t="shared" si="5"/>
        <v>0</v>
      </c>
      <c r="AE44">
        <f t="shared" si="5"/>
        <v>0</v>
      </c>
      <c r="AF44">
        <f t="shared" si="5"/>
        <v>0</v>
      </c>
      <c r="AG44">
        <f t="shared" si="5"/>
        <v>0</v>
      </c>
      <c r="AH44">
        <f t="shared" si="5"/>
        <v>0</v>
      </c>
      <c r="AI44">
        <f t="shared" si="4"/>
        <v>0</v>
      </c>
      <c r="AJ44">
        <f t="shared" si="4"/>
        <v>0</v>
      </c>
      <c r="AK44">
        <f t="shared" si="4"/>
        <v>0</v>
      </c>
      <c r="AL44">
        <f t="shared" si="4"/>
        <v>0</v>
      </c>
    </row>
    <row r="45" spans="1:38" x14ac:dyDescent="0.35">
      <c r="A45">
        <v>7.3303789718815352E-5</v>
      </c>
      <c r="B45" s="19" t="s">
        <v>30</v>
      </c>
      <c r="C45">
        <v>31</v>
      </c>
      <c r="D45">
        <v>46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1"/>
        <v>450.70699999999994</v>
      </c>
      <c r="V45" t="s">
        <v>30</v>
      </c>
      <c r="W45">
        <f t="shared" si="5"/>
        <v>2.2724174812832759E-3</v>
      </c>
      <c r="X45">
        <f t="shared" si="5"/>
        <v>3.371974327065506E-3</v>
      </c>
      <c r="Y45">
        <f t="shared" si="5"/>
        <v>0</v>
      </c>
      <c r="Z45">
        <f t="shared" si="5"/>
        <v>1.466075794376307E-4</v>
      </c>
      <c r="AA45">
        <f t="shared" si="5"/>
        <v>0</v>
      </c>
      <c r="AB45">
        <f t="shared" si="5"/>
        <v>0</v>
      </c>
      <c r="AC45">
        <f t="shared" si="5"/>
        <v>0</v>
      </c>
      <c r="AD45">
        <f t="shared" si="5"/>
        <v>0</v>
      </c>
      <c r="AE45">
        <f t="shared" si="5"/>
        <v>0</v>
      </c>
      <c r="AF45">
        <f t="shared" si="5"/>
        <v>0</v>
      </c>
      <c r="AG45">
        <f t="shared" si="5"/>
        <v>0</v>
      </c>
      <c r="AH45">
        <f t="shared" si="5"/>
        <v>0</v>
      </c>
      <c r="AI45">
        <f t="shared" si="4"/>
        <v>0</v>
      </c>
      <c r="AJ45">
        <f t="shared" si="4"/>
        <v>0</v>
      </c>
      <c r="AK45">
        <f t="shared" si="4"/>
        <v>0</v>
      </c>
      <c r="AL45">
        <f t="shared" si="4"/>
        <v>0</v>
      </c>
    </row>
    <row r="46" spans="1:38" x14ac:dyDescent="0.35">
      <c r="A46">
        <v>7.5904331771196206E-5</v>
      </c>
      <c r="B46" s="21" t="s">
        <v>196</v>
      </c>
      <c r="C46">
        <v>46</v>
      </c>
      <c r="D46">
        <v>64</v>
      </c>
      <c r="E46">
        <v>0</v>
      </c>
      <c r="F46">
        <v>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1"/>
        <v>745.01</v>
      </c>
      <c r="V46" t="s">
        <v>196</v>
      </c>
      <c r="W46">
        <f t="shared" si="5"/>
        <v>3.4915992614750254E-3</v>
      </c>
      <c r="X46">
        <f t="shared" si="5"/>
        <v>4.8578772333565572E-3</v>
      </c>
      <c r="Y46">
        <f t="shared" si="5"/>
        <v>0</v>
      </c>
      <c r="Z46">
        <f t="shared" si="5"/>
        <v>6.0723465416956965E-4</v>
      </c>
      <c r="AA46">
        <f t="shared" si="5"/>
        <v>0</v>
      </c>
      <c r="AB46">
        <f t="shared" si="5"/>
        <v>0</v>
      </c>
      <c r="AC46">
        <f t="shared" si="5"/>
        <v>0</v>
      </c>
      <c r="AD46">
        <f t="shared" si="5"/>
        <v>0</v>
      </c>
      <c r="AE46">
        <f t="shared" si="5"/>
        <v>0</v>
      </c>
      <c r="AF46">
        <f t="shared" si="5"/>
        <v>0</v>
      </c>
      <c r="AG46">
        <f t="shared" si="5"/>
        <v>0</v>
      </c>
      <c r="AH46">
        <f t="shared" si="5"/>
        <v>0</v>
      </c>
      <c r="AI46">
        <f t="shared" si="4"/>
        <v>0</v>
      </c>
      <c r="AJ46">
        <f t="shared" si="4"/>
        <v>0</v>
      </c>
      <c r="AK46">
        <f t="shared" si="4"/>
        <v>0</v>
      </c>
      <c r="AL46">
        <f t="shared" si="4"/>
        <v>0</v>
      </c>
    </row>
    <row r="47" spans="1:38" x14ac:dyDescent="0.35">
      <c r="A47">
        <v>7.1067097396623375E-5</v>
      </c>
      <c r="B47" s="21" t="s">
        <v>197</v>
      </c>
      <c r="C47">
        <v>46</v>
      </c>
      <c r="D47">
        <v>66</v>
      </c>
      <c r="E47">
        <v>0</v>
      </c>
      <c r="F47">
        <v>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1"/>
        <v>731.02700000000004</v>
      </c>
      <c r="V47" t="s">
        <v>197</v>
      </c>
      <c r="W47">
        <f t="shared" si="5"/>
        <v>3.2690864802446752E-3</v>
      </c>
      <c r="X47">
        <f t="shared" si="5"/>
        <v>4.690428428177143E-3</v>
      </c>
      <c r="Y47">
        <f t="shared" si="5"/>
        <v>0</v>
      </c>
      <c r="Z47">
        <f t="shared" si="5"/>
        <v>4.9746968177636361E-4</v>
      </c>
      <c r="AA47">
        <f t="shared" si="5"/>
        <v>0</v>
      </c>
      <c r="AB47">
        <f t="shared" si="5"/>
        <v>0</v>
      </c>
      <c r="AC47">
        <f t="shared" si="5"/>
        <v>0</v>
      </c>
      <c r="AD47">
        <f t="shared" si="5"/>
        <v>0</v>
      </c>
      <c r="AE47">
        <f t="shared" si="5"/>
        <v>0</v>
      </c>
      <c r="AF47">
        <f t="shared" si="5"/>
        <v>0</v>
      </c>
      <c r="AG47">
        <f t="shared" si="5"/>
        <v>0</v>
      </c>
      <c r="AH47">
        <f t="shared" si="5"/>
        <v>0</v>
      </c>
      <c r="AI47">
        <f t="shared" si="4"/>
        <v>0</v>
      </c>
      <c r="AJ47">
        <f t="shared" si="4"/>
        <v>0</v>
      </c>
      <c r="AK47">
        <f t="shared" si="4"/>
        <v>0</v>
      </c>
      <c r="AL47">
        <f t="shared" si="4"/>
        <v>0</v>
      </c>
    </row>
    <row r="48" spans="1:38" x14ac:dyDescent="0.35">
      <c r="A48">
        <v>6.4551924342136672E-5</v>
      </c>
      <c r="B48" s="24" t="s">
        <v>119</v>
      </c>
      <c r="C48">
        <v>21</v>
      </c>
      <c r="D48">
        <v>38</v>
      </c>
      <c r="E48">
        <v>0</v>
      </c>
      <c r="F48">
        <v>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1"/>
        <v>450.52499999999998</v>
      </c>
      <c r="V48" t="s">
        <v>119</v>
      </c>
      <c r="W48">
        <f t="shared" si="5"/>
        <v>1.3555904111848701E-3</v>
      </c>
      <c r="X48">
        <f t="shared" si="5"/>
        <v>2.4529731250011936E-3</v>
      </c>
      <c r="Y48">
        <f t="shared" si="5"/>
        <v>0</v>
      </c>
      <c r="Z48">
        <f t="shared" si="5"/>
        <v>6.4551924342136672E-4</v>
      </c>
      <c r="AA48">
        <f t="shared" si="5"/>
        <v>0</v>
      </c>
      <c r="AB48">
        <f t="shared" si="5"/>
        <v>0</v>
      </c>
      <c r="AC48">
        <f t="shared" si="5"/>
        <v>0</v>
      </c>
      <c r="AD48">
        <f t="shared" si="5"/>
        <v>0</v>
      </c>
      <c r="AE48">
        <f t="shared" si="5"/>
        <v>0</v>
      </c>
      <c r="AF48">
        <f t="shared" si="5"/>
        <v>0</v>
      </c>
      <c r="AG48">
        <f t="shared" si="5"/>
        <v>0</v>
      </c>
      <c r="AH48">
        <f t="shared" si="5"/>
        <v>0</v>
      </c>
      <c r="AI48">
        <f t="shared" si="4"/>
        <v>0</v>
      </c>
    </row>
    <row r="49" spans="1:38" x14ac:dyDescent="0.35">
      <c r="A49">
        <v>0</v>
      </c>
      <c r="B49" s="11"/>
    </row>
    <row r="50" spans="1:38" x14ac:dyDescent="0.35">
      <c r="A50">
        <v>2.3375280145573004E-3</v>
      </c>
      <c r="B50" s="11" t="s">
        <v>120</v>
      </c>
      <c r="C50">
        <v>29</v>
      </c>
      <c r="D50">
        <v>54</v>
      </c>
      <c r="E50">
        <v>0</v>
      </c>
      <c r="F50">
        <v>10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1"/>
        <v>562.74099999999999</v>
      </c>
      <c r="V50" t="s">
        <v>120</v>
      </c>
      <c r="W50">
        <f t="shared" si="5"/>
        <v>6.7788312422161712E-2</v>
      </c>
      <c r="X50">
        <f t="shared" si="5"/>
        <v>0.12622651278609423</v>
      </c>
      <c r="Y50">
        <f t="shared" si="5"/>
        <v>0</v>
      </c>
      <c r="Z50">
        <f t="shared" si="5"/>
        <v>2.3375280145573003E-2</v>
      </c>
      <c r="AA50">
        <f t="shared" si="5"/>
        <v>0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  <c r="AF50">
        <f t="shared" si="5"/>
        <v>0</v>
      </c>
      <c r="AG50">
        <f t="shared" si="5"/>
        <v>0</v>
      </c>
      <c r="AH50">
        <f t="shared" si="5"/>
        <v>0</v>
      </c>
      <c r="AI50">
        <f t="shared" si="4"/>
        <v>0</v>
      </c>
      <c r="AJ50">
        <f t="shared" si="4"/>
        <v>0</v>
      </c>
      <c r="AK50">
        <f t="shared" si="4"/>
        <v>0</v>
      </c>
      <c r="AL50">
        <f t="shared" si="4"/>
        <v>0</v>
      </c>
    </row>
    <row r="51" spans="1:38" x14ac:dyDescent="0.35">
      <c r="A51">
        <v>7.2194448002193794E-5</v>
      </c>
      <c r="B51" s="11" t="s">
        <v>121</v>
      </c>
      <c r="C51">
        <v>33</v>
      </c>
      <c r="D51">
        <v>62</v>
      </c>
      <c r="E51">
        <v>0</v>
      </c>
      <c r="F51">
        <v>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1"/>
        <v>618.84899999999993</v>
      </c>
      <c r="V51" t="s">
        <v>121</v>
      </c>
      <c r="W51">
        <f t="shared" si="5"/>
        <v>2.3824167840723952E-3</v>
      </c>
      <c r="X51">
        <f t="shared" si="5"/>
        <v>4.4760557761360153E-3</v>
      </c>
      <c r="Y51">
        <f t="shared" si="5"/>
        <v>0</v>
      </c>
      <c r="Z51">
        <f t="shared" si="5"/>
        <v>7.2194448002193797E-4</v>
      </c>
      <c r="AA51">
        <f t="shared" si="5"/>
        <v>0</v>
      </c>
      <c r="AB51">
        <f t="shared" si="5"/>
        <v>0</v>
      </c>
      <c r="AC51">
        <f t="shared" si="5"/>
        <v>0</v>
      </c>
      <c r="AD51">
        <f t="shared" si="5"/>
        <v>0</v>
      </c>
      <c r="AE51">
        <f t="shared" si="5"/>
        <v>0</v>
      </c>
      <c r="AF51">
        <f t="shared" si="5"/>
        <v>0</v>
      </c>
      <c r="AG51">
        <f t="shared" si="5"/>
        <v>0</v>
      </c>
      <c r="AH51">
        <f t="shared" si="5"/>
        <v>0</v>
      </c>
      <c r="AI51">
        <f t="shared" si="4"/>
        <v>0</v>
      </c>
      <c r="AJ51">
        <f t="shared" si="4"/>
        <v>0</v>
      </c>
      <c r="AK51">
        <f t="shared" si="4"/>
        <v>0</v>
      </c>
      <c r="AL51">
        <f t="shared" si="4"/>
        <v>0</v>
      </c>
    </row>
    <row r="52" spans="1:38" x14ac:dyDescent="0.35">
      <c r="A52">
        <v>5.9574736058339939E-4</v>
      </c>
      <c r="B52" s="11" t="s">
        <v>122</v>
      </c>
      <c r="C52">
        <v>37</v>
      </c>
      <c r="D52">
        <v>70</v>
      </c>
      <c r="E52">
        <v>0</v>
      </c>
      <c r="F52">
        <v>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1"/>
        <v>674.95699999999999</v>
      </c>
      <c r="V52" t="s">
        <v>122</v>
      </c>
      <c r="W52">
        <f t="shared" si="5"/>
        <v>2.2042652341585776E-2</v>
      </c>
      <c r="X52">
        <f t="shared" si="5"/>
        <v>4.1702315240837957E-2</v>
      </c>
      <c r="Y52">
        <f t="shared" si="5"/>
        <v>0</v>
      </c>
      <c r="Z52">
        <f t="shared" si="5"/>
        <v>5.9574736058339937E-3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4"/>
        <v>0</v>
      </c>
      <c r="AJ52">
        <f t="shared" si="4"/>
        <v>0</v>
      </c>
      <c r="AK52">
        <f t="shared" si="4"/>
        <v>0</v>
      </c>
      <c r="AL52">
        <f t="shared" si="4"/>
        <v>0</v>
      </c>
    </row>
    <row r="53" spans="1:38" x14ac:dyDescent="0.35">
      <c r="A53">
        <v>3.7080647262712975E-3</v>
      </c>
      <c r="B53" s="11" t="s">
        <v>123</v>
      </c>
      <c r="C53">
        <v>41</v>
      </c>
      <c r="D53">
        <v>78</v>
      </c>
      <c r="E53">
        <v>0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1"/>
        <v>731.06499999999994</v>
      </c>
      <c r="V53" t="s">
        <v>123</v>
      </c>
      <c r="W53">
        <f t="shared" si="5"/>
        <v>0.15203065377712319</v>
      </c>
      <c r="X53">
        <f t="shared" si="5"/>
        <v>0.28922904864916121</v>
      </c>
      <c r="Y53">
        <f t="shared" si="5"/>
        <v>0</v>
      </c>
      <c r="Z53">
        <f t="shared" si="5"/>
        <v>3.7080647262712978E-2</v>
      </c>
      <c r="AA53">
        <f t="shared" si="5"/>
        <v>0</v>
      </c>
      <c r="AB53">
        <f t="shared" si="5"/>
        <v>0</v>
      </c>
      <c r="AC53">
        <f t="shared" si="5"/>
        <v>0</v>
      </c>
      <c r="AD53">
        <f t="shared" si="5"/>
        <v>0</v>
      </c>
      <c r="AE53">
        <f t="shared" si="5"/>
        <v>0</v>
      </c>
      <c r="AF53">
        <f t="shared" si="5"/>
        <v>0</v>
      </c>
      <c r="AG53">
        <f t="shared" si="5"/>
        <v>0</v>
      </c>
      <c r="AH53">
        <f t="shared" si="5"/>
        <v>0</v>
      </c>
      <c r="AI53">
        <f t="shared" si="4"/>
        <v>0</v>
      </c>
      <c r="AJ53">
        <f t="shared" si="4"/>
        <v>0</v>
      </c>
      <c r="AK53">
        <f t="shared" si="4"/>
        <v>0</v>
      </c>
      <c r="AL53">
        <f t="shared" si="4"/>
        <v>0</v>
      </c>
    </row>
    <row r="54" spans="1:38" x14ac:dyDescent="0.35">
      <c r="A54">
        <v>1.3769072588735256E-3</v>
      </c>
      <c r="B54" s="11" t="s">
        <v>125</v>
      </c>
      <c r="C54">
        <v>41</v>
      </c>
      <c r="D54">
        <v>74</v>
      </c>
      <c r="E54">
        <v>0</v>
      </c>
      <c r="F54">
        <v>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1"/>
        <v>727.03300000000002</v>
      </c>
      <c r="V54" t="s">
        <v>125</v>
      </c>
      <c r="W54">
        <f t="shared" si="5"/>
        <v>5.6453197613814551E-2</v>
      </c>
      <c r="X54">
        <f t="shared" si="5"/>
        <v>0.1018911371566409</v>
      </c>
      <c r="Y54">
        <f t="shared" si="5"/>
        <v>0</v>
      </c>
      <c r="Z54">
        <f t="shared" si="5"/>
        <v>1.3769072588735255E-2</v>
      </c>
      <c r="AA54">
        <f t="shared" si="5"/>
        <v>0</v>
      </c>
      <c r="AB54">
        <f t="shared" si="5"/>
        <v>0</v>
      </c>
      <c r="AC54">
        <f t="shared" si="5"/>
        <v>0</v>
      </c>
      <c r="AD54">
        <f t="shared" si="5"/>
        <v>0</v>
      </c>
      <c r="AE54">
        <f t="shared" si="5"/>
        <v>0</v>
      </c>
      <c r="AF54">
        <f t="shared" si="5"/>
        <v>0</v>
      </c>
      <c r="AG54">
        <f t="shared" si="5"/>
        <v>0</v>
      </c>
      <c r="AH54">
        <f t="shared" si="5"/>
        <v>0</v>
      </c>
      <c r="AI54">
        <f t="shared" si="4"/>
        <v>0</v>
      </c>
      <c r="AJ54">
        <f t="shared" si="4"/>
        <v>0</v>
      </c>
      <c r="AK54">
        <f t="shared" si="4"/>
        <v>0</v>
      </c>
      <c r="AL54">
        <f t="shared" si="4"/>
        <v>0</v>
      </c>
    </row>
    <row r="55" spans="1:38" x14ac:dyDescent="0.35">
      <c r="A55">
        <v>1.1628363036022913E-4</v>
      </c>
      <c r="B55" s="11" t="s">
        <v>124</v>
      </c>
      <c r="C55">
        <v>45</v>
      </c>
      <c r="D55">
        <v>86</v>
      </c>
      <c r="E55">
        <v>0</v>
      </c>
      <c r="F55">
        <v>10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1"/>
        <v>787.173</v>
      </c>
      <c r="V55" t="s">
        <v>124</v>
      </c>
      <c r="W55">
        <f t="shared" si="5"/>
        <v>5.2327633662103109E-3</v>
      </c>
      <c r="X55">
        <f t="shared" si="5"/>
        <v>1.0000392210979705E-2</v>
      </c>
      <c r="Y55">
        <f t="shared" si="5"/>
        <v>0</v>
      </c>
      <c r="Z55">
        <f t="shared" si="5"/>
        <v>1.1628363036022913E-3</v>
      </c>
      <c r="AA55">
        <f t="shared" si="5"/>
        <v>0</v>
      </c>
      <c r="AB55">
        <f t="shared" si="5"/>
        <v>0</v>
      </c>
      <c r="AC55">
        <f t="shared" si="5"/>
        <v>0</v>
      </c>
      <c r="AD55">
        <f t="shared" si="5"/>
        <v>0</v>
      </c>
      <c r="AE55">
        <f t="shared" si="5"/>
        <v>0</v>
      </c>
      <c r="AF55">
        <f t="shared" si="5"/>
        <v>0</v>
      </c>
      <c r="AG55">
        <f t="shared" si="5"/>
        <v>0</v>
      </c>
      <c r="AH55">
        <f t="shared" si="5"/>
        <v>0</v>
      </c>
      <c r="AI55">
        <f t="shared" si="4"/>
        <v>0</v>
      </c>
      <c r="AJ55">
        <f t="shared" si="4"/>
        <v>0</v>
      </c>
      <c r="AK55">
        <f t="shared" si="4"/>
        <v>0</v>
      </c>
      <c r="AL55">
        <f t="shared" si="4"/>
        <v>0</v>
      </c>
    </row>
    <row r="56" spans="1:38" x14ac:dyDescent="0.35">
      <c r="A56">
        <v>4.7016894653726976E-4</v>
      </c>
      <c r="B56" s="11" t="s">
        <v>126</v>
      </c>
      <c r="C56">
        <v>45</v>
      </c>
      <c r="D56">
        <v>82</v>
      </c>
      <c r="E56">
        <v>0</v>
      </c>
      <c r="F56">
        <v>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1"/>
        <v>783.14100000000008</v>
      </c>
      <c r="V56" t="s">
        <v>126</v>
      </c>
      <c r="W56">
        <f t="shared" si="5"/>
        <v>2.1157602594177139E-2</v>
      </c>
      <c r="X56">
        <f t="shared" si="5"/>
        <v>3.8553853616056122E-2</v>
      </c>
      <c r="Y56">
        <f t="shared" si="5"/>
        <v>0</v>
      </c>
      <c r="Z56">
        <f t="shared" si="5"/>
        <v>4.7016894653726972E-3</v>
      </c>
      <c r="AA56">
        <f t="shared" si="5"/>
        <v>0</v>
      </c>
      <c r="AB56">
        <f t="shared" si="5"/>
        <v>0</v>
      </c>
      <c r="AC56">
        <f t="shared" si="5"/>
        <v>0</v>
      </c>
      <c r="AD56">
        <f t="shared" si="5"/>
        <v>0</v>
      </c>
      <c r="AE56">
        <f t="shared" si="5"/>
        <v>0</v>
      </c>
      <c r="AF56">
        <f t="shared" si="5"/>
        <v>0</v>
      </c>
      <c r="AG56">
        <f t="shared" si="5"/>
        <v>0</v>
      </c>
      <c r="AH56">
        <f t="shared" si="5"/>
        <v>0</v>
      </c>
      <c r="AI56">
        <f t="shared" si="4"/>
        <v>0</v>
      </c>
      <c r="AJ56">
        <f t="shared" si="4"/>
        <v>0</v>
      </c>
      <c r="AK56">
        <f t="shared" si="4"/>
        <v>0</v>
      </c>
      <c r="AL56">
        <f t="shared" si="4"/>
        <v>0</v>
      </c>
    </row>
    <row r="57" spans="1:38" x14ac:dyDescent="0.35">
      <c r="A57">
        <v>1.5841210377588416E-3</v>
      </c>
      <c r="B57" s="11" t="s">
        <v>127</v>
      </c>
      <c r="C57">
        <v>45</v>
      </c>
      <c r="D57">
        <v>78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1"/>
        <v>779.10900000000004</v>
      </c>
      <c r="V57" t="s">
        <v>127</v>
      </c>
      <c r="W57">
        <f t="shared" si="5"/>
        <v>7.1285446699147867E-2</v>
      </c>
      <c r="X57">
        <f t="shared" si="5"/>
        <v>0.12356144094518964</v>
      </c>
      <c r="Y57">
        <f t="shared" si="5"/>
        <v>0</v>
      </c>
      <c r="Z57">
        <f t="shared" si="5"/>
        <v>1.5841210377588417E-2</v>
      </c>
      <c r="AA57">
        <f t="shared" si="5"/>
        <v>0</v>
      </c>
      <c r="AB57">
        <f t="shared" si="5"/>
        <v>0</v>
      </c>
      <c r="AC57">
        <f t="shared" si="5"/>
        <v>0</v>
      </c>
      <c r="AD57">
        <f t="shared" si="5"/>
        <v>0</v>
      </c>
      <c r="AE57">
        <f t="shared" si="5"/>
        <v>0</v>
      </c>
      <c r="AF57">
        <f t="shared" si="5"/>
        <v>0</v>
      </c>
      <c r="AG57">
        <f t="shared" si="5"/>
        <v>0</v>
      </c>
      <c r="AH57">
        <f t="shared" si="5"/>
        <v>0</v>
      </c>
      <c r="AI57">
        <f t="shared" si="4"/>
        <v>0</v>
      </c>
      <c r="AJ57">
        <f t="shared" si="4"/>
        <v>0</v>
      </c>
      <c r="AK57">
        <f t="shared" si="4"/>
        <v>0</v>
      </c>
      <c r="AL57">
        <f t="shared" si="4"/>
        <v>0</v>
      </c>
    </row>
    <row r="58" spans="1:38" x14ac:dyDescent="0.35">
      <c r="A58">
        <v>2.3952851042898767E-3</v>
      </c>
      <c r="B58" s="11" t="s">
        <v>128</v>
      </c>
      <c r="C58">
        <v>45</v>
      </c>
      <c r="D58">
        <v>74</v>
      </c>
      <c r="E58">
        <v>0</v>
      </c>
      <c r="F58">
        <v>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1"/>
        <v>775.077</v>
      </c>
      <c r="V58" t="s">
        <v>128</v>
      </c>
      <c r="W58">
        <f t="shared" si="5"/>
        <v>0.10778782969304446</v>
      </c>
      <c r="X58">
        <f t="shared" si="5"/>
        <v>0.17725109771745087</v>
      </c>
      <c r="Y58">
        <f t="shared" si="5"/>
        <v>0</v>
      </c>
      <c r="Z58">
        <f t="shared" si="5"/>
        <v>2.3952851042898765E-2</v>
      </c>
      <c r="AA58">
        <f t="shared" si="5"/>
        <v>0</v>
      </c>
      <c r="AB58">
        <f t="shared" si="5"/>
        <v>0</v>
      </c>
      <c r="AC58">
        <f t="shared" si="5"/>
        <v>0</v>
      </c>
      <c r="AD58">
        <f t="shared" si="5"/>
        <v>0</v>
      </c>
      <c r="AE58">
        <f t="shared" si="5"/>
        <v>0</v>
      </c>
      <c r="AF58">
        <f t="shared" si="5"/>
        <v>0</v>
      </c>
      <c r="AG58">
        <f t="shared" si="5"/>
        <v>0</v>
      </c>
      <c r="AH58">
        <f t="shared" si="5"/>
        <v>0</v>
      </c>
      <c r="AI58">
        <f t="shared" si="4"/>
        <v>0</v>
      </c>
      <c r="AJ58">
        <f t="shared" si="4"/>
        <v>0</v>
      </c>
      <c r="AK58">
        <f t="shared" si="4"/>
        <v>0</v>
      </c>
      <c r="AL58">
        <f t="shared" si="4"/>
        <v>0</v>
      </c>
    </row>
    <row r="59" spans="1:38" x14ac:dyDescent="0.35">
      <c r="A59">
        <v>4.2718185226413973E-5</v>
      </c>
      <c r="B59" s="11" t="s">
        <v>148</v>
      </c>
      <c r="C59">
        <v>27</v>
      </c>
      <c r="D59">
        <v>48</v>
      </c>
      <c r="E59">
        <v>0</v>
      </c>
      <c r="F59">
        <v>15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1"/>
        <v>612.66599999999994</v>
      </c>
      <c r="V59" t="s">
        <v>148</v>
      </c>
      <c r="W59">
        <f t="shared" si="5"/>
        <v>1.1533910011131772E-3</v>
      </c>
      <c r="X59">
        <f t="shared" si="5"/>
        <v>2.0504728908678706E-3</v>
      </c>
      <c r="Y59">
        <f t="shared" si="5"/>
        <v>0</v>
      </c>
      <c r="Z59">
        <f t="shared" ref="Z59:AH61" si="6">$A59*F59</f>
        <v>6.4077277839620964E-4</v>
      </c>
      <c r="AA59">
        <f t="shared" si="6"/>
        <v>0</v>
      </c>
      <c r="AB59">
        <f t="shared" si="6"/>
        <v>0</v>
      </c>
      <c r="AC59">
        <f t="shared" si="6"/>
        <v>0</v>
      </c>
      <c r="AD59">
        <f t="shared" si="6"/>
        <v>0</v>
      </c>
      <c r="AE59">
        <f t="shared" si="6"/>
        <v>0</v>
      </c>
      <c r="AF59">
        <f t="shared" si="6"/>
        <v>0</v>
      </c>
      <c r="AG59">
        <f t="shared" si="6"/>
        <v>0</v>
      </c>
      <c r="AH59">
        <f t="shared" si="6"/>
        <v>0</v>
      </c>
      <c r="AI59">
        <f t="shared" si="4"/>
        <v>0</v>
      </c>
      <c r="AJ59">
        <f t="shared" si="4"/>
        <v>0</v>
      </c>
      <c r="AK59">
        <f t="shared" si="4"/>
        <v>0</v>
      </c>
      <c r="AL59">
        <f t="shared" si="4"/>
        <v>0</v>
      </c>
    </row>
    <row r="60" spans="1:38" x14ac:dyDescent="0.35">
      <c r="A60">
        <v>0</v>
      </c>
      <c r="B60" s="11"/>
    </row>
    <row r="61" spans="1:38" x14ac:dyDescent="0.35">
      <c r="A61">
        <v>1.5468935390452719E-3</v>
      </c>
      <c r="B61" s="11" t="s">
        <v>129</v>
      </c>
      <c r="C61">
        <v>35</v>
      </c>
      <c r="D61">
        <v>64</v>
      </c>
      <c r="E61">
        <v>0</v>
      </c>
      <c r="F61">
        <v>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1"/>
        <v>724.88200000000006</v>
      </c>
      <c r="V61" t="s">
        <v>129</v>
      </c>
      <c r="W61">
        <f t="shared" ref="W61:AH76" si="7">$A61*C61</f>
        <v>5.4141273866584516E-2</v>
      </c>
      <c r="X61">
        <f t="shared" si="7"/>
        <v>9.9001186498897401E-2</v>
      </c>
      <c r="Y61">
        <f t="shared" si="7"/>
        <v>0</v>
      </c>
      <c r="Z61">
        <f t="shared" si="6"/>
        <v>2.3203403085679079E-2</v>
      </c>
      <c r="AA61">
        <f t="shared" si="6"/>
        <v>0</v>
      </c>
      <c r="AB61">
        <f t="shared" si="6"/>
        <v>0</v>
      </c>
      <c r="AC61">
        <f t="shared" si="6"/>
        <v>0</v>
      </c>
      <c r="AD61">
        <f t="shared" si="6"/>
        <v>0</v>
      </c>
      <c r="AE61">
        <f t="shared" si="6"/>
        <v>0</v>
      </c>
      <c r="AF61">
        <f t="shared" si="6"/>
        <v>0</v>
      </c>
      <c r="AG61">
        <f t="shared" si="6"/>
        <v>0</v>
      </c>
      <c r="AH61">
        <f t="shared" si="6"/>
        <v>0</v>
      </c>
      <c r="AI61">
        <f t="shared" si="4"/>
        <v>0</v>
      </c>
      <c r="AJ61">
        <f t="shared" si="4"/>
        <v>0</v>
      </c>
      <c r="AK61">
        <f t="shared" si="4"/>
        <v>0</v>
      </c>
      <c r="AL61">
        <f t="shared" si="4"/>
        <v>0</v>
      </c>
    </row>
    <row r="62" spans="1:38" x14ac:dyDescent="0.35">
      <c r="A62">
        <v>4.7775737648510615E-5</v>
      </c>
      <c r="B62" s="11" t="s">
        <v>130</v>
      </c>
      <c r="C62">
        <v>39</v>
      </c>
      <c r="D62">
        <v>72</v>
      </c>
      <c r="E62">
        <v>0</v>
      </c>
      <c r="F62">
        <v>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1"/>
        <v>780.99</v>
      </c>
      <c r="V62" t="s">
        <v>130</v>
      </c>
      <c r="W62">
        <f t="shared" si="7"/>
        <v>1.8632537682919141E-3</v>
      </c>
      <c r="X62">
        <f t="shared" si="7"/>
        <v>3.4398531106927645E-3</v>
      </c>
      <c r="Y62">
        <f t="shared" si="7"/>
        <v>0</v>
      </c>
      <c r="Z62">
        <f t="shared" si="7"/>
        <v>7.166360647276592E-4</v>
      </c>
      <c r="AA62">
        <f t="shared" si="7"/>
        <v>0</v>
      </c>
      <c r="AB62">
        <f t="shared" si="7"/>
        <v>0</v>
      </c>
      <c r="AC62">
        <f t="shared" si="7"/>
        <v>0</v>
      </c>
      <c r="AD62">
        <f t="shared" si="7"/>
        <v>0</v>
      </c>
      <c r="AE62">
        <f t="shared" si="7"/>
        <v>0</v>
      </c>
      <c r="AF62">
        <f t="shared" si="7"/>
        <v>0</v>
      </c>
      <c r="AG62">
        <f t="shared" si="7"/>
        <v>0</v>
      </c>
      <c r="AH62">
        <f t="shared" si="7"/>
        <v>0</v>
      </c>
      <c r="AI62">
        <f t="shared" si="4"/>
        <v>0</v>
      </c>
      <c r="AJ62">
        <f t="shared" si="4"/>
        <v>0</v>
      </c>
      <c r="AK62">
        <f t="shared" si="4"/>
        <v>0</v>
      </c>
      <c r="AL62">
        <f t="shared" si="4"/>
        <v>0</v>
      </c>
    </row>
    <row r="63" spans="1:38" x14ac:dyDescent="0.35">
      <c r="A63">
        <v>3.9424457685666126E-4</v>
      </c>
      <c r="B63" s="11" t="s">
        <v>131</v>
      </c>
      <c r="C63">
        <v>43</v>
      </c>
      <c r="D63">
        <v>80</v>
      </c>
      <c r="E63">
        <v>0</v>
      </c>
      <c r="F63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1"/>
        <v>837.09799999999996</v>
      </c>
      <c r="V63" t="s">
        <v>131</v>
      </c>
      <c r="W63">
        <f t="shared" si="7"/>
        <v>1.6952516804836434E-2</v>
      </c>
      <c r="X63">
        <f t="shared" si="7"/>
        <v>3.1539566148532899E-2</v>
      </c>
      <c r="Y63">
        <f t="shared" si="7"/>
        <v>0</v>
      </c>
      <c r="Z63">
        <f t="shared" si="7"/>
        <v>5.9136686528499186E-3</v>
      </c>
      <c r="AA63">
        <f t="shared" si="7"/>
        <v>0</v>
      </c>
      <c r="AB63">
        <f t="shared" si="7"/>
        <v>0</v>
      </c>
      <c r="AC63">
        <f t="shared" si="7"/>
        <v>0</v>
      </c>
      <c r="AD63">
        <f t="shared" si="7"/>
        <v>0</v>
      </c>
      <c r="AE63">
        <f t="shared" si="7"/>
        <v>0</v>
      </c>
      <c r="AF63">
        <f t="shared" si="7"/>
        <v>0</v>
      </c>
      <c r="AG63">
        <f t="shared" si="7"/>
        <v>0</v>
      </c>
      <c r="AH63">
        <f t="shared" si="7"/>
        <v>0</v>
      </c>
      <c r="AI63">
        <f t="shared" si="4"/>
        <v>0</v>
      </c>
      <c r="AJ63">
        <f t="shared" si="4"/>
        <v>0</v>
      </c>
      <c r="AK63">
        <f t="shared" si="4"/>
        <v>0</v>
      </c>
      <c r="AL63">
        <f t="shared" si="4"/>
        <v>0</v>
      </c>
    </row>
    <row r="64" spans="1:38" x14ac:dyDescent="0.35">
      <c r="A64">
        <v>2.4538663629736523E-3</v>
      </c>
      <c r="B64" s="11" t="s">
        <v>132</v>
      </c>
      <c r="C64">
        <v>47</v>
      </c>
      <c r="D64">
        <v>88</v>
      </c>
      <c r="E64">
        <v>0</v>
      </c>
      <c r="F64">
        <v>15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1"/>
        <v>893.20600000000002</v>
      </c>
      <c r="V64" t="s">
        <v>132</v>
      </c>
      <c r="W64">
        <f t="shared" si="7"/>
        <v>0.11533171905976165</v>
      </c>
      <c r="X64">
        <f t="shared" si="7"/>
        <v>0.21594023994168141</v>
      </c>
      <c r="Y64">
        <f t="shared" si="7"/>
        <v>0</v>
      </c>
      <c r="Z64">
        <f t="shared" si="7"/>
        <v>3.6807995444604787E-2</v>
      </c>
      <c r="AA64">
        <f t="shared" si="7"/>
        <v>0</v>
      </c>
      <c r="AB64">
        <f t="shared" si="7"/>
        <v>0</v>
      </c>
      <c r="AC64">
        <f t="shared" si="7"/>
        <v>0</v>
      </c>
      <c r="AD64">
        <f t="shared" si="7"/>
        <v>0</v>
      </c>
      <c r="AE64">
        <f t="shared" si="7"/>
        <v>0</v>
      </c>
      <c r="AF64">
        <f t="shared" si="7"/>
        <v>0</v>
      </c>
      <c r="AG64">
        <f t="shared" si="7"/>
        <v>0</v>
      </c>
      <c r="AH64">
        <f t="shared" si="7"/>
        <v>0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</row>
    <row r="65" spans="1:38" x14ac:dyDescent="0.35">
      <c r="A65">
        <v>9.1118862719571545E-4</v>
      </c>
      <c r="B65" s="11" t="s">
        <v>133</v>
      </c>
      <c r="C65">
        <v>47</v>
      </c>
      <c r="D65">
        <v>84</v>
      </c>
      <c r="E65">
        <v>0</v>
      </c>
      <c r="F65">
        <v>15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1"/>
        <v>889.17399999999998</v>
      </c>
      <c r="V65" t="s">
        <v>133</v>
      </c>
      <c r="W65">
        <f t="shared" si="7"/>
        <v>4.2825865478198624E-2</v>
      </c>
      <c r="X65">
        <f t="shared" si="7"/>
        <v>7.6539844684440098E-2</v>
      </c>
      <c r="Y65">
        <f t="shared" si="7"/>
        <v>0</v>
      </c>
      <c r="Z65">
        <f t="shared" si="7"/>
        <v>1.3667829407935731E-2</v>
      </c>
      <c r="AA65">
        <f t="shared" si="7"/>
        <v>0</v>
      </c>
      <c r="AB65">
        <f t="shared" si="7"/>
        <v>0</v>
      </c>
      <c r="AC65">
        <f t="shared" si="7"/>
        <v>0</v>
      </c>
      <c r="AD65">
        <f t="shared" si="7"/>
        <v>0</v>
      </c>
      <c r="AE65">
        <f t="shared" si="7"/>
        <v>0</v>
      </c>
      <c r="AF65">
        <f t="shared" si="7"/>
        <v>0</v>
      </c>
      <c r="AG65">
        <f t="shared" si="7"/>
        <v>0</v>
      </c>
      <c r="AH65">
        <f t="shared" si="7"/>
        <v>0</v>
      </c>
      <c r="AI65">
        <f t="shared" si="4"/>
        <v>0</v>
      </c>
      <c r="AJ65">
        <f t="shared" si="4"/>
        <v>0</v>
      </c>
      <c r="AK65">
        <f t="shared" si="4"/>
        <v>0</v>
      </c>
      <c r="AL65">
        <f t="shared" si="4"/>
        <v>0</v>
      </c>
    </row>
    <row r="66" spans="1:38" x14ac:dyDescent="0.35">
      <c r="A66">
        <v>7.6952402444269266E-5</v>
      </c>
      <c r="B66" s="11" t="s">
        <v>134</v>
      </c>
      <c r="C66">
        <v>51</v>
      </c>
      <c r="D66">
        <v>96</v>
      </c>
      <c r="E66">
        <v>0</v>
      </c>
      <c r="F66">
        <v>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1"/>
        <v>949.31399999999996</v>
      </c>
      <c r="V66" t="s">
        <v>134</v>
      </c>
      <c r="W66">
        <f t="shared" si="7"/>
        <v>3.9245725246577325E-3</v>
      </c>
      <c r="X66">
        <f t="shared" si="7"/>
        <v>7.3874306346498496E-3</v>
      </c>
      <c r="Y66">
        <f t="shared" si="7"/>
        <v>0</v>
      </c>
      <c r="Z66">
        <f t="shared" si="7"/>
        <v>1.154286036664039E-3</v>
      </c>
      <c r="AA66">
        <f t="shared" si="7"/>
        <v>0</v>
      </c>
      <c r="AB66">
        <f t="shared" si="7"/>
        <v>0</v>
      </c>
      <c r="AC66">
        <f t="shared" si="7"/>
        <v>0</v>
      </c>
      <c r="AD66">
        <f t="shared" si="7"/>
        <v>0</v>
      </c>
      <c r="AE66">
        <f t="shared" si="7"/>
        <v>0</v>
      </c>
      <c r="AF66">
        <f t="shared" si="7"/>
        <v>0</v>
      </c>
      <c r="AG66">
        <f t="shared" si="7"/>
        <v>0</v>
      </c>
      <c r="AH66">
        <f t="shared" si="7"/>
        <v>0</v>
      </c>
      <c r="AI66">
        <f t="shared" si="4"/>
        <v>0</v>
      </c>
      <c r="AJ66">
        <f t="shared" si="4"/>
        <v>0</v>
      </c>
      <c r="AK66">
        <f t="shared" si="4"/>
        <v>0</v>
      </c>
      <c r="AL66">
        <f t="shared" si="4"/>
        <v>0</v>
      </c>
    </row>
    <row r="67" spans="1:38" x14ac:dyDescent="0.35">
      <c r="A67">
        <v>3.1114121462025198E-4</v>
      </c>
      <c r="B67" s="11" t="s">
        <v>135</v>
      </c>
      <c r="C67">
        <v>51</v>
      </c>
      <c r="D67">
        <v>92</v>
      </c>
      <c r="E67">
        <v>0</v>
      </c>
      <c r="F67">
        <v>15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si="1"/>
        <v>945.28199999999993</v>
      </c>
      <c r="V67" t="s">
        <v>135</v>
      </c>
      <c r="W67">
        <f t="shared" si="7"/>
        <v>1.5868201945632852E-2</v>
      </c>
      <c r="X67">
        <f t="shared" si="7"/>
        <v>2.8624991745063184E-2</v>
      </c>
      <c r="Y67">
        <f t="shared" si="7"/>
        <v>0</v>
      </c>
      <c r="Z67">
        <f t="shared" si="7"/>
        <v>4.6671182193037796E-3</v>
      </c>
      <c r="AA67">
        <f t="shared" si="7"/>
        <v>0</v>
      </c>
      <c r="AB67">
        <f t="shared" si="7"/>
        <v>0</v>
      </c>
      <c r="AC67">
        <f t="shared" si="7"/>
        <v>0</v>
      </c>
      <c r="AD67">
        <f t="shared" si="7"/>
        <v>0</v>
      </c>
      <c r="AE67">
        <f t="shared" si="7"/>
        <v>0</v>
      </c>
      <c r="AF67">
        <f t="shared" si="7"/>
        <v>0</v>
      </c>
      <c r="AG67">
        <f t="shared" si="7"/>
        <v>0</v>
      </c>
      <c r="AH67">
        <f t="shared" si="7"/>
        <v>0</v>
      </c>
      <c r="AI67">
        <f t="shared" si="4"/>
        <v>0</v>
      </c>
      <c r="AJ67">
        <f t="shared" si="4"/>
        <v>0</v>
      </c>
      <c r="AK67">
        <f t="shared" si="4"/>
        <v>0</v>
      </c>
      <c r="AL67">
        <f t="shared" si="4"/>
        <v>0</v>
      </c>
    </row>
    <row r="68" spans="1:38" x14ac:dyDescent="0.35">
      <c r="A68">
        <v>1.0483153926345277E-3</v>
      </c>
      <c r="B68" s="11" t="s">
        <v>136</v>
      </c>
      <c r="C68">
        <v>51</v>
      </c>
      <c r="D68">
        <v>88</v>
      </c>
      <c r="E68">
        <v>0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941.24999999999989</v>
      </c>
      <c r="V68" t="s">
        <v>136</v>
      </c>
      <c r="W68">
        <f t="shared" si="7"/>
        <v>5.3464085024360911E-2</v>
      </c>
      <c r="X68">
        <f t="shared" si="7"/>
        <v>9.2251754551838441E-2</v>
      </c>
      <c r="Y68">
        <f t="shared" si="7"/>
        <v>0</v>
      </c>
      <c r="Z68">
        <f t="shared" si="7"/>
        <v>1.5724730889517917E-2</v>
      </c>
      <c r="AA68">
        <f t="shared" si="7"/>
        <v>0</v>
      </c>
      <c r="AB68">
        <f t="shared" si="7"/>
        <v>0</v>
      </c>
      <c r="AC68">
        <f t="shared" si="7"/>
        <v>0</v>
      </c>
      <c r="AD68">
        <f t="shared" si="7"/>
        <v>0</v>
      </c>
      <c r="AE68">
        <f t="shared" si="7"/>
        <v>0</v>
      </c>
      <c r="AF68">
        <f t="shared" si="7"/>
        <v>0</v>
      </c>
      <c r="AG68">
        <f t="shared" si="7"/>
        <v>0</v>
      </c>
      <c r="AH68">
        <f t="shared" si="7"/>
        <v>0</v>
      </c>
      <c r="AI68">
        <f t="shared" si="4"/>
        <v>0</v>
      </c>
      <c r="AJ68">
        <f t="shared" si="4"/>
        <v>0</v>
      </c>
      <c r="AK68">
        <f t="shared" si="4"/>
        <v>0</v>
      </c>
      <c r="AL68">
        <f t="shared" si="4"/>
        <v>0</v>
      </c>
    </row>
    <row r="69" spans="1:38" x14ac:dyDescent="0.35">
      <c r="A69">
        <v>1.5851151425447716E-3</v>
      </c>
      <c r="B69" s="11" t="s">
        <v>137</v>
      </c>
      <c r="C69">
        <v>51</v>
      </c>
      <c r="D69">
        <v>84</v>
      </c>
      <c r="E69">
        <v>0</v>
      </c>
      <c r="F69">
        <v>15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937.21799999999996</v>
      </c>
      <c r="V69" t="s">
        <v>137</v>
      </c>
      <c r="W69">
        <f t="shared" si="7"/>
        <v>8.0840872269783356E-2</v>
      </c>
      <c r="X69">
        <f t="shared" si="7"/>
        <v>0.13314967197376082</v>
      </c>
      <c r="Y69">
        <f t="shared" si="7"/>
        <v>0</v>
      </c>
      <c r="Z69">
        <f t="shared" si="7"/>
        <v>2.3776727138171572E-2</v>
      </c>
      <c r="AA69">
        <f t="shared" si="7"/>
        <v>0</v>
      </c>
      <c r="AB69">
        <f t="shared" si="7"/>
        <v>0</v>
      </c>
      <c r="AC69">
        <f t="shared" si="7"/>
        <v>0</v>
      </c>
      <c r="AD69">
        <f t="shared" si="7"/>
        <v>0</v>
      </c>
      <c r="AE69">
        <f t="shared" si="7"/>
        <v>0</v>
      </c>
      <c r="AF69">
        <f t="shared" si="7"/>
        <v>0</v>
      </c>
      <c r="AG69">
        <f t="shared" si="7"/>
        <v>0</v>
      </c>
      <c r="AH69">
        <f t="shared" si="7"/>
        <v>0</v>
      </c>
      <c r="AI69">
        <f t="shared" si="4"/>
        <v>0</v>
      </c>
      <c r="AJ69">
        <f t="shared" si="4"/>
        <v>0</v>
      </c>
      <c r="AK69">
        <f t="shared" si="4"/>
        <v>0</v>
      </c>
      <c r="AL69">
        <f t="shared" si="4"/>
        <v>0</v>
      </c>
    </row>
    <row r="70" spans="1:38" x14ac:dyDescent="0.35">
      <c r="A70">
        <v>3.7022427196225442E-5</v>
      </c>
      <c r="B70" s="11" t="s">
        <v>138</v>
      </c>
      <c r="C70">
        <v>21</v>
      </c>
      <c r="D70">
        <v>37</v>
      </c>
      <c r="E70">
        <v>0</v>
      </c>
      <c r="F70">
        <v>12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513.58100000000002</v>
      </c>
      <c r="V70" t="s">
        <v>138</v>
      </c>
      <c r="W70">
        <f t="shared" si="7"/>
        <v>7.7747097112073433E-4</v>
      </c>
      <c r="X70">
        <f t="shared" si="7"/>
        <v>1.3698298062603414E-3</v>
      </c>
      <c r="Y70">
        <f t="shared" si="7"/>
        <v>0</v>
      </c>
      <c r="Z70">
        <f t="shared" si="7"/>
        <v>4.442691263547053E-4</v>
      </c>
      <c r="AA70">
        <f t="shared" si="7"/>
        <v>0</v>
      </c>
      <c r="AB70">
        <f t="shared" si="7"/>
        <v>3.7022427196225442E-5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</v>
      </c>
      <c r="AI70">
        <f t="shared" si="4"/>
        <v>0</v>
      </c>
      <c r="AJ70">
        <f t="shared" si="4"/>
        <v>0</v>
      </c>
      <c r="AK70">
        <f t="shared" si="4"/>
        <v>0</v>
      </c>
      <c r="AL70">
        <f t="shared" si="4"/>
        <v>0</v>
      </c>
    </row>
    <row r="71" spans="1:38" x14ac:dyDescent="0.35">
      <c r="A71">
        <v>0</v>
      </c>
      <c r="B71" s="11"/>
    </row>
    <row r="72" spans="1:38" x14ac:dyDescent="0.35">
      <c r="A72">
        <v>1.340641067172569E-3</v>
      </c>
      <c r="B72" s="11" t="s">
        <v>139</v>
      </c>
      <c r="C72">
        <v>29</v>
      </c>
      <c r="D72">
        <v>53</v>
      </c>
      <c r="E72">
        <v>0</v>
      </c>
      <c r="F72">
        <v>12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625.79700000000003</v>
      </c>
      <c r="V72" t="s">
        <v>139</v>
      </c>
      <c r="W72">
        <f t="shared" si="7"/>
        <v>3.8878590948004499E-2</v>
      </c>
      <c r="X72">
        <f t="shared" si="7"/>
        <v>7.1053976560146156E-2</v>
      </c>
      <c r="Y72">
        <f t="shared" si="7"/>
        <v>0</v>
      </c>
      <c r="Z72">
        <f t="shared" si="7"/>
        <v>1.6087692806070829E-2</v>
      </c>
      <c r="AA72">
        <f t="shared" si="7"/>
        <v>0</v>
      </c>
      <c r="AB72">
        <f t="shared" si="7"/>
        <v>1.340641067172569E-3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</v>
      </c>
      <c r="AH72">
        <f t="shared" si="7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</row>
    <row r="73" spans="1:38" x14ac:dyDescent="0.35">
      <c r="A73">
        <v>4.1405639295375854E-5</v>
      </c>
      <c r="B73" s="11" t="s">
        <v>140</v>
      </c>
      <c r="C73">
        <v>33</v>
      </c>
      <c r="D73">
        <v>61</v>
      </c>
      <c r="E73">
        <v>0</v>
      </c>
      <c r="F73">
        <v>12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681.90499999999997</v>
      </c>
      <c r="V73" t="s">
        <v>140</v>
      </c>
      <c r="W73">
        <f t="shared" si="7"/>
        <v>1.3663860967474031E-3</v>
      </c>
      <c r="X73">
        <f t="shared" si="7"/>
        <v>2.525743997017927E-3</v>
      </c>
      <c r="Y73">
        <f t="shared" si="7"/>
        <v>0</v>
      </c>
      <c r="Z73">
        <f t="shared" si="7"/>
        <v>4.9686767154451022E-4</v>
      </c>
      <c r="AA73">
        <f t="shared" si="7"/>
        <v>0</v>
      </c>
      <c r="AB73">
        <f t="shared" si="7"/>
        <v>4.1405639295375854E-5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0</v>
      </c>
      <c r="AG73">
        <f t="shared" si="7"/>
        <v>0</v>
      </c>
      <c r="AH73">
        <f t="shared" si="7"/>
        <v>0</v>
      </c>
      <c r="AI73">
        <f t="shared" si="4"/>
        <v>0</v>
      </c>
      <c r="AJ73">
        <f t="shared" si="4"/>
        <v>0</v>
      </c>
      <c r="AK73">
        <f t="shared" si="4"/>
        <v>0</v>
      </c>
      <c r="AL73">
        <f t="shared" si="4"/>
        <v>0</v>
      </c>
    </row>
    <row r="74" spans="1:38" x14ac:dyDescent="0.35">
      <c r="A74">
        <v>3.4167863327577317E-4</v>
      </c>
      <c r="B74" s="11" t="s">
        <v>141</v>
      </c>
      <c r="C74">
        <v>37</v>
      </c>
      <c r="D74">
        <v>69</v>
      </c>
      <c r="E74">
        <v>0</v>
      </c>
      <c r="F74">
        <v>12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738.01299999999992</v>
      </c>
      <c r="V74" t="s">
        <v>141</v>
      </c>
      <c r="W74">
        <f t="shared" si="7"/>
        <v>1.2642109431203608E-2</v>
      </c>
      <c r="X74">
        <f t="shared" si="7"/>
        <v>2.3575825696028348E-2</v>
      </c>
      <c r="Y74">
        <f t="shared" si="7"/>
        <v>0</v>
      </c>
      <c r="Z74">
        <f t="shared" si="7"/>
        <v>4.1001435993092781E-3</v>
      </c>
      <c r="AA74">
        <f t="shared" si="7"/>
        <v>0</v>
      </c>
      <c r="AB74">
        <f t="shared" si="7"/>
        <v>3.4167863327577317E-4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0</v>
      </c>
      <c r="AG74">
        <f t="shared" si="7"/>
        <v>0</v>
      </c>
      <c r="AH74">
        <f t="shared" si="7"/>
        <v>0</v>
      </c>
      <c r="AI74">
        <f t="shared" si="4"/>
        <v>0</v>
      </c>
      <c r="AJ74">
        <f t="shared" si="4"/>
        <v>0</v>
      </c>
      <c r="AK74">
        <f t="shared" si="4"/>
        <v>0</v>
      </c>
      <c r="AL74">
        <f t="shared" si="4"/>
        <v>0</v>
      </c>
    </row>
    <row r="75" spans="1:38" x14ac:dyDescent="0.35">
      <c r="A75">
        <v>2.1266841812438318E-3</v>
      </c>
      <c r="B75" s="11" t="s">
        <v>142</v>
      </c>
      <c r="C75">
        <v>41</v>
      </c>
      <c r="D75">
        <v>77</v>
      </c>
      <c r="E75">
        <v>0</v>
      </c>
      <c r="F75">
        <v>12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794.12100000000009</v>
      </c>
      <c r="V75" t="s">
        <v>142</v>
      </c>
      <c r="W75">
        <f t="shared" si="7"/>
        <v>8.7194051430997108E-2</v>
      </c>
      <c r="X75">
        <f t="shared" si="7"/>
        <v>0.16375468195577506</v>
      </c>
      <c r="Y75">
        <f t="shared" si="7"/>
        <v>0</v>
      </c>
      <c r="Z75">
        <f t="shared" si="7"/>
        <v>2.5520210174925981E-2</v>
      </c>
      <c r="AA75">
        <f t="shared" si="7"/>
        <v>0</v>
      </c>
      <c r="AB75">
        <f t="shared" si="7"/>
        <v>2.1266841812438318E-3</v>
      </c>
      <c r="AC75">
        <f t="shared" si="7"/>
        <v>0</v>
      </c>
      <c r="AD75">
        <f t="shared" si="7"/>
        <v>0</v>
      </c>
      <c r="AE75">
        <f t="shared" si="7"/>
        <v>0</v>
      </c>
      <c r="AF75">
        <f t="shared" si="7"/>
        <v>0</v>
      </c>
      <c r="AG75">
        <f t="shared" si="7"/>
        <v>0</v>
      </c>
      <c r="AH75">
        <f t="shared" si="7"/>
        <v>0</v>
      </c>
      <c r="AI75">
        <f t="shared" si="4"/>
        <v>0</v>
      </c>
      <c r="AJ75">
        <f t="shared" si="4"/>
        <v>0</v>
      </c>
      <c r="AK75">
        <f t="shared" si="4"/>
        <v>0</v>
      </c>
      <c r="AL75">
        <f t="shared" si="4"/>
        <v>0</v>
      </c>
    </row>
    <row r="76" spans="1:38" x14ac:dyDescent="0.35">
      <c r="A76">
        <v>7.896968102362867E-4</v>
      </c>
      <c r="B76" s="11" t="s">
        <v>143</v>
      </c>
      <c r="C76">
        <v>41</v>
      </c>
      <c r="D76">
        <v>73</v>
      </c>
      <c r="E76">
        <v>0</v>
      </c>
      <c r="F76">
        <v>12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790.08899999999994</v>
      </c>
      <c r="V76" t="s">
        <v>143</v>
      </c>
      <c r="W76">
        <f t="shared" si="7"/>
        <v>3.2377569219687756E-2</v>
      </c>
      <c r="X76">
        <f t="shared" si="7"/>
        <v>5.7647867147248927E-2</v>
      </c>
      <c r="Y76">
        <f t="shared" si="7"/>
        <v>0</v>
      </c>
      <c r="Z76">
        <f t="shared" si="7"/>
        <v>9.4763617228354399E-3</v>
      </c>
      <c r="AA76">
        <f t="shared" si="7"/>
        <v>0</v>
      </c>
      <c r="AB76">
        <f t="shared" si="7"/>
        <v>7.896968102362867E-4</v>
      </c>
      <c r="AC76">
        <f t="shared" si="7"/>
        <v>0</v>
      </c>
      <c r="AD76">
        <f t="shared" si="7"/>
        <v>0</v>
      </c>
      <c r="AE76">
        <f t="shared" si="7"/>
        <v>0</v>
      </c>
      <c r="AF76">
        <f t="shared" si="7"/>
        <v>0</v>
      </c>
      <c r="AG76">
        <f t="shared" si="7"/>
        <v>0</v>
      </c>
      <c r="AH76">
        <f t="shared" si="7"/>
        <v>0</v>
      </c>
      <c r="AI76">
        <f t="shared" si="4"/>
        <v>0</v>
      </c>
      <c r="AJ76">
        <f t="shared" si="4"/>
        <v>0</v>
      </c>
      <c r="AK76">
        <f t="shared" si="4"/>
        <v>0</v>
      </c>
      <c r="AL76">
        <f t="shared" si="4"/>
        <v>0</v>
      </c>
    </row>
    <row r="77" spans="1:38" x14ac:dyDescent="0.35">
      <c r="A77">
        <v>6.6692082118366704E-5</v>
      </c>
      <c r="B77" s="11" t="s">
        <v>144</v>
      </c>
      <c r="C77">
        <v>45</v>
      </c>
      <c r="D77">
        <v>85</v>
      </c>
      <c r="E77">
        <v>0</v>
      </c>
      <c r="F77">
        <v>12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"/>
        <v>850.22900000000004</v>
      </c>
      <c r="V77" t="s">
        <v>144</v>
      </c>
      <c r="W77">
        <f t="shared" ref="W77:AJ98" si="8">$A77*C77</f>
        <v>3.0011436953265016E-3</v>
      </c>
      <c r="X77">
        <f t="shared" si="8"/>
        <v>5.6688269800611694E-3</v>
      </c>
      <c r="Y77">
        <f t="shared" si="8"/>
        <v>0</v>
      </c>
      <c r="Z77">
        <f t="shared" si="8"/>
        <v>8.0030498542040039E-4</v>
      </c>
      <c r="AA77">
        <f t="shared" si="8"/>
        <v>0</v>
      </c>
      <c r="AB77">
        <f t="shared" si="8"/>
        <v>6.6692082118366704E-5</v>
      </c>
      <c r="AC77">
        <f t="shared" si="8"/>
        <v>0</v>
      </c>
      <c r="AD77">
        <f t="shared" si="8"/>
        <v>0</v>
      </c>
      <c r="AE77">
        <f t="shared" si="8"/>
        <v>0</v>
      </c>
      <c r="AF77">
        <f t="shared" si="8"/>
        <v>0</v>
      </c>
      <c r="AG77">
        <f t="shared" si="8"/>
        <v>0</v>
      </c>
      <c r="AH77">
        <f t="shared" si="8"/>
        <v>0</v>
      </c>
      <c r="AI77">
        <f t="shared" si="4"/>
        <v>0</v>
      </c>
      <c r="AJ77">
        <f t="shared" si="4"/>
        <v>0</v>
      </c>
      <c r="AK77">
        <f t="shared" si="4"/>
        <v>0</v>
      </c>
      <c r="AL77">
        <f t="shared" si="4"/>
        <v>0</v>
      </c>
    </row>
    <row r="78" spans="1:38" x14ac:dyDescent="0.35">
      <c r="A78">
        <v>2.6965571933755176E-4</v>
      </c>
      <c r="B78" s="11" t="s">
        <v>145</v>
      </c>
      <c r="C78">
        <v>45</v>
      </c>
      <c r="D78">
        <v>81</v>
      </c>
      <c r="E78">
        <v>0</v>
      </c>
      <c r="F78">
        <v>12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(C78*12.011)+(D78*1.008)+(F78*15.999)+(14.007*E78)+(G78*30.974)+(H78*32.066)+(I78*24.305)+(J78*58.933)+(K78*39.0983)+(L78*40.078)+(M78*22.99)+(N78*55.845)+(O78*65.38)</f>
        <v>846.19700000000012</v>
      </c>
      <c r="V78" t="s">
        <v>145</v>
      </c>
      <c r="W78">
        <f t="shared" si="8"/>
        <v>1.2134507370189829E-2</v>
      </c>
      <c r="X78">
        <f t="shared" si="8"/>
        <v>2.1842113266341692E-2</v>
      </c>
      <c r="Y78">
        <f t="shared" si="8"/>
        <v>0</v>
      </c>
      <c r="Z78">
        <f t="shared" si="8"/>
        <v>3.2358686320506213E-3</v>
      </c>
      <c r="AA78">
        <f t="shared" si="8"/>
        <v>0</v>
      </c>
      <c r="AB78">
        <f t="shared" si="8"/>
        <v>2.6965571933755176E-4</v>
      </c>
      <c r="AC78">
        <f t="shared" si="8"/>
        <v>0</v>
      </c>
      <c r="AD78">
        <f t="shared" si="8"/>
        <v>0</v>
      </c>
      <c r="AE78">
        <f t="shared" si="8"/>
        <v>0</v>
      </c>
      <c r="AF78">
        <f t="shared" si="8"/>
        <v>0</v>
      </c>
      <c r="AG78">
        <f t="shared" si="8"/>
        <v>0</v>
      </c>
      <c r="AH78">
        <f t="shared" si="8"/>
        <v>0</v>
      </c>
      <c r="AI78">
        <f t="shared" si="4"/>
        <v>0</v>
      </c>
      <c r="AJ78">
        <f t="shared" si="4"/>
        <v>0</v>
      </c>
      <c r="AK78">
        <f t="shared" si="4"/>
        <v>0</v>
      </c>
      <c r="AL78">
        <f t="shared" si="4"/>
        <v>0</v>
      </c>
    </row>
    <row r="79" spans="1:38" x14ac:dyDescent="0.35">
      <c r="A79">
        <v>9.0854000694992414E-4</v>
      </c>
      <c r="B79" s="11" t="s">
        <v>146</v>
      </c>
      <c r="C79">
        <v>45</v>
      </c>
      <c r="D79">
        <v>77</v>
      </c>
      <c r="E79">
        <v>0</v>
      </c>
      <c r="F79">
        <v>12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(C79*12.011)+(D79*1.008)+(F79*15.999)+(14.007*E79)+(G79*30.974)+(H79*32.066)+(I79*24.305)+(J79*58.933)+(K79*39.0983)+(L79*40.078)+(M79*22.99)+(N79*55.845)+(O79*65.38)</f>
        <v>842.16499999999996</v>
      </c>
      <c r="V79" t="s">
        <v>146</v>
      </c>
      <c r="W79">
        <f t="shared" si="8"/>
        <v>4.0884300312746584E-2</v>
      </c>
      <c r="X79">
        <f t="shared" si="8"/>
        <v>6.9957580535144157E-2</v>
      </c>
      <c r="Y79">
        <f t="shared" si="8"/>
        <v>0</v>
      </c>
      <c r="Z79">
        <f t="shared" si="8"/>
        <v>1.0902480083399089E-2</v>
      </c>
      <c r="AA79">
        <f t="shared" si="8"/>
        <v>0</v>
      </c>
      <c r="AB79">
        <f t="shared" si="8"/>
        <v>9.0854000694992414E-4</v>
      </c>
      <c r="AC79">
        <f t="shared" si="8"/>
        <v>0</v>
      </c>
      <c r="AD79">
        <f t="shared" si="8"/>
        <v>0</v>
      </c>
      <c r="AE79">
        <f t="shared" si="8"/>
        <v>0</v>
      </c>
      <c r="AF79">
        <f t="shared" si="8"/>
        <v>0</v>
      </c>
      <c r="AG79">
        <f t="shared" si="8"/>
        <v>0</v>
      </c>
      <c r="AH79">
        <f t="shared" si="8"/>
        <v>0</v>
      </c>
      <c r="AI79">
        <f t="shared" si="4"/>
        <v>0</v>
      </c>
      <c r="AJ79">
        <f t="shared" si="4"/>
        <v>0</v>
      </c>
      <c r="AK79">
        <f t="shared" si="4"/>
        <v>0</v>
      </c>
      <c r="AL79">
        <f t="shared" si="4"/>
        <v>0</v>
      </c>
    </row>
    <row r="80" spans="1:38" x14ac:dyDescent="0.35">
      <c r="A80">
        <v>1.3737664568721354E-3</v>
      </c>
      <c r="B80" s="11" t="s">
        <v>147</v>
      </c>
      <c r="C80">
        <v>45</v>
      </c>
      <c r="D80">
        <v>73</v>
      </c>
      <c r="E80">
        <v>0</v>
      </c>
      <c r="F80">
        <v>12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(C80*12.011)+(D80*1.008)+(F80*15.999)+(14.007*E80)+(G80*30.974)+(H80*32.066)+(I80*24.305)+(J80*58.933)+(K80*39.0983)+(L80*40.078)+(M80*22.99)+(N80*55.845)+(O80*65.38)</f>
        <v>838.13300000000004</v>
      </c>
      <c r="V80" t="s">
        <v>147</v>
      </c>
      <c r="W80">
        <f t="shared" si="8"/>
        <v>6.1819490559246092E-2</v>
      </c>
      <c r="X80">
        <f t="shared" si="8"/>
        <v>0.10028495135166589</v>
      </c>
      <c r="Y80">
        <f t="shared" si="8"/>
        <v>0</v>
      </c>
      <c r="Z80">
        <f t="shared" si="8"/>
        <v>1.6485197482465623E-2</v>
      </c>
      <c r="AA80">
        <f t="shared" si="8"/>
        <v>0</v>
      </c>
      <c r="AB80">
        <f t="shared" si="8"/>
        <v>1.3737664568721354E-3</v>
      </c>
      <c r="AC80">
        <f t="shared" si="8"/>
        <v>0</v>
      </c>
      <c r="AD80">
        <f t="shared" si="8"/>
        <v>0</v>
      </c>
      <c r="AE80">
        <f t="shared" si="8"/>
        <v>0</v>
      </c>
      <c r="AF80">
        <f t="shared" si="8"/>
        <v>0</v>
      </c>
      <c r="AG80">
        <f t="shared" si="8"/>
        <v>0</v>
      </c>
      <c r="AH80">
        <f t="shared" si="8"/>
        <v>0</v>
      </c>
      <c r="AI80">
        <f t="shared" si="4"/>
        <v>0</v>
      </c>
      <c r="AJ80">
        <f t="shared" si="4"/>
        <v>0</v>
      </c>
      <c r="AK80">
        <f t="shared" si="4"/>
        <v>0</v>
      </c>
      <c r="AL80">
        <f t="shared" si="4"/>
        <v>0</v>
      </c>
    </row>
    <row r="81" spans="1:38" x14ac:dyDescent="0.35">
      <c r="A81">
        <v>4.5566064241508228E-5</v>
      </c>
      <c r="B81" s="11" t="s">
        <v>149</v>
      </c>
      <c r="C81">
        <v>18</v>
      </c>
      <c r="D81">
        <v>34</v>
      </c>
      <c r="E81">
        <v>0</v>
      </c>
      <c r="F81">
        <v>10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(C81*12.011)+(D81*1.008)+(F81*15.999)+(14.007*E81)+(G81*30.974)+(H81*32.066)+(I81*24.305)+(J81*58.933)+(K81*39.0983)+(L81*40.078)+(M81*22.99)+(N81*55.845)+(O81*65.38)</f>
        <v>441.43399999999997</v>
      </c>
      <c r="V81" t="s">
        <v>149</v>
      </c>
      <c r="W81">
        <f t="shared" si="8"/>
        <v>8.2018915634714815E-4</v>
      </c>
      <c r="X81">
        <f t="shared" si="8"/>
        <v>1.5492461842112797E-3</v>
      </c>
      <c r="Y81">
        <f t="shared" si="8"/>
        <v>0</v>
      </c>
      <c r="Z81">
        <f t="shared" si="8"/>
        <v>4.5566064241508227E-4</v>
      </c>
      <c r="AA81">
        <f t="shared" si="8"/>
        <v>4.5566064241508228E-5</v>
      </c>
      <c r="AB81">
        <f t="shared" si="8"/>
        <v>0</v>
      </c>
      <c r="AC81">
        <f t="shared" si="8"/>
        <v>0</v>
      </c>
      <c r="AD81">
        <f t="shared" si="8"/>
        <v>0</v>
      </c>
      <c r="AE81">
        <f t="shared" si="8"/>
        <v>0</v>
      </c>
      <c r="AF81">
        <f t="shared" si="8"/>
        <v>0</v>
      </c>
      <c r="AG81">
        <f t="shared" si="8"/>
        <v>0</v>
      </c>
      <c r="AH81">
        <f t="shared" si="8"/>
        <v>0</v>
      </c>
      <c r="AI81">
        <f t="shared" si="4"/>
        <v>0</v>
      </c>
      <c r="AJ81">
        <f t="shared" si="4"/>
        <v>0</v>
      </c>
      <c r="AK81">
        <f t="shared" si="4"/>
        <v>0</v>
      </c>
      <c r="AL81">
        <f t="shared" si="4"/>
        <v>0</v>
      </c>
    </row>
    <row r="82" spans="1:38" x14ac:dyDescent="0.35">
      <c r="A82">
        <v>0</v>
      </c>
      <c r="B82" s="11"/>
    </row>
    <row r="83" spans="1:38" x14ac:dyDescent="0.35">
      <c r="A83">
        <v>1.6500197749816233E-3</v>
      </c>
      <c r="B83" s="11" t="s">
        <v>150</v>
      </c>
      <c r="C83">
        <v>26</v>
      </c>
      <c r="D83">
        <v>50</v>
      </c>
      <c r="E83">
        <v>0</v>
      </c>
      <c r="F83">
        <v>10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ref="S83:S131" si="9">(C83*12.011)+(D83*1.008)+(F83*15.999)+(14.007*E83)+(G83*30.974)+(H83*32.066)+(I83*24.305)+(J83*58.933)+(K83*39.0983)+(L83*40.078)+(M83*22.99)+(N83*55.845)+(O83*65.38)</f>
        <v>553.65</v>
      </c>
      <c r="V83" t="s">
        <v>150</v>
      </c>
      <c r="W83">
        <f t="shared" si="8"/>
        <v>4.2900514149522208E-2</v>
      </c>
      <c r="X83">
        <f t="shared" si="8"/>
        <v>8.2500988749081169E-2</v>
      </c>
      <c r="Y83">
        <f t="shared" si="8"/>
        <v>0</v>
      </c>
      <c r="Z83">
        <f t="shared" si="8"/>
        <v>1.6500197749816235E-2</v>
      </c>
      <c r="AA83">
        <f t="shared" si="8"/>
        <v>1.6500197749816233E-3</v>
      </c>
      <c r="AB83">
        <f t="shared" si="8"/>
        <v>0</v>
      </c>
      <c r="AC83">
        <f t="shared" si="8"/>
        <v>0</v>
      </c>
      <c r="AD83">
        <f t="shared" si="8"/>
        <v>0</v>
      </c>
      <c r="AE83">
        <f t="shared" si="8"/>
        <v>0</v>
      </c>
      <c r="AF83">
        <f t="shared" si="8"/>
        <v>0</v>
      </c>
      <c r="AG83">
        <f t="shared" si="8"/>
        <v>0</v>
      </c>
      <c r="AH83">
        <f t="shared" si="8"/>
        <v>0</v>
      </c>
      <c r="AI83">
        <f t="shared" si="4"/>
        <v>0</v>
      </c>
      <c r="AJ83">
        <f t="shared" si="4"/>
        <v>0</v>
      </c>
      <c r="AK83">
        <f t="shared" si="4"/>
        <v>0</v>
      </c>
      <c r="AL83">
        <f t="shared" si="4"/>
        <v>0</v>
      </c>
    </row>
    <row r="84" spans="1:38" x14ac:dyDescent="0.35">
      <c r="A84">
        <v>5.0960786825077985E-5</v>
      </c>
      <c r="B84" s="11" t="s">
        <v>151</v>
      </c>
      <c r="C84">
        <v>30</v>
      </c>
      <c r="D84">
        <v>58</v>
      </c>
      <c r="E84">
        <v>0</v>
      </c>
      <c r="F84">
        <v>10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9"/>
        <v>609.75800000000004</v>
      </c>
      <c r="V84" t="s">
        <v>151</v>
      </c>
      <c r="W84">
        <f t="shared" si="8"/>
        <v>1.5288236047523395E-3</v>
      </c>
      <c r="X84">
        <f t="shared" si="8"/>
        <v>2.9557256358545233E-3</v>
      </c>
      <c r="Y84">
        <f t="shared" si="8"/>
        <v>0</v>
      </c>
      <c r="Z84">
        <f t="shared" si="8"/>
        <v>5.096078682507799E-4</v>
      </c>
      <c r="AA84">
        <f t="shared" si="8"/>
        <v>5.0960786825077985E-5</v>
      </c>
      <c r="AB84">
        <f t="shared" si="8"/>
        <v>0</v>
      </c>
      <c r="AC84">
        <f t="shared" si="8"/>
        <v>0</v>
      </c>
      <c r="AD84">
        <f t="shared" si="8"/>
        <v>0</v>
      </c>
      <c r="AE84">
        <f t="shared" si="8"/>
        <v>0</v>
      </c>
      <c r="AF84">
        <f t="shared" si="8"/>
        <v>0</v>
      </c>
      <c r="AG84">
        <f t="shared" si="8"/>
        <v>0</v>
      </c>
      <c r="AH84">
        <f t="shared" si="8"/>
        <v>0</v>
      </c>
      <c r="AI84">
        <f t="shared" si="4"/>
        <v>0</v>
      </c>
      <c r="AJ84">
        <f t="shared" si="4"/>
        <v>0</v>
      </c>
      <c r="AK84">
        <f t="shared" si="4"/>
        <v>0</v>
      </c>
      <c r="AL84">
        <f t="shared" si="4"/>
        <v>0</v>
      </c>
    </row>
    <row r="85" spans="1:38" x14ac:dyDescent="0.35">
      <c r="A85">
        <v>4.2052754864710542E-4</v>
      </c>
      <c r="B85" s="11" t="s">
        <v>152</v>
      </c>
      <c r="C85">
        <v>34</v>
      </c>
      <c r="D85">
        <v>66</v>
      </c>
      <c r="E85">
        <v>0</v>
      </c>
      <c r="F85">
        <v>10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9"/>
        <v>665.8660000000001</v>
      </c>
      <c r="V85" t="s">
        <v>152</v>
      </c>
      <c r="W85">
        <f t="shared" si="8"/>
        <v>1.4297936654001584E-2</v>
      </c>
      <c r="X85">
        <f t="shared" si="8"/>
        <v>2.7754818210708958E-2</v>
      </c>
      <c r="Y85">
        <f t="shared" si="8"/>
        <v>0</v>
      </c>
      <c r="Z85">
        <f t="shared" si="8"/>
        <v>4.205275486471054E-3</v>
      </c>
      <c r="AA85">
        <f t="shared" si="8"/>
        <v>4.2052754864710542E-4</v>
      </c>
      <c r="AB85">
        <f t="shared" si="8"/>
        <v>0</v>
      </c>
      <c r="AC85">
        <f t="shared" si="8"/>
        <v>0</v>
      </c>
      <c r="AD85">
        <f t="shared" si="8"/>
        <v>0</v>
      </c>
      <c r="AE85">
        <f t="shared" si="8"/>
        <v>0</v>
      </c>
      <c r="AF85">
        <f t="shared" si="8"/>
        <v>0</v>
      </c>
      <c r="AG85">
        <f t="shared" si="8"/>
        <v>0</v>
      </c>
      <c r="AH85">
        <f t="shared" si="8"/>
        <v>0</v>
      </c>
      <c r="AI85">
        <f t="shared" si="4"/>
        <v>0</v>
      </c>
      <c r="AJ85">
        <f t="shared" si="4"/>
        <v>0</v>
      </c>
      <c r="AK85">
        <f t="shared" si="4"/>
        <v>0</v>
      </c>
      <c r="AL85">
        <f t="shared" si="4"/>
        <v>0</v>
      </c>
    </row>
    <row r="86" spans="1:38" x14ac:dyDescent="0.35">
      <c r="A86">
        <v>2.6174574538385623E-3</v>
      </c>
      <c r="B86" s="11" t="s">
        <v>153</v>
      </c>
      <c r="C86">
        <v>38</v>
      </c>
      <c r="D86">
        <v>74</v>
      </c>
      <c r="E86">
        <v>0</v>
      </c>
      <c r="F86">
        <v>10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9"/>
        <v>721.97400000000005</v>
      </c>
      <c r="V86" t="s">
        <v>153</v>
      </c>
      <c r="W86">
        <f t="shared" si="8"/>
        <v>9.9463383245865372E-2</v>
      </c>
      <c r="X86">
        <f t="shared" si="8"/>
        <v>0.19369185158405361</v>
      </c>
      <c r="Y86">
        <f t="shared" si="8"/>
        <v>0</v>
      </c>
      <c r="Z86">
        <f t="shared" si="8"/>
        <v>2.6174574538385623E-2</v>
      </c>
      <c r="AA86">
        <f t="shared" si="8"/>
        <v>2.6174574538385623E-3</v>
      </c>
      <c r="AB86">
        <f t="shared" si="8"/>
        <v>0</v>
      </c>
      <c r="AC86">
        <f t="shared" si="8"/>
        <v>0</v>
      </c>
      <c r="AD86">
        <f t="shared" si="8"/>
        <v>0</v>
      </c>
      <c r="AE86">
        <f t="shared" si="8"/>
        <v>0</v>
      </c>
      <c r="AF86">
        <f t="shared" si="8"/>
        <v>0</v>
      </c>
      <c r="AG86">
        <f t="shared" si="8"/>
        <v>0</v>
      </c>
      <c r="AH86">
        <f t="shared" si="8"/>
        <v>0</v>
      </c>
      <c r="AI86">
        <f t="shared" si="4"/>
        <v>0</v>
      </c>
      <c r="AJ86">
        <f t="shared" si="4"/>
        <v>0</v>
      </c>
      <c r="AK86">
        <f t="shared" si="4"/>
        <v>0</v>
      </c>
      <c r="AL86">
        <f t="shared" si="4"/>
        <v>0</v>
      </c>
    </row>
    <row r="87" spans="1:38" x14ac:dyDescent="0.35">
      <c r="A87">
        <v>9.719345356754294E-4</v>
      </c>
      <c r="B87" s="11" t="s">
        <v>154</v>
      </c>
      <c r="C87">
        <v>38</v>
      </c>
      <c r="D87">
        <v>70</v>
      </c>
      <c r="E87">
        <v>0</v>
      </c>
      <c r="F87">
        <v>10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9"/>
        <v>717.94200000000001</v>
      </c>
      <c r="V87" t="s">
        <v>154</v>
      </c>
      <c r="W87">
        <f t="shared" si="8"/>
        <v>3.6933512355666318E-2</v>
      </c>
      <c r="X87">
        <f t="shared" si="8"/>
        <v>6.8035417497280051E-2</v>
      </c>
      <c r="Y87">
        <f t="shared" si="8"/>
        <v>0</v>
      </c>
      <c r="Z87">
        <f t="shared" si="8"/>
        <v>9.7193453567542935E-3</v>
      </c>
      <c r="AA87">
        <f t="shared" si="8"/>
        <v>9.719345356754294E-4</v>
      </c>
      <c r="AB87">
        <f t="shared" si="8"/>
        <v>0</v>
      </c>
      <c r="AC87">
        <f t="shared" si="8"/>
        <v>0</v>
      </c>
      <c r="AD87">
        <f t="shared" si="8"/>
        <v>0</v>
      </c>
      <c r="AE87">
        <f t="shared" si="8"/>
        <v>0</v>
      </c>
      <c r="AF87">
        <f t="shared" si="8"/>
        <v>0</v>
      </c>
      <c r="AG87">
        <f t="shared" si="8"/>
        <v>0</v>
      </c>
      <c r="AH87">
        <f t="shared" si="8"/>
        <v>0</v>
      </c>
      <c r="AI87">
        <f t="shared" si="4"/>
        <v>0</v>
      </c>
      <c r="AJ87">
        <f t="shared" si="4"/>
        <v>0</v>
      </c>
      <c r="AK87">
        <f t="shared" si="4"/>
        <v>0</v>
      </c>
      <c r="AL87">
        <f t="shared" si="4"/>
        <v>0</v>
      </c>
    </row>
    <row r="88" spans="1:38" x14ac:dyDescent="0.35">
      <c r="A88">
        <v>8.2082562607220554E-5</v>
      </c>
      <c r="B88" s="11" t="s">
        <v>155</v>
      </c>
      <c r="C88">
        <v>42</v>
      </c>
      <c r="D88">
        <v>82</v>
      </c>
      <c r="E88">
        <v>0</v>
      </c>
      <c r="F88">
        <v>10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9"/>
        <v>778.08199999999999</v>
      </c>
      <c r="V88" t="s">
        <v>155</v>
      </c>
      <c r="W88">
        <f t="shared" si="8"/>
        <v>3.4474676295032634E-3</v>
      </c>
      <c r="X88">
        <f t="shared" si="8"/>
        <v>6.7307701337920856E-3</v>
      </c>
      <c r="Y88">
        <f t="shared" si="8"/>
        <v>0</v>
      </c>
      <c r="Z88">
        <f t="shared" si="8"/>
        <v>8.2082562607220554E-4</v>
      </c>
      <c r="AA88">
        <f t="shared" si="8"/>
        <v>8.2082562607220554E-5</v>
      </c>
      <c r="AB88">
        <f t="shared" si="8"/>
        <v>0</v>
      </c>
      <c r="AC88">
        <f t="shared" si="8"/>
        <v>0</v>
      </c>
      <c r="AD88">
        <f t="shared" si="8"/>
        <v>0</v>
      </c>
      <c r="AE88">
        <f t="shared" si="8"/>
        <v>0</v>
      </c>
      <c r="AF88">
        <f t="shared" si="8"/>
        <v>0</v>
      </c>
      <c r="AG88">
        <f t="shared" si="8"/>
        <v>0</v>
      </c>
      <c r="AH88">
        <f t="shared" si="8"/>
        <v>0</v>
      </c>
      <c r="AI88">
        <f t="shared" si="4"/>
        <v>0</v>
      </c>
      <c r="AJ88">
        <f t="shared" si="4"/>
        <v>0</v>
      </c>
      <c r="AK88">
        <f t="shared" si="4"/>
        <v>0</v>
      </c>
      <c r="AL88">
        <f t="shared" si="4"/>
        <v>0</v>
      </c>
    </row>
    <row r="89" spans="1:38" x14ac:dyDescent="0.35">
      <c r="A89">
        <v>3.318839622616021E-4</v>
      </c>
      <c r="B89" s="11" t="s">
        <v>156</v>
      </c>
      <c r="C89">
        <v>42</v>
      </c>
      <c r="D89">
        <v>78</v>
      </c>
      <c r="E89">
        <v>0</v>
      </c>
      <c r="F89">
        <v>10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9"/>
        <v>774.05000000000007</v>
      </c>
      <c r="V89" t="s">
        <v>156</v>
      </c>
      <c r="W89">
        <f t="shared" si="8"/>
        <v>1.3939126414987289E-2</v>
      </c>
      <c r="X89">
        <f t="shared" si="8"/>
        <v>2.5886949056404963E-2</v>
      </c>
      <c r="Y89">
        <f t="shared" si="8"/>
        <v>0</v>
      </c>
      <c r="Z89">
        <f t="shared" si="8"/>
        <v>3.3188396226160209E-3</v>
      </c>
      <c r="AA89">
        <f t="shared" si="8"/>
        <v>3.318839622616021E-4</v>
      </c>
      <c r="AB89">
        <f t="shared" si="8"/>
        <v>0</v>
      </c>
      <c r="AC89">
        <f t="shared" si="8"/>
        <v>0</v>
      </c>
      <c r="AD89">
        <f t="shared" si="8"/>
        <v>0</v>
      </c>
      <c r="AE89">
        <f t="shared" si="8"/>
        <v>0</v>
      </c>
      <c r="AF89">
        <f t="shared" si="8"/>
        <v>0</v>
      </c>
      <c r="AG89">
        <f t="shared" si="8"/>
        <v>0</v>
      </c>
      <c r="AH89">
        <f t="shared" si="8"/>
        <v>0</v>
      </c>
      <c r="AI89">
        <f t="shared" si="4"/>
        <v>0</v>
      </c>
      <c r="AJ89">
        <f t="shared" si="4"/>
        <v>0</v>
      </c>
      <c r="AK89">
        <f t="shared" si="4"/>
        <v>0</v>
      </c>
      <c r="AL89">
        <f t="shared" si="4"/>
        <v>0</v>
      </c>
    </row>
    <row r="90" spans="1:38" x14ac:dyDescent="0.35">
      <c r="A90">
        <v>1.1182030854768297E-3</v>
      </c>
      <c r="B90" s="11" t="s">
        <v>157</v>
      </c>
      <c r="C90">
        <v>42</v>
      </c>
      <c r="D90">
        <v>74</v>
      </c>
      <c r="E90">
        <v>0</v>
      </c>
      <c r="F90">
        <v>10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9"/>
        <v>770.01800000000003</v>
      </c>
      <c r="V90" t="s">
        <v>157</v>
      </c>
      <c r="W90">
        <f t="shared" si="8"/>
        <v>4.6964529590026852E-2</v>
      </c>
      <c r="X90">
        <f t="shared" si="8"/>
        <v>8.2747028325285396E-2</v>
      </c>
      <c r="Y90">
        <f t="shared" si="8"/>
        <v>0</v>
      </c>
      <c r="Z90">
        <f t="shared" si="8"/>
        <v>1.1182030854768297E-2</v>
      </c>
      <c r="AA90">
        <f t="shared" si="8"/>
        <v>1.1182030854768297E-3</v>
      </c>
      <c r="AB90">
        <f t="shared" si="8"/>
        <v>0</v>
      </c>
      <c r="AC90">
        <f t="shared" si="8"/>
        <v>0</v>
      </c>
      <c r="AD90">
        <f t="shared" si="8"/>
        <v>0</v>
      </c>
      <c r="AE90">
        <f t="shared" si="8"/>
        <v>0</v>
      </c>
      <c r="AF90">
        <f t="shared" si="8"/>
        <v>0</v>
      </c>
      <c r="AG90">
        <f t="shared" si="8"/>
        <v>0</v>
      </c>
      <c r="AH90">
        <f t="shared" si="8"/>
        <v>0</v>
      </c>
      <c r="AI90">
        <f t="shared" si="4"/>
        <v>0</v>
      </c>
      <c r="AJ90">
        <f t="shared" si="4"/>
        <v>0</v>
      </c>
      <c r="AK90">
        <f t="shared" si="4"/>
        <v>0</v>
      </c>
      <c r="AL90">
        <f t="shared" si="4"/>
        <v>0</v>
      </c>
    </row>
    <row r="91" spans="1:38" x14ac:dyDescent="0.35">
      <c r="A91">
        <v>1.69078948538109E-3</v>
      </c>
      <c r="B91" s="11" t="s">
        <v>158</v>
      </c>
      <c r="C91">
        <v>42</v>
      </c>
      <c r="D91">
        <v>70</v>
      </c>
      <c r="E91">
        <v>0</v>
      </c>
      <c r="F91">
        <v>10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9"/>
        <v>765.98599999999999</v>
      </c>
      <c r="V91" t="s">
        <v>158</v>
      </c>
      <c r="W91">
        <f t="shared" si="8"/>
        <v>7.1013158386005776E-2</v>
      </c>
      <c r="X91">
        <f t="shared" si="8"/>
        <v>0.1183552639766763</v>
      </c>
      <c r="Y91">
        <f t="shared" si="8"/>
        <v>0</v>
      </c>
      <c r="Z91">
        <f t="shared" si="8"/>
        <v>1.69078948538109E-2</v>
      </c>
      <c r="AA91">
        <f t="shared" si="8"/>
        <v>1.69078948538109E-3</v>
      </c>
      <c r="AB91">
        <f t="shared" si="8"/>
        <v>0</v>
      </c>
      <c r="AC91">
        <f t="shared" si="8"/>
        <v>0</v>
      </c>
      <c r="AD91">
        <f t="shared" si="8"/>
        <v>0</v>
      </c>
      <c r="AE91">
        <f t="shared" si="8"/>
        <v>0</v>
      </c>
      <c r="AF91">
        <f t="shared" si="8"/>
        <v>0</v>
      </c>
      <c r="AG91">
        <f t="shared" si="8"/>
        <v>0</v>
      </c>
      <c r="AH91">
        <f t="shared" si="8"/>
        <v>0</v>
      </c>
      <c r="AI91">
        <f t="shared" si="4"/>
        <v>0</v>
      </c>
      <c r="AJ91">
        <f t="shared" si="4"/>
        <v>0</v>
      </c>
      <c r="AK91">
        <f t="shared" si="4"/>
        <v>0</v>
      </c>
      <c r="AL91">
        <f t="shared" si="4"/>
        <v>0</v>
      </c>
    </row>
    <row r="92" spans="1:38" x14ac:dyDescent="0.35">
      <c r="A92">
        <v>2.4815862607978131E-2</v>
      </c>
      <c r="B92" s="12" t="s">
        <v>385</v>
      </c>
      <c r="C92">
        <v>12</v>
      </c>
      <c r="D92">
        <v>22</v>
      </c>
      <c r="E92">
        <v>0</v>
      </c>
      <c r="F92">
        <v>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9"/>
        <v>342.29700000000003</v>
      </c>
      <c r="V92" t="s">
        <v>385</v>
      </c>
      <c r="W92">
        <f t="shared" si="8"/>
        <v>0.29779035129573755</v>
      </c>
      <c r="X92">
        <f t="shared" si="8"/>
        <v>0.54594897737551884</v>
      </c>
      <c r="Y92">
        <f t="shared" si="8"/>
        <v>0</v>
      </c>
      <c r="Z92">
        <f t="shared" si="8"/>
        <v>0.27297448868775942</v>
      </c>
      <c r="AA92">
        <f t="shared" si="8"/>
        <v>0</v>
      </c>
      <c r="AB92">
        <f t="shared" si="8"/>
        <v>0</v>
      </c>
      <c r="AC92">
        <f t="shared" si="8"/>
        <v>0</v>
      </c>
      <c r="AD92">
        <f t="shared" si="8"/>
        <v>0</v>
      </c>
      <c r="AE92">
        <f t="shared" si="8"/>
        <v>0</v>
      </c>
      <c r="AF92">
        <f t="shared" si="8"/>
        <v>0</v>
      </c>
      <c r="AG92">
        <f t="shared" si="8"/>
        <v>0</v>
      </c>
      <c r="AH92">
        <f t="shared" si="8"/>
        <v>0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</row>
    <row r="93" spans="1:38" x14ac:dyDescent="0.35">
      <c r="B93" s="12" t="s">
        <v>243</v>
      </c>
      <c r="C93">
        <v>18</v>
      </c>
      <c r="D93">
        <v>30</v>
      </c>
      <c r="E93">
        <v>0</v>
      </c>
      <c r="F93">
        <v>15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9"/>
        <v>486.423</v>
      </c>
      <c r="V93" t="s">
        <v>243</v>
      </c>
      <c r="W93">
        <f t="shared" si="8"/>
        <v>0</v>
      </c>
      <c r="X93">
        <f t="shared" si="8"/>
        <v>0</v>
      </c>
      <c r="Y93">
        <f t="shared" si="8"/>
        <v>0</v>
      </c>
      <c r="Z93">
        <f t="shared" si="8"/>
        <v>0</v>
      </c>
      <c r="AA93">
        <f t="shared" si="8"/>
        <v>0</v>
      </c>
      <c r="AB93">
        <f t="shared" si="8"/>
        <v>0</v>
      </c>
      <c r="AC93">
        <f t="shared" si="8"/>
        <v>0</v>
      </c>
      <c r="AD93">
        <f t="shared" si="8"/>
        <v>0</v>
      </c>
      <c r="AE93">
        <f t="shared" si="8"/>
        <v>0</v>
      </c>
      <c r="AF93">
        <f t="shared" si="8"/>
        <v>0</v>
      </c>
      <c r="AG93">
        <f t="shared" si="8"/>
        <v>0</v>
      </c>
      <c r="AH93">
        <f t="shared" si="8"/>
        <v>0</v>
      </c>
      <c r="AI93">
        <f t="shared" si="8"/>
        <v>0</v>
      </c>
      <c r="AJ93">
        <f t="shared" si="8"/>
        <v>0</v>
      </c>
      <c r="AK93">
        <f t="shared" si="4"/>
        <v>0</v>
      </c>
      <c r="AL93">
        <f t="shared" si="4"/>
        <v>0</v>
      </c>
    </row>
    <row r="94" spans="1:38" x14ac:dyDescent="0.35">
      <c r="A94">
        <v>3.4295942351749435E-3</v>
      </c>
      <c r="B94" s="12" t="s">
        <v>244</v>
      </c>
      <c r="C94">
        <v>68</v>
      </c>
      <c r="D94">
        <v>130</v>
      </c>
      <c r="E94">
        <v>2</v>
      </c>
      <c r="F94">
        <v>23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9"/>
        <v>1405.7269999999999</v>
      </c>
      <c r="V94" t="s">
        <v>244</v>
      </c>
      <c r="W94">
        <f t="shared" si="8"/>
        <v>0.23321240799189616</v>
      </c>
      <c r="X94">
        <f t="shared" si="8"/>
        <v>0.44584725057274266</v>
      </c>
      <c r="Y94">
        <f t="shared" si="8"/>
        <v>6.8591884703498871E-3</v>
      </c>
      <c r="Z94">
        <f t="shared" si="8"/>
        <v>7.8880667409023705E-2</v>
      </c>
      <c r="AA94">
        <f t="shared" si="8"/>
        <v>6.8591884703498871E-3</v>
      </c>
      <c r="AB94">
        <f t="shared" si="8"/>
        <v>0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4"/>
        <v>0</v>
      </c>
      <c r="AL94">
        <f t="shared" si="4"/>
        <v>0</v>
      </c>
    </row>
    <row r="95" spans="1:38" x14ac:dyDescent="0.35">
      <c r="A95">
        <v>1.173323359154633E-2</v>
      </c>
      <c r="B95" s="12" t="s">
        <v>75</v>
      </c>
      <c r="C95">
        <v>40</v>
      </c>
      <c r="D95">
        <v>62</v>
      </c>
      <c r="E95">
        <v>8</v>
      </c>
      <c r="F95">
        <v>21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9"/>
        <v>990.971</v>
      </c>
      <c r="V95" t="s">
        <v>75</v>
      </c>
      <c r="W95">
        <f t="shared" si="8"/>
        <v>0.46932934366185319</v>
      </c>
      <c r="X95">
        <f t="shared" si="8"/>
        <v>0.72746048267587249</v>
      </c>
      <c r="Y95">
        <f t="shared" si="8"/>
        <v>9.3865868732370641E-2</v>
      </c>
      <c r="Z95">
        <f t="shared" si="8"/>
        <v>0.24639790542247295</v>
      </c>
      <c r="AA95">
        <f t="shared" si="8"/>
        <v>0</v>
      </c>
      <c r="AB95">
        <f t="shared" si="8"/>
        <v>0</v>
      </c>
      <c r="AC95">
        <f t="shared" si="8"/>
        <v>0</v>
      </c>
      <c r="AD95">
        <f t="shared" si="8"/>
        <v>0</v>
      </c>
      <c r="AE95">
        <f t="shared" si="8"/>
        <v>0</v>
      </c>
      <c r="AF95">
        <f t="shared" si="8"/>
        <v>0</v>
      </c>
      <c r="AG95">
        <f t="shared" si="8"/>
        <v>0</v>
      </c>
      <c r="AH95">
        <f t="shared" si="8"/>
        <v>0</v>
      </c>
      <c r="AI95">
        <f t="shared" si="8"/>
        <v>0</v>
      </c>
      <c r="AJ95">
        <f t="shared" si="8"/>
        <v>0</v>
      </c>
      <c r="AK95">
        <f t="shared" si="4"/>
        <v>0</v>
      </c>
      <c r="AL95">
        <f t="shared" si="4"/>
        <v>0</v>
      </c>
    </row>
    <row r="96" spans="1:38" x14ac:dyDescent="0.35">
      <c r="A96">
        <v>3.1532987752512116E-5</v>
      </c>
      <c r="B96" s="23" t="s">
        <v>318</v>
      </c>
      <c r="C96">
        <v>20</v>
      </c>
      <c r="D96">
        <v>23</v>
      </c>
      <c r="E96">
        <v>7</v>
      </c>
      <c r="F96">
        <v>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9"/>
        <v>473.44599999999997</v>
      </c>
      <c r="V96" t="s">
        <v>318</v>
      </c>
      <c r="W96">
        <f t="shared" si="8"/>
        <v>6.3065975505024238E-4</v>
      </c>
      <c r="X96">
        <f t="shared" si="8"/>
        <v>7.2525871830777871E-4</v>
      </c>
      <c r="Y96">
        <f t="shared" si="8"/>
        <v>2.207309142675848E-4</v>
      </c>
      <c r="Z96">
        <f t="shared" si="8"/>
        <v>2.207309142675848E-4</v>
      </c>
      <c r="AA96">
        <f t="shared" si="8"/>
        <v>0</v>
      </c>
      <c r="AB96">
        <f t="shared" si="8"/>
        <v>0</v>
      </c>
      <c r="AC96">
        <f t="shared" si="8"/>
        <v>0</v>
      </c>
      <c r="AD96">
        <f t="shared" si="8"/>
        <v>0</v>
      </c>
      <c r="AE96">
        <f t="shared" si="8"/>
        <v>0</v>
      </c>
      <c r="AF96">
        <f t="shared" si="8"/>
        <v>0</v>
      </c>
      <c r="AG96">
        <f t="shared" si="8"/>
        <v>0</v>
      </c>
      <c r="AH96">
        <f t="shared" si="8"/>
        <v>0</v>
      </c>
      <c r="AI96">
        <f t="shared" si="8"/>
        <v>0</v>
      </c>
      <c r="AJ96">
        <f t="shared" si="8"/>
        <v>0</v>
      </c>
      <c r="AK96">
        <f t="shared" si="4"/>
        <v>0</v>
      </c>
      <c r="AL96">
        <f t="shared" si="4"/>
        <v>0</v>
      </c>
    </row>
    <row r="97" spans="1:38" x14ac:dyDescent="0.35">
      <c r="A97">
        <v>3.1598358899549577E-5</v>
      </c>
      <c r="B97" s="23" t="s">
        <v>319</v>
      </c>
      <c r="C97">
        <v>20</v>
      </c>
      <c r="D97">
        <v>25</v>
      </c>
      <c r="E97">
        <v>7</v>
      </c>
      <c r="F97">
        <v>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9"/>
        <v>459.46299999999997</v>
      </c>
      <c r="V97" t="s">
        <v>319</v>
      </c>
      <c r="W97">
        <f t="shared" si="8"/>
        <v>6.3196717799099151E-4</v>
      </c>
      <c r="X97">
        <f t="shared" si="8"/>
        <v>7.8995897248873939E-4</v>
      </c>
      <c r="Y97">
        <f t="shared" si="8"/>
        <v>2.2118851229684704E-4</v>
      </c>
      <c r="Z97">
        <f t="shared" si="8"/>
        <v>1.8959015339729747E-4</v>
      </c>
      <c r="AA97">
        <f t="shared" si="8"/>
        <v>0</v>
      </c>
      <c r="AB97">
        <f t="shared" si="8"/>
        <v>0</v>
      </c>
      <c r="AC97">
        <f t="shared" si="8"/>
        <v>0</v>
      </c>
      <c r="AD97">
        <f t="shared" si="8"/>
        <v>0</v>
      </c>
      <c r="AE97">
        <f t="shared" si="8"/>
        <v>0</v>
      </c>
      <c r="AF97">
        <f t="shared" si="8"/>
        <v>0</v>
      </c>
      <c r="AG97">
        <f t="shared" si="8"/>
        <v>0</v>
      </c>
      <c r="AH97">
        <f t="shared" si="8"/>
        <v>0</v>
      </c>
      <c r="AI97">
        <f t="shared" si="8"/>
        <v>0</v>
      </c>
      <c r="AJ97">
        <f t="shared" si="8"/>
        <v>0</v>
      </c>
      <c r="AK97">
        <f t="shared" si="4"/>
        <v>0</v>
      </c>
      <c r="AL97">
        <f t="shared" si="4"/>
        <v>0</v>
      </c>
    </row>
    <row r="98" spans="1:38" x14ac:dyDescent="0.35">
      <c r="A98">
        <v>3.9387645078284579E-5</v>
      </c>
      <c r="B98" s="23" t="s">
        <v>320</v>
      </c>
      <c r="C98">
        <v>23</v>
      </c>
      <c r="D98">
        <v>38</v>
      </c>
      <c r="E98">
        <v>7</v>
      </c>
      <c r="F98">
        <v>17</v>
      </c>
      <c r="G98">
        <v>3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9"/>
        <v>809.577</v>
      </c>
      <c r="V98" t="s">
        <v>320</v>
      </c>
      <c r="W98">
        <f t="shared" si="8"/>
        <v>9.0591583680054528E-4</v>
      </c>
      <c r="X98">
        <f t="shared" si="8"/>
        <v>1.496730512974814E-3</v>
      </c>
      <c r="Y98">
        <f t="shared" si="8"/>
        <v>2.7571351554799207E-4</v>
      </c>
      <c r="Z98">
        <f t="shared" si="8"/>
        <v>6.6958996633083789E-4</v>
      </c>
      <c r="AA98">
        <f t="shared" si="8"/>
        <v>1.1816293523485374E-4</v>
      </c>
      <c r="AB98">
        <f t="shared" ref="Z98:AL119" si="10">$A98*H98</f>
        <v>3.9387645078284579E-5</v>
      </c>
      <c r="AC98">
        <f t="shared" si="10"/>
        <v>0</v>
      </c>
      <c r="AD98">
        <f t="shared" si="10"/>
        <v>0</v>
      </c>
      <c r="AE98">
        <f t="shared" si="10"/>
        <v>0</v>
      </c>
      <c r="AF98">
        <f t="shared" si="10"/>
        <v>0</v>
      </c>
      <c r="AG98">
        <f t="shared" si="10"/>
        <v>0</v>
      </c>
      <c r="AH98">
        <f t="shared" si="10"/>
        <v>0</v>
      </c>
      <c r="AI98">
        <f t="shared" si="10"/>
        <v>0</v>
      </c>
      <c r="AJ98">
        <f t="shared" si="10"/>
        <v>0</v>
      </c>
      <c r="AK98">
        <f t="shared" si="4"/>
        <v>0</v>
      </c>
      <c r="AL98">
        <f t="shared" si="4"/>
        <v>0</v>
      </c>
    </row>
    <row r="99" spans="1:38" x14ac:dyDescent="0.35">
      <c r="A99">
        <v>1.3447848955445667E-7</v>
      </c>
      <c r="B99" s="23" t="s">
        <v>321</v>
      </c>
      <c r="C99">
        <v>72</v>
      </c>
      <c r="D99">
        <v>102</v>
      </c>
      <c r="E99">
        <v>18</v>
      </c>
      <c r="F99">
        <v>17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9"/>
        <v>1581.6239999999998</v>
      </c>
      <c r="V99" t="s">
        <v>321</v>
      </c>
      <c r="W99">
        <f t="shared" ref="W99:AL136" si="11">$A99*C99</f>
        <v>9.6824512479208806E-6</v>
      </c>
      <c r="X99">
        <f t="shared" si="11"/>
        <v>1.3716805934554581E-5</v>
      </c>
      <c r="Y99">
        <f t="shared" si="11"/>
        <v>2.4206128119802201E-6</v>
      </c>
      <c r="Z99">
        <f t="shared" si="10"/>
        <v>2.2861343224257634E-6</v>
      </c>
      <c r="AA99">
        <f t="shared" si="10"/>
        <v>1.3447848955445667E-7</v>
      </c>
      <c r="AB99">
        <f t="shared" si="10"/>
        <v>0</v>
      </c>
      <c r="AC99">
        <f t="shared" si="10"/>
        <v>0</v>
      </c>
      <c r="AD99">
        <f t="shared" si="10"/>
        <v>1.3447848955445667E-7</v>
      </c>
      <c r="AE99">
        <f t="shared" si="10"/>
        <v>0</v>
      </c>
      <c r="AF99">
        <f t="shared" si="10"/>
        <v>0</v>
      </c>
      <c r="AG99">
        <f t="shared" si="10"/>
        <v>0</v>
      </c>
      <c r="AH99">
        <f t="shared" si="10"/>
        <v>0</v>
      </c>
      <c r="AI99">
        <f t="shared" si="10"/>
        <v>0</v>
      </c>
      <c r="AJ99">
        <f t="shared" si="10"/>
        <v>0</v>
      </c>
      <c r="AK99">
        <f t="shared" si="4"/>
        <v>0</v>
      </c>
      <c r="AL99">
        <f t="shared" si="4"/>
        <v>0</v>
      </c>
    </row>
    <row r="100" spans="1:38" x14ac:dyDescent="0.35">
      <c r="A100">
        <v>3.17479484531445E-5</v>
      </c>
      <c r="B100" s="23" t="s">
        <v>322</v>
      </c>
      <c r="C100">
        <v>15</v>
      </c>
      <c r="D100">
        <v>22</v>
      </c>
      <c r="E100">
        <v>6</v>
      </c>
      <c r="F100">
        <v>5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9"/>
        <v>398.44400000000007</v>
      </c>
      <c r="V100" t="s">
        <v>322</v>
      </c>
      <c r="W100">
        <f t="shared" si="11"/>
        <v>4.7621922679716747E-4</v>
      </c>
      <c r="X100">
        <f t="shared" si="11"/>
        <v>6.9845486596917901E-4</v>
      </c>
      <c r="Y100">
        <f t="shared" si="11"/>
        <v>1.9048769071886701E-4</v>
      </c>
      <c r="Z100">
        <f t="shared" si="10"/>
        <v>1.5873974226572249E-4</v>
      </c>
      <c r="AA100">
        <f t="shared" si="10"/>
        <v>0</v>
      </c>
      <c r="AB100">
        <f t="shared" si="10"/>
        <v>3.17479484531445E-5</v>
      </c>
      <c r="AC100">
        <f t="shared" si="10"/>
        <v>0</v>
      </c>
      <c r="AD100">
        <f t="shared" si="10"/>
        <v>0</v>
      </c>
      <c r="AE100">
        <f t="shared" si="10"/>
        <v>0</v>
      </c>
      <c r="AF100">
        <f t="shared" si="10"/>
        <v>0</v>
      </c>
      <c r="AG100">
        <f t="shared" si="10"/>
        <v>0</v>
      </c>
      <c r="AH100">
        <f t="shared" si="10"/>
        <v>0</v>
      </c>
      <c r="AI100">
        <f t="shared" si="10"/>
        <v>0</v>
      </c>
      <c r="AJ100">
        <f t="shared" si="10"/>
        <v>0</v>
      </c>
      <c r="AK100">
        <f t="shared" si="4"/>
        <v>0</v>
      </c>
      <c r="AL100">
        <f t="shared" si="4"/>
        <v>0</v>
      </c>
    </row>
    <row r="101" spans="1:38" x14ac:dyDescent="0.35">
      <c r="A101">
        <v>1.0446893881902195E-7</v>
      </c>
      <c r="B101" s="23" t="s">
        <v>323</v>
      </c>
      <c r="C101">
        <v>10</v>
      </c>
      <c r="D101">
        <v>16</v>
      </c>
      <c r="E101">
        <v>2</v>
      </c>
      <c r="F101">
        <v>3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9"/>
        <v>244.31500000000003</v>
      </c>
      <c r="V101" t="s">
        <v>323</v>
      </c>
      <c r="W101">
        <f t="shared" si="11"/>
        <v>1.0446893881902194E-6</v>
      </c>
      <c r="X101">
        <f t="shared" si="11"/>
        <v>1.6715030211043511E-6</v>
      </c>
      <c r="Y101">
        <f t="shared" si="11"/>
        <v>2.0893787763804389E-7</v>
      </c>
      <c r="Z101">
        <f t="shared" si="10"/>
        <v>3.1340681645706585E-7</v>
      </c>
      <c r="AA101">
        <f t="shared" si="10"/>
        <v>0</v>
      </c>
      <c r="AB101">
        <f t="shared" si="10"/>
        <v>1.0446893881902195E-7</v>
      </c>
      <c r="AC101">
        <f t="shared" si="10"/>
        <v>0</v>
      </c>
      <c r="AD101">
        <f t="shared" si="10"/>
        <v>0</v>
      </c>
      <c r="AE101">
        <f t="shared" si="10"/>
        <v>0</v>
      </c>
      <c r="AF101">
        <f t="shared" si="10"/>
        <v>0</v>
      </c>
      <c r="AG101">
        <f t="shared" si="10"/>
        <v>0</v>
      </c>
      <c r="AH101">
        <f t="shared" si="10"/>
        <v>0</v>
      </c>
      <c r="AI101">
        <f t="shared" si="10"/>
        <v>0</v>
      </c>
      <c r="AJ101">
        <f t="shared" si="10"/>
        <v>0</v>
      </c>
      <c r="AK101">
        <f t="shared" si="4"/>
        <v>0</v>
      </c>
      <c r="AL101">
        <f t="shared" si="4"/>
        <v>0</v>
      </c>
    </row>
    <row r="102" spans="1:38" x14ac:dyDescent="0.35">
      <c r="A102">
        <v>3.138557538148831E-5</v>
      </c>
      <c r="B102" s="23" t="s">
        <v>324</v>
      </c>
      <c r="C102">
        <v>10</v>
      </c>
      <c r="D102">
        <v>10</v>
      </c>
      <c r="E102">
        <v>0</v>
      </c>
      <c r="F102">
        <v>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9"/>
        <v>226.184</v>
      </c>
      <c r="V102" t="s">
        <v>324</v>
      </c>
      <c r="W102">
        <f t="shared" si="11"/>
        <v>3.1385575381488311E-4</v>
      </c>
      <c r="X102">
        <f t="shared" si="11"/>
        <v>3.1385575381488311E-4</v>
      </c>
      <c r="Y102">
        <f t="shared" si="11"/>
        <v>0</v>
      </c>
      <c r="Z102">
        <f t="shared" si="10"/>
        <v>1.8831345228892984E-4</v>
      </c>
      <c r="AA102">
        <f t="shared" si="10"/>
        <v>0</v>
      </c>
      <c r="AB102">
        <f t="shared" si="10"/>
        <v>0</v>
      </c>
      <c r="AC102">
        <f t="shared" si="10"/>
        <v>0</v>
      </c>
      <c r="AD102">
        <f t="shared" si="10"/>
        <v>0</v>
      </c>
      <c r="AE102">
        <f t="shared" si="10"/>
        <v>0</v>
      </c>
      <c r="AF102">
        <f t="shared" si="10"/>
        <v>0</v>
      </c>
      <c r="AG102">
        <f t="shared" si="10"/>
        <v>0</v>
      </c>
      <c r="AH102">
        <f t="shared" si="10"/>
        <v>0</v>
      </c>
      <c r="AI102">
        <f t="shared" si="10"/>
        <v>0</v>
      </c>
      <c r="AJ102">
        <f t="shared" si="10"/>
        <v>0</v>
      </c>
      <c r="AK102">
        <f t="shared" si="4"/>
        <v>0</v>
      </c>
      <c r="AL102">
        <f t="shared" si="4"/>
        <v>0</v>
      </c>
    </row>
    <row r="103" spans="1:38" x14ac:dyDescent="0.35">
      <c r="A103">
        <v>2.3626108573565957E-5</v>
      </c>
      <c r="B103" s="23" t="s">
        <v>325</v>
      </c>
      <c r="C103">
        <v>21</v>
      </c>
      <c r="D103">
        <v>36</v>
      </c>
      <c r="E103">
        <v>7</v>
      </c>
      <c r="F103">
        <v>16</v>
      </c>
      <c r="G103">
        <v>3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9"/>
        <v>767.54000000000008</v>
      </c>
      <c r="V103" t="s">
        <v>325</v>
      </c>
      <c r="W103">
        <f t="shared" si="11"/>
        <v>4.9614828004488514E-4</v>
      </c>
      <c r="X103">
        <f t="shared" si="11"/>
        <v>8.5053990864837441E-4</v>
      </c>
      <c r="Y103">
        <f t="shared" si="11"/>
        <v>1.6538276001496171E-4</v>
      </c>
      <c r="Z103">
        <f t="shared" si="10"/>
        <v>3.7801773717705532E-4</v>
      </c>
      <c r="AA103">
        <f t="shared" si="10"/>
        <v>7.0878325720697872E-5</v>
      </c>
      <c r="AB103">
        <f t="shared" si="10"/>
        <v>2.3626108573565957E-5</v>
      </c>
      <c r="AC103">
        <f t="shared" si="10"/>
        <v>0</v>
      </c>
      <c r="AD103">
        <f t="shared" si="10"/>
        <v>0</v>
      </c>
      <c r="AE103">
        <f t="shared" si="10"/>
        <v>0</v>
      </c>
      <c r="AF103">
        <f t="shared" si="10"/>
        <v>0</v>
      </c>
      <c r="AG103">
        <f t="shared" si="10"/>
        <v>0</v>
      </c>
      <c r="AH103">
        <f t="shared" si="10"/>
        <v>0</v>
      </c>
      <c r="AI103">
        <f t="shared" si="10"/>
        <v>0</v>
      </c>
      <c r="AJ103">
        <f t="shared" si="10"/>
        <v>0</v>
      </c>
      <c r="AK103">
        <f t="shared" si="4"/>
        <v>0</v>
      </c>
      <c r="AL103">
        <f t="shared" si="4"/>
        <v>0</v>
      </c>
    </row>
    <row r="104" spans="1:38" x14ac:dyDescent="0.35">
      <c r="A104">
        <v>3.1586563693335003E-5</v>
      </c>
      <c r="B104" s="23" t="s">
        <v>326</v>
      </c>
      <c r="C104">
        <v>27</v>
      </c>
      <c r="D104">
        <v>33</v>
      </c>
      <c r="E104">
        <v>9</v>
      </c>
      <c r="F104">
        <v>15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9"/>
        <v>785.55700000000002</v>
      </c>
      <c r="V104" t="s">
        <v>326</v>
      </c>
      <c r="W104">
        <f t="shared" si="11"/>
        <v>8.5283721972004506E-4</v>
      </c>
      <c r="X104">
        <f t="shared" si="11"/>
        <v>1.0423566018800551E-3</v>
      </c>
      <c r="Y104">
        <f t="shared" si="11"/>
        <v>2.8427907324001504E-4</v>
      </c>
      <c r="Z104">
        <f t="shared" si="10"/>
        <v>4.7379845540002503E-4</v>
      </c>
      <c r="AA104">
        <f t="shared" si="10"/>
        <v>6.3173127386670006E-5</v>
      </c>
      <c r="AB104">
        <f t="shared" si="10"/>
        <v>0</v>
      </c>
      <c r="AC104">
        <f t="shared" si="10"/>
        <v>0</v>
      </c>
      <c r="AD104">
        <f t="shared" si="10"/>
        <v>0</v>
      </c>
      <c r="AE104">
        <f t="shared" si="10"/>
        <v>0</v>
      </c>
      <c r="AF104">
        <f t="shared" si="10"/>
        <v>0</v>
      </c>
      <c r="AG104">
        <f t="shared" si="10"/>
        <v>0</v>
      </c>
      <c r="AH104">
        <f t="shared" si="10"/>
        <v>0</v>
      </c>
      <c r="AI104">
        <f t="shared" si="10"/>
        <v>0</v>
      </c>
      <c r="AJ104">
        <f t="shared" si="10"/>
        <v>0</v>
      </c>
      <c r="AK104">
        <f t="shared" si="4"/>
        <v>0</v>
      </c>
      <c r="AL104">
        <f t="shared" si="4"/>
        <v>0</v>
      </c>
    </row>
    <row r="105" spans="1:38" x14ac:dyDescent="0.35">
      <c r="A105">
        <v>4.8185881089223913E-6</v>
      </c>
      <c r="B105" s="23" t="s">
        <v>327</v>
      </c>
      <c r="C105">
        <v>19</v>
      </c>
      <c r="D105">
        <v>19</v>
      </c>
      <c r="E105">
        <v>7</v>
      </c>
      <c r="F105">
        <v>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9"/>
        <v>441.404</v>
      </c>
      <c r="V105" t="s">
        <v>327</v>
      </c>
      <c r="W105">
        <f t="shared" si="11"/>
        <v>9.1553174069525432E-5</v>
      </c>
      <c r="X105">
        <f t="shared" si="11"/>
        <v>9.1553174069525432E-5</v>
      </c>
      <c r="Y105">
        <f t="shared" si="11"/>
        <v>3.3730116762456736E-5</v>
      </c>
      <c r="Z105">
        <f t="shared" si="10"/>
        <v>2.8911528653534348E-5</v>
      </c>
      <c r="AA105">
        <f t="shared" si="10"/>
        <v>0</v>
      </c>
      <c r="AB105">
        <f t="shared" si="10"/>
        <v>0</v>
      </c>
      <c r="AC105">
        <f t="shared" si="10"/>
        <v>0</v>
      </c>
      <c r="AD105">
        <f t="shared" si="10"/>
        <v>0</v>
      </c>
      <c r="AE105">
        <f t="shared" si="10"/>
        <v>0</v>
      </c>
      <c r="AF105">
        <f t="shared" si="10"/>
        <v>0</v>
      </c>
      <c r="AG105">
        <f t="shared" si="10"/>
        <v>0</v>
      </c>
      <c r="AH105">
        <f t="shared" si="10"/>
        <v>0</v>
      </c>
      <c r="AI105">
        <f t="shared" si="10"/>
        <v>0</v>
      </c>
      <c r="AJ105">
        <f t="shared" si="10"/>
        <v>0</v>
      </c>
      <c r="AK105">
        <f t="shared" si="4"/>
        <v>0</v>
      </c>
      <c r="AL105">
        <f t="shared" si="4"/>
        <v>0</v>
      </c>
    </row>
    <row r="106" spans="1:38" x14ac:dyDescent="0.35">
      <c r="A106">
        <v>3.1563966726051094E-5</v>
      </c>
      <c r="B106" s="23" t="s">
        <v>328</v>
      </c>
      <c r="C106">
        <v>10</v>
      </c>
      <c r="D106">
        <v>17</v>
      </c>
      <c r="E106">
        <v>3</v>
      </c>
      <c r="F106">
        <v>6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9"/>
        <v>307.327</v>
      </c>
      <c r="V106" t="s">
        <v>328</v>
      </c>
      <c r="W106">
        <f t="shared" si="11"/>
        <v>3.1563966726051094E-4</v>
      </c>
      <c r="X106">
        <f t="shared" si="11"/>
        <v>5.3658743434286857E-4</v>
      </c>
      <c r="Y106">
        <f t="shared" si="11"/>
        <v>9.4691900178153283E-5</v>
      </c>
      <c r="Z106">
        <f t="shared" si="10"/>
        <v>1.8938380035630657E-4</v>
      </c>
      <c r="AA106">
        <f t="shared" si="10"/>
        <v>0</v>
      </c>
      <c r="AB106">
        <f t="shared" si="10"/>
        <v>3.1563966726051094E-5</v>
      </c>
      <c r="AC106">
        <f t="shared" si="10"/>
        <v>0</v>
      </c>
      <c r="AD106">
        <f t="shared" si="10"/>
        <v>0</v>
      </c>
      <c r="AE106">
        <f t="shared" si="10"/>
        <v>0</v>
      </c>
      <c r="AF106">
        <f t="shared" si="10"/>
        <v>0</v>
      </c>
      <c r="AG106">
        <f t="shared" si="10"/>
        <v>0</v>
      </c>
      <c r="AH106">
        <f t="shared" si="10"/>
        <v>0</v>
      </c>
      <c r="AI106">
        <f t="shared" si="10"/>
        <v>0</v>
      </c>
      <c r="AJ106">
        <f t="shared" si="10"/>
        <v>0</v>
      </c>
      <c r="AK106">
        <f t="shared" si="10"/>
        <v>0</v>
      </c>
      <c r="AL106">
        <f t="shared" si="10"/>
        <v>0</v>
      </c>
    </row>
    <row r="107" spans="1:38" x14ac:dyDescent="0.35">
      <c r="A107">
        <v>3.1595122549527585E-5</v>
      </c>
      <c r="B107" s="23" t="s">
        <v>329</v>
      </c>
      <c r="C107">
        <v>49</v>
      </c>
      <c r="D107">
        <v>58</v>
      </c>
      <c r="E107">
        <v>4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f t="shared" si="9"/>
        <v>838.87099999999998</v>
      </c>
      <c r="V107" t="s">
        <v>329</v>
      </c>
      <c r="W107">
        <f t="shared" si="11"/>
        <v>1.5481610049268516E-3</v>
      </c>
      <c r="X107">
        <f t="shared" si="11"/>
        <v>1.8325171078725998E-3</v>
      </c>
      <c r="Y107">
        <f t="shared" si="11"/>
        <v>1.2638049019811034E-4</v>
      </c>
      <c r="Z107">
        <f t="shared" si="10"/>
        <v>1.5797561274763793E-4</v>
      </c>
      <c r="AA107">
        <f t="shared" si="10"/>
        <v>0</v>
      </c>
      <c r="AB107">
        <f t="shared" si="10"/>
        <v>0</v>
      </c>
      <c r="AC107">
        <f t="shared" si="10"/>
        <v>0</v>
      </c>
      <c r="AD107">
        <f t="shared" si="10"/>
        <v>0</v>
      </c>
      <c r="AE107">
        <f t="shared" si="10"/>
        <v>0</v>
      </c>
      <c r="AF107">
        <f t="shared" si="10"/>
        <v>0</v>
      </c>
      <c r="AG107">
        <f t="shared" si="10"/>
        <v>0</v>
      </c>
      <c r="AH107">
        <f t="shared" si="10"/>
        <v>3.1595122549527585E-5</v>
      </c>
      <c r="AI107">
        <f t="shared" si="10"/>
        <v>0</v>
      </c>
      <c r="AJ107">
        <f t="shared" si="10"/>
        <v>0</v>
      </c>
      <c r="AK107">
        <f t="shared" si="10"/>
        <v>0</v>
      </c>
      <c r="AL107">
        <f t="shared" si="10"/>
        <v>0</v>
      </c>
    </row>
    <row r="108" spans="1:38" x14ac:dyDescent="0.35">
      <c r="A108">
        <v>4.4073191521406864E-6</v>
      </c>
      <c r="B108" s="23" t="s">
        <v>330</v>
      </c>
      <c r="C108">
        <v>24</v>
      </c>
      <c r="D108">
        <v>38</v>
      </c>
      <c r="E108">
        <v>7</v>
      </c>
      <c r="F108">
        <v>19</v>
      </c>
      <c r="G108">
        <v>3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9"/>
        <v>853.58600000000001</v>
      </c>
      <c r="V108" t="s">
        <v>330</v>
      </c>
      <c r="W108">
        <f t="shared" si="11"/>
        <v>1.0577565965137647E-4</v>
      </c>
      <c r="X108">
        <f t="shared" si="11"/>
        <v>1.6747812778134609E-4</v>
      </c>
      <c r="Y108">
        <f t="shared" si="11"/>
        <v>3.0851234064984808E-5</v>
      </c>
      <c r="Z108">
        <f t="shared" si="10"/>
        <v>8.3739063890673045E-5</v>
      </c>
      <c r="AA108">
        <f t="shared" si="10"/>
        <v>1.3221957456422059E-5</v>
      </c>
      <c r="AB108">
        <f t="shared" si="10"/>
        <v>4.4073191521406864E-6</v>
      </c>
      <c r="AC108">
        <f t="shared" si="10"/>
        <v>0</v>
      </c>
      <c r="AD108">
        <f t="shared" si="10"/>
        <v>0</v>
      </c>
      <c r="AE108">
        <f t="shared" si="10"/>
        <v>0</v>
      </c>
      <c r="AF108">
        <f t="shared" si="10"/>
        <v>0</v>
      </c>
      <c r="AG108">
        <f t="shared" si="10"/>
        <v>0</v>
      </c>
      <c r="AH108">
        <f t="shared" si="10"/>
        <v>0</v>
      </c>
      <c r="AI108">
        <f t="shared" si="10"/>
        <v>0</v>
      </c>
      <c r="AJ108">
        <f t="shared" si="10"/>
        <v>0</v>
      </c>
      <c r="AK108">
        <f t="shared" si="10"/>
        <v>0</v>
      </c>
      <c r="AL108">
        <f t="shared" si="10"/>
        <v>0</v>
      </c>
    </row>
    <row r="109" spans="1:38" x14ac:dyDescent="0.35">
      <c r="A109">
        <v>3.152827157124821E-5</v>
      </c>
      <c r="B109" s="23" t="s">
        <v>331</v>
      </c>
      <c r="C109">
        <v>20</v>
      </c>
      <c r="D109">
        <v>23</v>
      </c>
      <c r="E109">
        <v>7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9"/>
        <v>457.447</v>
      </c>
      <c r="V109" t="s">
        <v>331</v>
      </c>
      <c r="W109">
        <f t="shared" si="11"/>
        <v>6.3056543142496414E-4</v>
      </c>
      <c r="X109">
        <f t="shared" si="11"/>
        <v>7.2515024613870884E-4</v>
      </c>
      <c r="Y109">
        <f t="shared" si="11"/>
        <v>2.2069790099873748E-4</v>
      </c>
      <c r="Z109">
        <f t="shared" si="10"/>
        <v>1.8916962942748926E-4</v>
      </c>
      <c r="AA109">
        <f t="shared" si="10"/>
        <v>0</v>
      </c>
      <c r="AB109">
        <f t="shared" si="10"/>
        <v>0</v>
      </c>
      <c r="AC109">
        <f t="shared" si="10"/>
        <v>0</v>
      </c>
      <c r="AD109">
        <f t="shared" si="10"/>
        <v>0</v>
      </c>
      <c r="AE109">
        <f t="shared" si="10"/>
        <v>0</v>
      </c>
      <c r="AF109">
        <f t="shared" si="10"/>
        <v>0</v>
      </c>
      <c r="AG109">
        <f t="shared" si="10"/>
        <v>0</v>
      </c>
      <c r="AH109">
        <f t="shared" si="10"/>
        <v>0</v>
      </c>
      <c r="AI109">
        <f t="shared" si="10"/>
        <v>0</v>
      </c>
      <c r="AJ109">
        <f t="shared" si="10"/>
        <v>0</v>
      </c>
      <c r="AK109">
        <f t="shared" si="10"/>
        <v>0</v>
      </c>
      <c r="AL109">
        <f t="shared" si="10"/>
        <v>0</v>
      </c>
    </row>
    <row r="110" spans="1:38" x14ac:dyDescent="0.35">
      <c r="A110">
        <v>8.9838512734686986E-5</v>
      </c>
      <c r="B110" s="23" t="s">
        <v>332</v>
      </c>
      <c r="C110">
        <v>6</v>
      </c>
      <c r="D110">
        <v>5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9"/>
        <v>123.11100000000002</v>
      </c>
      <c r="V110" t="s">
        <v>332</v>
      </c>
      <c r="W110">
        <f t="shared" si="11"/>
        <v>5.3903107640812195E-4</v>
      </c>
      <c r="X110">
        <f t="shared" si="11"/>
        <v>4.4919256367343492E-4</v>
      </c>
      <c r="Y110">
        <f t="shared" si="11"/>
        <v>8.9838512734686986E-5</v>
      </c>
      <c r="Z110">
        <f t="shared" si="10"/>
        <v>1.7967702546937397E-4</v>
      </c>
      <c r="AA110">
        <f t="shared" si="10"/>
        <v>0</v>
      </c>
      <c r="AB110">
        <f t="shared" si="10"/>
        <v>0</v>
      </c>
      <c r="AC110">
        <f t="shared" si="10"/>
        <v>0</v>
      </c>
      <c r="AD110">
        <f t="shared" si="10"/>
        <v>0</v>
      </c>
      <c r="AE110">
        <f t="shared" si="10"/>
        <v>0</v>
      </c>
      <c r="AF110">
        <f t="shared" si="10"/>
        <v>0</v>
      </c>
      <c r="AG110">
        <f t="shared" si="10"/>
        <v>0</v>
      </c>
      <c r="AH110">
        <f t="shared" si="10"/>
        <v>0</v>
      </c>
      <c r="AI110">
        <f t="shared" si="10"/>
        <v>0</v>
      </c>
      <c r="AJ110">
        <f t="shared" si="10"/>
        <v>0</v>
      </c>
      <c r="AK110">
        <f t="shared" si="10"/>
        <v>0</v>
      </c>
      <c r="AL110">
        <f t="shared" si="10"/>
        <v>0</v>
      </c>
    </row>
    <row r="111" spans="1:38" x14ac:dyDescent="0.35">
      <c r="A111">
        <v>2.5257399300126777E-4</v>
      </c>
      <c r="B111" s="23" t="s">
        <v>333</v>
      </c>
      <c r="C111">
        <v>21</v>
      </c>
      <c r="D111">
        <v>28</v>
      </c>
      <c r="E111">
        <v>7</v>
      </c>
      <c r="F111">
        <v>14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9"/>
        <v>664.43799999999999</v>
      </c>
      <c r="V111" t="s">
        <v>333</v>
      </c>
      <c r="W111">
        <f t="shared" si="11"/>
        <v>5.3040538530266228E-3</v>
      </c>
      <c r="X111">
        <f t="shared" si="11"/>
        <v>7.0720718040354971E-3</v>
      </c>
      <c r="Y111">
        <f t="shared" si="11"/>
        <v>1.7680179510088743E-3</v>
      </c>
      <c r="Z111">
        <f t="shared" si="11"/>
        <v>3.5360359020177486E-3</v>
      </c>
      <c r="AA111">
        <f t="shared" si="10"/>
        <v>5.0514798600253554E-4</v>
      </c>
      <c r="AB111">
        <f t="shared" si="10"/>
        <v>0</v>
      </c>
      <c r="AC111">
        <f t="shared" si="10"/>
        <v>0</v>
      </c>
      <c r="AD111">
        <f t="shared" si="10"/>
        <v>0</v>
      </c>
      <c r="AE111">
        <f t="shared" si="10"/>
        <v>0</v>
      </c>
      <c r="AF111">
        <f t="shared" si="10"/>
        <v>0</v>
      </c>
      <c r="AG111">
        <f t="shared" si="10"/>
        <v>0</v>
      </c>
      <c r="AH111">
        <f t="shared" si="10"/>
        <v>0</v>
      </c>
      <c r="AI111">
        <f t="shared" si="10"/>
        <v>0</v>
      </c>
      <c r="AJ111">
        <f t="shared" si="10"/>
        <v>0</v>
      </c>
      <c r="AK111">
        <f t="shared" si="10"/>
        <v>0</v>
      </c>
      <c r="AL111">
        <f t="shared" si="10"/>
        <v>0</v>
      </c>
    </row>
    <row r="112" spans="1:38" x14ac:dyDescent="0.35">
      <c r="A112">
        <v>6.3143789343565196E-6</v>
      </c>
      <c r="B112" s="23" t="s">
        <v>334</v>
      </c>
      <c r="C112">
        <v>21</v>
      </c>
      <c r="D112">
        <v>29</v>
      </c>
      <c r="E112">
        <v>7</v>
      </c>
      <c r="F112">
        <v>14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9"/>
        <v>665.44599999999991</v>
      </c>
      <c r="V112" t="s">
        <v>334</v>
      </c>
      <c r="W112">
        <f t="shared" si="11"/>
        <v>1.3260195762148692E-4</v>
      </c>
      <c r="X112">
        <f t="shared" si="11"/>
        <v>1.8311698909633908E-4</v>
      </c>
      <c r="Y112">
        <f t="shared" si="11"/>
        <v>4.4200652540495641E-5</v>
      </c>
      <c r="Z112">
        <f t="shared" si="11"/>
        <v>8.8401305080991282E-5</v>
      </c>
      <c r="AA112">
        <f t="shared" si="10"/>
        <v>1.2628757868713039E-5</v>
      </c>
      <c r="AB112">
        <f t="shared" si="10"/>
        <v>0</v>
      </c>
      <c r="AC112">
        <f t="shared" si="10"/>
        <v>0</v>
      </c>
      <c r="AD112">
        <f t="shared" si="10"/>
        <v>0</v>
      </c>
      <c r="AE112">
        <f t="shared" si="10"/>
        <v>0</v>
      </c>
      <c r="AF112">
        <f t="shared" si="10"/>
        <v>0</v>
      </c>
      <c r="AG112">
        <f t="shared" si="10"/>
        <v>0</v>
      </c>
      <c r="AH112">
        <f t="shared" si="10"/>
        <v>0</v>
      </c>
      <c r="AI112">
        <f t="shared" si="10"/>
        <v>0</v>
      </c>
      <c r="AJ112">
        <f t="shared" si="10"/>
        <v>0</v>
      </c>
      <c r="AK112">
        <f t="shared" si="10"/>
        <v>0</v>
      </c>
      <c r="AL112">
        <f t="shared" si="10"/>
        <v>0</v>
      </c>
    </row>
    <row r="113" spans="1:38" x14ac:dyDescent="0.35">
      <c r="A113">
        <v>1.5748155386645898E-5</v>
      </c>
      <c r="B113" s="23" t="s">
        <v>335</v>
      </c>
      <c r="C113">
        <v>21</v>
      </c>
      <c r="D113">
        <v>29</v>
      </c>
      <c r="E113">
        <v>7</v>
      </c>
      <c r="F113">
        <v>17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9"/>
        <v>744.41699999999992</v>
      </c>
      <c r="V113" t="s">
        <v>335</v>
      </c>
      <c r="W113">
        <f t="shared" si="11"/>
        <v>3.3071126311956387E-4</v>
      </c>
      <c r="X113">
        <f t="shared" si="11"/>
        <v>4.5669650621273105E-4</v>
      </c>
      <c r="Y113">
        <f t="shared" si="11"/>
        <v>1.1023708770652128E-4</v>
      </c>
      <c r="Z113">
        <f t="shared" si="11"/>
        <v>2.6771864157298025E-4</v>
      </c>
      <c r="AA113">
        <f t="shared" si="10"/>
        <v>4.7244466159937695E-5</v>
      </c>
      <c r="AB113">
        <f t="shared" si="10"/>
        <v>0</v>
      </c>
      <c r="AC113">
        <f t="shared" si="10"/>
        <v>0</v>
      </c>
      <c r="AD113">
        <f t="shared" si="10"/>
        <v>0</v>
      </c>
      <c r="AE113">
        <f t="shared" si="10"/>
        <v>0</v>
      </c>
      <c r="AF113">
        <f t="shared" si="10"/>
        <v>0</v>
      </c>
      <c r="AG113">
        <f t="shared" si="10"/>
        <v>0</v>
      </c>
      <c r="AH113">
        <f t="shared" si="10"/>
        <v>0</v>
      </c>
      <c r="AI113">
        <f t="shared" si="10"/>
        <v>0</v>
      </c>
      <c r="AJ113">
        <f t="shared" si="10"/>
        <v>0</v>
      </c>
      <c r="AK113">
        <f t="shared" si="10"/>
        <v>0</v>
      </c>
      <c r="AL113">
        <f t="shared" si="10"/>
        <v>0</v>
      </c>
    </row>
    <row r="114" spans="1:38" x14ac:dyDescent="0.35">
      <c r="A114">
        <v>4.7244814072760934E-5</v>
      </c>
      <c r="B114" s="23" t="s">
        <v>336</v>
      </c>
      <c r="C114">
        <v>21</v>
      </c>
      <c r="D114">
        <v>30</v>
      </c>
      <c r="E114">
        <v>7</v>
      </c>
      <c r="F114">
        <v>17</v>
      </c>
      <c r="G114">
        <v>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9"/>
        <v>745.42499999999995</v>
      </c>
      <c r="V114" t="s">
        <v>336</v>
      </c>
      <c r="W114">
        <f t="shared" si="11"/>
        <v>9.9214109552797961E-4</v>
      </c>
      <c r="X114">
        <f t="shared" si="11"/>
        <v>1.417344422182828E-3</v>
      </c>
      <c r="Y114">
        <f t="shared" si="11"/>
        <v>3.3071369850932655E-4</v>
      </c>
      <c r="Z114">
        <f t="shared" si="11"/>
        <v>8.0316183923693585E-4</v>
      </c>
      <c r="AA114">
        <f t="shared" si="10"/>
        <v>1.4173444221828279E-4</v>
      </c>
      <c r="AB114">
        <f t="shared" si="10"/>
        <v>0</v>
      </c>
      <c r="AC114">
        <f t="shared" si="10"/>
        <v>0</v>
      </c>
      <c r="AD114">
        <f t="shared" si="10"/>
        <v>0</v>
      </c>
      <c r="AE114">
        <f t="shared" si="10"/>
        <v>0</v>
      </c>
      <c r="AF114">
        <f t="shared" si="10"/>
        <v>0</v>
      </c>
      <c r="AG114">
        <f t="shared" si="10"/>
        <v>0</v>
      </c>
      <c r="AH114">
        <f t="shared" si="10"/>
        <v>0</v>
      </c>
      <c r="AI114">
        <f t="shared" si="10"/>
        <v>0</v>
      </c>
      <c r="AJ114">
        <f t="shared" si="10"/>
        <v>0</v>
      </c>
      <c r="AK114">
        <f t="shared" si="10"/>
        <v>0</v>
      </c>
      <c r="AL114">
        <f t="shared" si="10"/>
        <v>0</v>
      </c>
    </row>
    <row r="115" spans="1:38" x14ac:dyDescent="0.35">
      <c r="A115">
        <v>5.6915903117177159E-5</v>
      </c>
      <c r="B115" s="23" t="s">
        <v>337</v>
      </c>
      <c r="C115">
        <v>9</v>
      </c>
      <c r="D115">
        <v>17</v>
      </c>
      <c r="E115">
        <v>1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9"/>
        <v>219.23699999999999</v>
      </c>
      <c r="V115" t="s">
        <v>337</v>
      </c>
      <c r="W115">
        <f t="shared" si="11"/>
        <v>5.1224312805459439E-4</v>
      </c>
      <c r="X115">
        <f t="shared" si="11"/>
        <v>9.6757035299201166E-4</v>
      </c>
      <c r="Y115">
        <f t="shared" si="11"/>
        <v>5.6915903117177159E-5</v>
      </c>
      <c r="Z115">
        <f t="shared" si="11"/>
        <v>2.8457951558588581E-4</v>
      </c>
      <c r="AA115">
        <f t="shared" si="10"/>
        <v>0</v>
      </c>
      <c r="AB115">
        <f t="shared" si="10"/>
        <v>0</v>
      </c>
      <c r="AC115">
        <f t="shared" si="10"/>
        <v>0</v>
      </c>
      <c r="AD115">
        <f t="shared" si="10"/>
        <v>0</v>
      </c>
      <c r="AE115">
        <f t="shared" si="10"/>
        <v>0</v>
      </c>
      <c r="AF115">
        <f t="shared" si="10"/>
        <v>0</v>
      </c>
      <c r="AG115">
        <f t="shared" si="10"/>
        <v>0</v>
      </c>
      <c r="AH115">
        <f t="shared" si="10"/>
        <v>0</v>
      </c>
      <c r="AI115">
        <f t="shared" si="10"/>
        <v>0</v>
      </c>
      <c r="AJ115">
        <f t="shared" si="10"/>
        <v>0</v>
      </c>
      <c r="AK115">
        <f t="shared" si="10"/>
        <v>0</v>
      </c>
      <c r="AL115">
        <f t="shared" si="10"/>
        <v>0</v>
      </c>
    </row>
    <row r="116" spans="1:38" x14ac:dyDescent="0.35">
      <c r="A116">
        <v>3.5475577304473881E-5</v>
      </c>
      <c r="B116" s="23" t="s">
        <v>338</v>
      </c>
      <c r="C116">
        <v>34</v>
      </c>
      <c r="D116">
        <v>32</v>
      </c>
      <c r="E116">
        <v>4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f t="shared" si="9"/>
        <v>616.49900000000002</v>
      </c>
      <c r="V116" t="s">
        <v>338</v>
      </c>
      <c r="W116">
        <f t="shared" si="11"/>
        <v>1.2061696283521119E-3</v>
      </c>
      <c r="X116">
        <f t="shared" si="11"/>
        <v>1.1352184737431642E-3</v>
      </c>
      <c r="Y116">
        <f t="shared" si="11"/>
        <v>1.4190230921789552E-4</v>
      </c>
      <c r="Z116">
        <f t="shared" si="11"/>
        <v>1.4190230921789552E-4</v>
      </c>
      <c r="AA116">
        <f t="shared" si="10"/>
        <v>0</v>
      </c>
      <c r="AB116">
        <f t="shared" si="10"/>
        <v>0</v>
      </c>
      <c r="AC116">
        <f t="shared" si="10"/>
        <v>0</v>
      </c>
      <c r="AD116">
        <f t="shared" si="10"/>
        <v>0</v>
      </c>
      <c r="AE116">
        <f t="shared" si="10"/>
        <v>0</v>
      </c>
      <c r="AF116">
        <f t="shared" si="10"/>
        <v>0</v>
      </c>
      <c r="AG116">
        <f t="shared" si="10"/>
        <v>0</v>
      </c>
      <c r="AH116">
        <f t="shared" si="10"/>
        <v>3.5475577304473881E-5</v>
      </c>
      <c r="AI116">
        <f t="shared" si="10"/>
        <v>0</v>
      </c>
      <c r="AJ116">
        <f t="shared" si="10"/>
        <v>0</v>
      </c>
      <c r="AK116">
        <f t="shared" si="10"/>
        <v>0</v>
      </c>
      <c r="AL116">
        <f t="shared" si="10"/>
        <v>0</v>
      </c>
    </row>
    <row r="117" spans="1:38" x14ac:dyDescent="0.35">
      <c r="A117">
        <v>5.6716899910445103E-5</v>
      </c>
      <c r="B117" s="23" t="s">
        <v>339</v>
      </c>
      <c r="C117">
        <v>4</v>
      </c>
      <c r="D117">
        <v>12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9"/>
        <v>88.153999999999996</v>
      </c>
      <c r="V117" t="s">
        <v>339</v>
      </c>
      <c r="W117">
        <f t="shared" si="11"/>
        <v>2.2686759964178041E-4</v>
      </c>
      <c r="X117">
        <f t="shared" si="11"/>
        <v>6.8060279892534123E-4</v>
      </c>
      <c r="Y117">
        <f t="shared" si="11"/>
        <v>1.1343379982089021E-4</v>
      </c>
      <c r="Z117">
        <f t="shared" si="11"/>
        <v>0</v>
      </c>
      <c r="AA117">
        <f t="shared" si="10"/>
        <v>0</v>
      </c>
      <c r="AB117">
        <f t="shared" si="10"/>
        <v>0</v>
      </c>
      <c r="AC117">
        <f t="shared" si="10"/>
        <v>0</v>
      </c>
      <c r="AD117">
        <f t="shared" si="10"/>
        <v>0</v>
      </c>
      <c r="AE117">
        <f t="shared" si="10"/>
        <v>0</v>
      </c>
      <c r="AF117">
        <f t="shared" si="10"/>
        <v>0</v>
      </c>
      <c r="AG117">
        <f t="shared" si="10"/>
        <v>0</v>
      </c>
      <c r="AH117">
        <f t="shared" si="10"/>
        <v>0</v>
      </c>
      <c r="AI117">
        <f t="shared" si="10"/>
        <v>0</v>
      </c>
      <c r="AJ117">
        <f t="shared" si="10"/>
        <v>0</v>
      </c>
      <c r="AK117">
        <f t="shared" si="10"/>
        <v>0</v>
      </c>
      <c r="AL117">
        <f t="shared" si="10"/>
        <v>0</v>
      </c>
    </row>
    <row r="118" spans="1:38" x14ac:dyDescent="0.35">
      <c r="A118">
        <v>4.0161926386519693E-6</v>
      </c>
      <c r="B118" s="23" t="s">
        <v>340</v>
      </c>
      <c r="C118">
        <v>8</v>
      </c>
      <c r="D118">
        <v>10</v>
      </c>
      <c r="E118">
        <v>1</v>
      </c>
      <c r="F118">
        <v>6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9"/>
        <v>247.14299999999997</v>
      </c>
      <c r="V118" t="s">
        <v>340</v>
      </c>
      <c r="W118">
        <f t="shared" si="11"/>
        <v>3.2129541109215754E-5</v>
      </c>
      <c r="X118">
        <f t="shared" si="11"/>
        <v>4.0161926386519691E-5</v>
      </c>
      <c r="Y118">
        <f t="shared" si="11"/>
        <v>4.0161926386519693E-6</v>
      </c>
      <c r="Z118">
        <f t="shared" si="11"/>
        <v>2.4097155831911817E-5</v>
      </c>
      <c r="AA118">
        <f t="shared" si="10"/>
        <v>4.0161926386519693E-6</v>
      </c>
      <c r="AB118">
        <f t="shared" si="10"/>
        <v>0</v>
      </c>
      <c r="AC118">
        <f t="shared" si="10"/>
        <v>0</v>
      </c>
      <c r="AD118">
        <f t="shared" si="10"/>
        <v>0</v>
      </c>
      <c r="AE118">
        <f t="shared" si="10"/>
        <v>0</v>
      </c>
      <c r="AF118">
        <f t="shared" si="10"/>
        <v>0</v>
      </c>
      <c r="AG118">
        <f t="shared" si="10"/>
        <v>0</v>
      </c>
      <c r="AH118">
        <f t="shared" si="10"/>
        <v>0</v>
      </c>
      <c r="AI118">
        <f t="shared" si="10"/>
        <v>0</v>
      </c>
      <c r="AJ118">
        <f t="shared" si="10"/>
        <v>0</v>
      </c>
      <c r="AK118">
        <f t="shared" si="10"/>
        <v>0</v>
      </c>
      <c r="AL118">
        <f t="shared" si="10"/>
        <v>0</v>
      </c>
    </row>
    <row r="119" spans="1:38" x14ac:dyDescent="0.35">
      <c r="A119">
        <v>4.3702768933886749E-6</v>
      </c>
      <c r="B119" s="23" t="s">
        <v>341</v>
      </c>
      <c r="C119">
        <v>17</v>
      </c>
      <c r="D119">
        <v>20</v>
      </c>
      <c r="E119">
        <v>4</v>
      </c>
      <c r="F119">
        <v>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9"/>
        <v>376.36900000000003</v>
      </c>
      <c r="V119" t="s">
        <v>341</v>
      </c>
      <c r="W119">
        <f t="shared" si="11"/>
        <v>7.4294707187607469E-5</v>
      </c>
      <c r="X119">
        <f t="shared" si="11"/>
        <v>8.7405537867773494E-5</v>
      </c>
      <c r="Y119">
        <f t="shared" si="11"/>
        <v>1.7481107573554699E-5</v>
      </c>
      <c r="Z119">
        <f t="shared" si="11"/>
        <v>2.6221661360332051E-5</v>
      </c>
      <c r="AA119">
        <f t="shared" si="10"/>
        <v>0</v>
      </c>
      <c r="AB119">
        <f t="shared" si="10"/>
        <v>0</v>
      </c>
      <c r="AC119">
        <f t="shared" si="10"/>
        <v>0</v>
      </c>
      <c r="AD119">
        <f t="shared" si="10"/>
        <v>0</v>
      </c>
      <c r="AE119">
        <f t="shared" si="10"/>
        <v>0</v>
      </c>
      <c r="AF119">
        <f t="shared" si="10"/>
        <v>0</v>
      </c>
      <c r="AG119">
        <f t="shared" si="10"/>
        <v>0</v>
      </c>
      <c r="AH119">
        <f t="shared" si="10"/>
        <v>0</v>
      </c>
      <c r="AI119">
        <f t="shared" ref="AA119:AL126" si="12">$A119*O119</f>
        <v>0</v>
      </c>
      <c r="AJ119">
        <f t="shared" si="12"/>
        <v>0</v>
      </c>
      <c r="AK119">
        <f t="shared" si="12"/>
        <v>0</v>
      </c>
      <c r="AL119">
        <f t="shared" si="12"/>
        <v>0</v>
      </c>
    </row>
    <row r="120" spans="1:38" x14ac:dyDescent="0.35">
      <c r="A120">
        <v>2.8358441325158891E-5</v>
      </c>
      <c r="B120" s="23" t="s">
        <v>342</v>
      </c>
      <c r="C120">
        <v>10</v>
      </c>
      <c r="D120">
        <v>26</v>
      </c>
      <c r="E120">
        <v>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9"/>
        <v>202.34599999999998</v>
      </c>
      <c r="V120" t="s">
        <v>342</v>
      </c>
      <c r="W120">
        <f t="shared" si="11"/>
        <v>2.835844132515889E-4</v>
      </c>
      <c r="X120">
        <f t="shared" si="11"/>
        <v>7.3731947445413121E-4</v>
      </c>
      <c r="Y120">
        <f t="shared" si="11"/>
        <v>1.1343376530063556E-4</v>
      </c>
      <c r="Z120">
        <f t="shared" si="11"/>
        <v>0</v>
      </c>
      <c r="AA120">
        <f t="shared" si="12"/>
        <v>0</v>
      </c>
      <c r="AB120">
        <f t="shared" si="12"/>
        <v>0</v>
      </c>
      <c r="AC120">
        <f t="shared" si="12"/>
        <v>0</v>
      </c>
      <c r="AD120">
        <f t="shared" si="12"/>
        <v>0</v>
      </c>
      <c r="AE120">
        <f t="shared" si="12"/>
        <v>0</v>
      </c>
      <c r="AF120">
        <f t="shared" si="12"/>
        <v>0</v>
      </c>
      <c r="AG120">
        <f t="shared" si="12"/>
        <v>0</v>
      </c>
      <c r="AH120">
        <f t="shared" si="12"/>
        <v>0</v>
      </c>
      <c r="AI120">
        <f t="shared" si="12"/>
        <v>0</v>
      </c>
      <c r="AJ120">
        <f t="shared" si="12"/>
        <v>0</v>
      </c>
      <c r="AK120">
        <f t="shared" si="12"/>
        <v>0</v>
      </c>
      <c r="AL120">
        <f t="shared" si="12"/>
        <v>0</v>
      </c>
    </row>
    <row r="121" spans="1:38" x14ac:dyDescent="0.35">
      <c r="A121">
        <v>1.1343381482490478E-4</v>
      </c>
      <c r="B121" s="23" t="s">
        <v>343</v>
      </c>
      <c r="C121">
        <v>7</v>
      </c>
      <c r="D121">
        <v>19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9"/>
        <v>145.25</v>
      </c>
      <c r="V121" t="s">
        <v>343</v>
      </c>
      <c r="W121">
        <f t="shared" si="11"/>
        <v>7.9403670377433343E-4</v>
      </c>
      <c r="X121">
        <f t="shared" si="11"/>
        <v>2.1552424816731908E-3</v>
      </c>
      <c r="Y121">
        <f t="shared" si="11"/>
        <v>3.4030144447471435E-4</v>
      </c>
      <c r="Z121">
        <f t="shared" si="11"/>
        <v>0</v>
      </c>
      <c r="AA121">
        <f t="shared" si="12"/>
        <v>0</v>
      </c>
      <c r="AB121">
        <f t="shared" si="12"/>
        <v>0</v>
      </c>
      <c r="AC121">
        <f t="shared" si="12"/>
        <v>0</v>
      </c>
      <c r="AD121">
        <f t="shared" si="12"/>
        <v>0</v>
      </c>
      <c r="AE121">
        <f t="shared" si="12"/>
        <v>0</v>
      </c>
      <c r="AF121">
        <f t="shared" si="12"/>
        <v>0</v>
      </c>
      <c r="AG121">
        <f t="shared" si="12"/>
        <v>0</v>
      </c>
      <c r="AH121">
        <f t="shared" si="12"/>
        <v>0</v>
      </c>
      <c r="AI121">
        <f t="shared" si="12"/>
        <v>0</v>
      </c>
      <c r="AJ121">
        <f t="shared" si="12"/>
        <v>0</v>
      </c>
      <c r="AK121">
        <f t="shared" si="12"/>
        <v>0</v>
      </c>
      <c r="AL121">
        <f t="shared" si="12"/>
        <v>0</v>
      </c>
    </row>
    <row r="122" spans="1:38" x14ac:dyDescent="0.35">
      <c r="A122">
        <v>1.385290460492511E-5</v>
      </c>
      <c r="B122" s="23" t="s">
        <v>344</v>
      </c>
      <c r="C122">
        <v>25</v>
      </c>
      <c r="D122">
        <v>40</v>
      </c>
      <c r="E122">
        <v>7</v>
      </c>
      <c r="F122">
        <v>19</v>
      </c>
      <c r="G122">
        <v>3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9"/>
        <v>867.61300000000006</v>
      </c>
      <c r="V122" t="s">
        <v>344</v>
      </c>
      <c r="W122">
        <f t="shared" si="11"/>
        <v>3.4632261512312776E-4</v>
      </c>
      <c r="X122">
        <f t="shared" si="11"/>
        <v>5.5411618419700444E-4</v>
      </c>
      <c r="Y122">
        <f t="shared" si="11"/>
        <v>9.6970332234475772E-5</v>
      </c>
      <c r="Z122">
        <f t="shared" si="11"/>
        <v>2.6320518749357711E-4</v>
      </c>
      <c r="AA122">
        <f t="shared" si="12"/>
        <v>4.1558713814775332E-5</v>
      </c>
      <c r="AB122">
        <f t="shared" si="12"/>
        <v>1.385290460492511E-5</v>
      </c>
      <c r="AC122">
        <f t="shared" si="12"/>
        <v>0</v>
      </c>
      <c r="AD122">
        <f t="shared" si="12"/>
        <v>0</v>
      </c>
      <c r="AE122">
        <f t="shared" si="12"/>
        <v>0</v>
      </c>
      <c r="AF122">
        <f t="shared" si="12"/>
        <v>0</v>
      </c>
      <c r="AG122">
        <f t="shared" si="12"/>
        <v>0</v>
      </c>
      <c r="AH122">
        <f t="shared" si="12"/>
        <v>0</v>
      </c>
      <c r="AI122">
        <f t="shared" si="12"/>
        <v>0</v>
      </c>
      <c r="AJ122">
        <f t="shared" si="12"/>
        <v>0</v>
      </c>
      <c r="AK122">
        <f t="shared" si="12"/>
        <v>0</v>
      </c>
      <c r="AL122">
        <f t="shared" si="12"/>
        <v>0</v>
      </c>
    </row>
    <row r="123" spans="1:38" x14ac:dyDescent="0.35">
      <c r="A123">
        <v>3.1524508330910749E-5</v>
      </c>
      <c r="B123" s="23" t="s">
        <v>345</v>
      </c>
      <c r="C123">
        <v>19</v>
      </c>
      <c r="D123">
        <v>23</v>
      </c>
      <c r="E123">
        <v>7</v>
      </c>
      <c r="F123">
        <v>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9"/>
        <v>445.43599999999992</v>
      </c>
      <c r="V123" t="s">
        <v>345</v>
      </c>
      <c r="W123">
        <f t="shared" si="11"/>
        <v>5.9896565828730425E-4</v>
      </c>
      <c r="X123">
        <f t="shared" si="11"/>
        <v>7.2506369161094719E-4</v>
      </c>
      <c r="Y123">
        <f t="shared" si="11"/>
        <v>2.2067155831637526E-4</v>
      </c>
      <c r="Z123">
        <f t="shared" si="11"/>
        <v>1.8914704998546449E-4</v>
      </c>
      <c r="AA123">
        <f t="shared" si="12"/>
        <v>0</v>
      </c>
      <c r="AB123">
        <f t="shared" si="12"/>
        <v>0</v>
      </c>
      <c r="AC123">
        <f t="shared" si="12"/>
        <v>0</v>
      </c>
      <c r="AD123">
        <f t="shared" si="12"/>
        <v>0</v>
      </c>
      <c r="AE123">
        <f t="shared" si="12"/>
        <v>0</v>
      </c>
      <c r="AF123">
        <f t="shared" si="12"/>
        <v>0</v>
      </c>
      <c r="AG123">
        <f t="shared" si="12"/>
        <v>0</v>
      </c>
      <c r="AH123">
        <f t="shared" si="12"/>
        <v>0</v>
      </c>
      <c r="AI123">
        <f t="shared" si="12"/>
        <v>0</v>
      </c>
      <c r="AJ123">
        <f t="shared" si="12"/>
        <v>0</v>
      </c>
      <c r="AK123">
        <f t="shared" si="12"/>
        <v>0</v>
      </c>
      <c r="AL123">
        <f t="shared" si="12"/>
        <v>0</v>
      </c>
    </row>
    <row r="124" spans="1:38" x14ac:dyDescent="0.35">
      <c r="A124">
        <v>3.0992435664769928E-6</v>
      </c>
      <c r="B124" s="23" t="s">
        <v>346</v>
      </c>
      <c r="C124">
        <v>12</v>
      </c>
      <c r="D124">
        <v>17</v>
      </c>
      <c r="E124">
        <v>4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9"/>
        <v>265.36099999999999</v>
      </c>
      <c r="V124" t="s">
        <v>346</v>
      </c>
      <c r="W124">
        <f t="shared" si="11"/>
        <v>3.719092279772391E-5</v>
      </c>
      <c r="X124">
        <f t="shared" si="11"/>
        <v>5.2687140630108875E-5</v>
      </c>
      <c r="Y124">
        <f t="shared" si="11"/>
        <v>1.2396974265907971E-5</v>
      </c>
      <c r="Z124">
        <f t="shared" si="11"/>
        <v>3.0992435664769928E-6</v>
      </c>
      <c r="AA124">
        <f t="shared" si="12"/>
        <v>0</v>
      </c>
      <c r="AB124">
        <f t="shared" si="12"/>
        <v>3.0992435664769928E-6</v>
      </c>
      <c r="AC124">
        <f t="shared" si="12"/>
        <v>0</v>
      </c>
      <c r="AD124">
        <f t="shared" si="12"/>
        <v>0</v>
      </c>
      <c r="AE124">
        <f t="shared" si="12"/>
        <v>0</v>
      </c>
      <c r="AF124">
        <f t="shared" si="12"/>
        <v>0</v>
      </c>
      <c r="AG124">
        <f t="shared" si="12"/>
        <v>0</v>
      </c>
      <c r="AH124">
        <f t="shared" si="12"/>
        <v>0</v>
      </c>
      <c r="AI124">
        <f t="shared" si="12"/>
        <v>0</v>
      </c>
      <c r="AJ124">
        <f t="shared" si="12"/>
        <v>0</v>
      </c>
      <c r="AK124">
        <f t="shared" si="12"/>
        <v>0</v>
      </c>
      <c r="AL124">
        <f t="shared" si="12"/>
        <v>0</v>
      </c>
    </row>
    <row r="125" spans="1:38" x14ac:dyDescent="0.35">
      <c r="A125">
        <v>7.8231956716203263E-6</v>
      </c>
      <c r="B125" s="23" t="s">
        <v>347</v>
      </c>
      <c r="C125">
        <v>55</v>
      </c>
      <c r="D125">
        <v>92</v>
      </c>
      <c r="E125">
        <v>0</v>
      </c>
      <c r="F125">
        <v>7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9"/>
        <v>927.28199999999993</v>
      </c>
      <c r="V125" t="s">
        <v>347</v>
      </c>
      <c r="W125">
        <f t="shared" si="11"/>
        <v>4.3027576193911796E-4</v>
      </c>
      <c r="X125">
        <f t="shared" si="11"/>
        <v>7.1973400178907006E-4</v>
      </c>
      <c r="Y125">
        <f t="shared" si="11"/>
        <v>0</v>
      </c>
      <c r="Z125">
        <f t="shared" si="11"/>
        <v>5.4762369701342282E-5</v>
      </c>
      <c r="AA125">
        <f t="shared" si="12"/>
        <v>1.5646391343240653E-5</v>
      </c>
      <c r="AB125">
        <f t="shared" si="12"/>
        <v>0</v>
      </c>
      <c r="AC125">
        <f t="shared" si="12"/>
        <v>0</v>
      </c>
      <c r="AD125">
        <f t="shared" si="12"/>
        <v>0</v>
      </c>
      <c r="AE125">
        <f t="shared" si="12"/>
        <v>0</v>
      </c>
      <c r="AF125">
        <f t="shared" si="12"/>
        <v>0</v>
      </c>
      <c r="AG125">
        <f t="shared" si="12"/>
        <v>0</v>
      </c>
      <c r="AH125">
        <f t="shared" si="12"/>
        <v>0</v>
      </c>
      <c r="AI125">
        <f t="shared" si="12"/>
        <v>0</v>
      </c>
      <c r="AJ125">
        <f t="shared" si="12"/>
        <v>0</v>
      </c>
      <c r="AK125">
        <f t="shared" si="12"/>
        <v>0</v>
      </c>
      <c r="AL125">
        <f t="shared" si="12"/>
        <v>0</v>
      </c>
    </row>
    <row r="126" spans="1:38" x14ac:dyDescent="0.35">
      <c r="A126">
        <v>3.4562077201074085E-2</v>
      </c>
      <c r="B126" s="25" t="s">
        <v>76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9"/>
        <v>39.098300000000002</v>
      </c>
      <c r="V126" t="s">
        <v>76</v>
      </c>
      <c r="W126">
        <f t="shared" si="11"/>
        <v>0</v>
      </c>
      <c r="X126">
        <f t="shared" si="11"/>
        <v>0</v>
      </c>
      <c r="Y126">
        <f t="shared" si="11"/>
        <v>0</v>
      </c>
      <c r="Z126">
        <f t="shared" si="11"/>
        <v>0</v>
      </c>
      <c r="AA126">
        <f t="shared" si="12"/>
        <v>0</v>
      </c>
      <c r="AB126">
        <f t="shared" si="12"/>
        <v>0</v>
      </c>
      <c r="AC126">
        <f t="shared" si="12"/>
        <v>0</v>
      </c>
      <c r="AD126">
        <f t="shared" si="12"/>
        <v>0</v>
      </c>
      <c r="AE126">
        <f t="shared" si="12"/>
        <v>3.4562077201074085E-2</v>
      </c>
      <c r="AF126">
        <f t="shared" si="12"/>
        <v>0</v>
      </c>
      <c r="AG126">
        <f t="shared" si="12"/>
        <v>0</v>
      </c>
      <c r="AH126">
        <f t="shared" si="12"/>
        <v>0</v>
      </c>
      <c r="AI126">
        <f t="shared" si="12"/>
        <v>0</v>
      </c>
      <c r="AJ126">
        <f t="shared" si="12"/>
        <v>0</v>
      </c>
      <c r="AK126">
        <f t="shared" si="12"/>
        <v>0</v>
      </c>
      <c r="AL126">
        <f t="shared" si="12"/>
        <v>0</v>
      </c>
    </row>
    <row r="127" spans="1:38" x14ac:dyDescent="0.35">
      <c r="A127">
        <v>1.6108067189225333E-3</v>
      </c>
      <c r="B127" s="25" t="s">
        <v>348</v>
      </c>
      <c r="C127">
        <v>0</v>
      </c>
      <c r="D127">
        <v>4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9"/>
        <v>18.039000000000001</v>
      </c>
      <c r="V127" t="s">
        <v>348</v>
      </c>
      <c r="W127">
        <f t="shared" si="11"/>
        <v>0</v>
      </c>
      <c r="X127">
        <f t="shared" si="11"/>
        <v>6.4432268756901331E-3</v>
      </c>
      <c r="Y127">
        <f t="shared" si="11"/>
        <v>1.6108067189225333E-3</v>
      </c>
      <c r="Z127">
        <f t="shared" si="11"/>
        <v>0</v>
      </c>
      <c r="AA127">
        <f t="shared" si="11"/>
        <v>0</v>
      </c>
      <c r="AB127">
        <f t="shared" si="11"/>
        <v>0</v>
      </c>
      <c r="AC127">
        <f t="shared" si="11"/>
        <v>0</v>
      </c>
      <c r="AD127">
        <f t="shared" si="11"/>
        <v>0</v>
      </c>
      <c r="AE127">
        <f t="shared" si="11"/>
        <v>0</v>
      </c>
      <c r="AF127">
        <f t="shared" si="11"/>
        <v>0</v>
      </c>
      <c r="AG127">
        <f t="shared" si="11"/>
        <v>0</v>
      </c>
      <c r="AH127">
        <f t="shared" si="11"/>
        <v>0</v>
      </c>
      <c r="AI127">
        <f t="shared" si="11"/>
        <v>0</v>
      </c>
      <c r="AJ127">
        <f t="shared" si="11"/>
        <v>0</v>
      </c>
      <c r="AK127">
        <f t="shared" si="11"/>
        <v>0</v>
      </c>
      <c r="AL127">
        <f t="shared" si="11"/>
        <v>0</v>
      </c>
    </row>
    <row r="128" spans="1:38" x14ac:dyDescent="0.35">
      <c r="A128">
        <v>2.2402702357600474E-2</v>
      </c>
      <c r="B128" s="25" t="s">
        <v>349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9"/>
        <v>24.305</v>
      </c>
      <c r="V128" t="s">
        <v>349</v>
      </c>
      <c r="W128">
        <f t="shared" si="11"/>
        <v>0</v>
      </c>
      <c r="X128">
        <f t="shared" si="11"/>
        <v>0</v>
      </c>
      <c r="Y128">
        <f t="shared" si="11"/>
        <v>0</v>
      </c>
      <c r="Z128">
        <f t="shared" si="11"/>
        <v>0</v>
      </c>
      <c r="AA128">
        <f t="shared" si="11"/>
        <v>0</v>
      </c>
      <c r="AB128">
        <f t="shared" si="11"/>
        <v>0</v>
      </c>
      <c r="AC128">
        <f t="shared" si="11"/>
        <v>2.2402702357600474E-2</v>
      </c>
      <c r="AD128">
        <f t="shared" si="11"/>
        <v>0</v>
      </c>
      <c r="AE128">
        <f t="shared" si="11"/>
        <v>0</v>
      </c>
      <c r="AF128">
        <f t="shared" si="11"/>
        <v>0</v>
      </c>
      <c r="AG128">
        <f t="shared" si="11"/>
        <v>0</v>
      </c>
      <c r="AH128">
        <f t="shared" si="11"/>
        <v>0</v>
      </c>
      <c r="AI128">
        <f t="shared" si="11"/>
        <v>0</v>
      </c>
      <c r="AJ128">
        <f t="shared" si="11"/>
        <v>0</v>
      </c>
      <c r="AK128">
        <f t="shared" si="11"/>
        <v>0</v>
      </c>
      <c r="AL128">
        <f t="shared" si="11"/>
        <v>0</v>
      </c>
    </row>
    <row r="129" spans="1:38" x14ac:dyDescent="0.35">
      <c r="A129">
        <v>1.1109344055892086E-2</v>
      </c>
      <c r="B129" s="25" t="s">
        <v>78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9"/>
        <v>40.078000000000003</v>
      </c>
      <c r="V129" t="s">
        <v>78</v>
      </c>
      <c r="W129">
        <f t="shared" si="11"/>
        <v>0</v>
      </c>
      <c r="X129">
        <f t="shared" si="11"/>
        <v>0</v>
      </c>
      <c r="Y129">
        <f t="shared" si="11"/>
        <v>0</v>
      </c>
      <c r="Z129">
        <f t="shared" si="11"/>
        <v>0</v>
      </c>
      <c r="AA129">
        <f t="shared" si="11"/>
        <v>0</v>
      </c>
      <c r="AB129">
        <f t="shared" si="11"/>
        <v>0</v>
      </c>
      <c r="AC129">
        <f t="shared" si="11"/>
        <v>0</v>
      </c>
      <c r="AD129">
        <f t="shared" si="11"/>
        <v>0</v>
      </c>
      <c r="AE129">
        <f t="shared" si="11"/>
        <v>0</v>
      </c>
      <c r="AF129">
        <f t="shared" si="11"/>
        <v>1.1109344055892086E-2</v>
      </c>
      <c r="AG129">
        <f t="shared" si="11"/>
        <v>0</v>
      </c>
      <c r="AH129">
        <f t="shared" si="11"/>
        <v>0</v>
      </c>
      <c r="AI129">
        <f t="shared" si="11"/>
        <v>0</v>
      </c>
      <c r="AJ129">
        <f t="shared" si="11"/>
        <v>0</v>
      </c>
      <c r="AK129">
        <f t="shared" si="11"/>
        <v>0</v>
      </c>
      <c r="AL129">
        <f t="shared" si="11"/>
        <v>0</v>
      </c>
    </row>
    <row r="130" spans="1:38" x14ac:dyDescent="0.35">
      <c r="A130">
        <v>1.5056887586701907E-3</v>
      </c>
      <c r="B130" s="25" t="s">
        <v>80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f t="shared" si="9"/>
        <v>55.844999999999999</v>
      </c>
      <c r="V130" t="s">
        <v>80</v>
      </c>
      <c r="W130">
        <f t="shared" si="11"/>
        <v>0</v>
      </c>
      <c r="X130">
        <f t="shared" si="11"/>
        <v>0</v>
      </c>
      <c r="Y130">
        <f t="shared" si="11"/>
        <v>0</v>
      </c>
      <c r="Z130">
        <f t="shared" si="11"/>
        <v>0</v>
      </c>
      <c r="AA130">
        <f t="shared" si="11"/>
        <v>0</v>
      </c>
      <c r="AB130">
        <f t="shared" si="11"/>
        <v>0</v>
      </c>
      <c r="AC130">
        <f t="shared" si="11"/>
        <v>0</v>
      </c>
      <c r="AD130">
        <f t="shared" si="11"/>
        <v>0</v>
      </c>
      <c r="AE130">
        <f t="shared" si="11"/>
        <v>0</v>
      </c>
      <c r="AF130">
        <f t="shared" si="11"/>
        <v>0</v>
      </c>
      <c r="AG130">
        <f t="shared" si="11"/>
        <v>0</v>
      </c>
      <c r="AH130">
        <f t="shared" si="11"/>
        <v>1.5056887586701907E-3</v>
      </c>
      <c r="AI130">
        <f t="shared" si="11"/>
        <v>0</v>
      </c>
      <c r="AJ130">
        <f t="shared" si="11"/>
        <v>0</v>
      </c>
      <c r="AK130">
        <f t="shared" si="11"/>
        <v>0</v>
      </c>
      <c r="AL130">
        <f t="shared" si="11"/>
        <v>0</v>
      </c>
    </row>
    <row r="131" spans="1:38" x14ac:dyDescent="0.35">
      <c r="A131">
        <v>9.6803988979059924E-4</v>
      </c>
      <c r="B131" s="25" t="s">
        <v>350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f t="shared" si="9"/>
        <v>55.844999999999999</v>
      </c>
      <c r="V131" t="s">
        <v>350</v>
      </c>
      <c r="W131">
        <f t="shared" si="11"/>
        <v>0</v>
      </c>
      <c r="X131">
        <f t="shared" si="11"/>
        <v>0</v>
      </c>
      <c r="Y131">
        <f t="shared" si="11"/>
        <v>0</v>
      </c>
      <c r="Z131">
        <f t="shared" si="11"/>
        <v>0</v>
      </c>
      <c r="AA131">
        <f t="shared" si="11"/>
        <v>0</v>
      </c>
      <c r="AB131">
        <f t="shared" si="11"/>
        <v>0</v>
      </c>
      <c r="AC131">
        <f t="shared" si="11"/>
        <v>0</v>
      </c>
      <c r="AD131">
        <f t="shared" si="11"/>
        <v>0</v>
      </c>
      <c r="AE131">
        <f t="shared" si="11"/>
        <v>0</v>
      </c>
      <c r="AF131">
        <f t="shared" si="11"/>
        <v>0</v>
      </c>
      <c r="AG131">
        <f t="shared" si="11"/>
        <v>0</v>
      </c>
      <c r="AH131">
        <f t="shared" si="11"/>
        <v>9.6803988979059924E-4</v>
      </c>
      <c r="AI131">
        <f t="shared" si="11"/>
        <v>0</v>
      </c>
      <c r="AJ131">
        <f t="shared" si="11"/>
        <v>0</v>
      </c>
      <c r="AK131">
        <f t="shared" si="11"/>
        <v>0</v>
      </c>
      <c r="AL131">
        <f t="shared" si="11"/>
        <v>0</v>
      </c>
    </row>
    <row r="132" spans="1:38" x14ac:dyDescent="0.35">
      <c r="A132">
        <v>4.2954845837934238E-4</v>
      </c>
      <c r="B132" s="25" t="s">
        <v>351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f>(C132*12.011)+(D132*1.008)+(F132*15.999)+(14.007*E132)+(G132*30.974)+(H132*32.066)+(I132*24.305)+(J132*58.933)+(K132*39.0983)+(L132*40.078)+(M132*22.99)+(N132*55.845)+(O132*65.38)+(P132*63.546)</f>
        <v>63.545999999999999</v>
      </c>
      <c r="V132" t="s">
        <v>351</v>
      </c>
      <c r="W132">
        <f t="shared" si="11"/>
        <v>0</v>
      </c>
      <c r="X132">
        <f t="shared" si="11"/>
        <v>0</v>
      </c>
      <c r="Y132">
        <f t="shared" si="11"/>
        <v>0</v>
      </c>
      <c r="Z132">
        <f t="shared" si="11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1"/>
        <v>0</v>
      </c>
      <c r="AE132">
        <f t="shared" si="11"/>
        <v>0</v>
      </c>
      <c r="AF132">
        <f t="shared" si="11"/>
        <v>0</v>
      </c>
      <c r="AG132">
        <f t="shared" si="11"/>
        <v>0</v>
      </c>
      <c r="AH132">
        <f t="shared" si="11"/>
        <v>0</v>
      </c>
      <c r="AI132">
        <f t="shared" si="11"/>
        <v>0</v>
      </c>
      <c r="AJ132">
        <f t="shared" si="11"/>
        <v>4.2954845837934238E-4</v>
      </c>
      <c r="AK132">
        <f t="shared" si="11"/>
        <v>0</v>
      </c>
      <c r="AL132">
        <f t="shared" si="11"/>
        <v>0</v>
      </c>
    </row>
    <row r="133" spans="1:38" x14ac:dyDescent="0.35">
      <c r="A133">
        <v>4.2954811435303949E-4</v>
      </c>
      <c r="B133" s="25" t="s">
        <v>352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f>(C133*12.011)+(D133*1.008)+(F133*15.999)+(14.007*E133)+(G133*30.974)+(H133*32.066)+(I133*24.305)+(J133*58.933)+(K133*39.0983)+(L133*40.078)+(M133*22.99)+(N133*55.845)+(O133*65.38)+(Q133*54.938044)</f>
        <v>54.938043999999998</v>
      </c>
      <c r="V133" t="s">
        <v>352</v>
      </c>
      <c r="W133">
        <f t="shared" si="11"/>
        <v>0</v>
      </c>
      <c r="X133">
        <f t="shared" si="11"/>
        <v>0</v>
      </c>
      <c r="Y133">
        <f t="shared" si="11"/>
        <v>0</v>
      </c>
      <c r="Z133">
        <f t="shared" si="11"/>
        <v>0</v>
      </c>
      <c r="AA133">
        <f t="shared" si="11"/>
        <v>0</v>
      </c>
      <c r="AB133">
        <f t="shared" si="11"/>
        <v>0</v>
      </c>
      <c r="AC133">
        <f t="shared" si="11"/>
        <v>0</v>
      </c>
      <c r="AD133">
        <f t="shared" si="11"/>
        <v>0</v>
      </c>
      <c r="AE133">
        <f t="shared" si="11"/>
        <v>0</v>
      </c>
      <c r="AF133">
        <f t="shared" si="11"/>
        <v>0</v>
      </c>
      <c r="AG133">
        <f t="shared" si="11"/>
        <v>0</v>
      </c>
      <c r="AH133">
        <f t="shared" si="11"/>
        <v>0</v>
      </c>
      <c r="AI133">
        <f t="shared" si="11"/>
        <v>0</v>
      </c>
      <c r="AJ133">
        <f t="shared" si="11"/>
        <v>0</v>
      </c>
      <c r="AK133">
        <f t="shared" si="11"/>
        <v>4.2954811435303949E-4</v>
      </c>
      <c r="AL133">
        <f t="shared" si="11"/>
        <v>0</v>
      </c>
    </row>
    <row r="134" spans="1:38" x14ac:dyDescent="0.35">
      <c r="A134">
        <v>4.2953234487384502E-4</v>
      </c>
      <c r="B134" s="25" t="s">
        <v>353</v>
      </c>
      <c r="C134">
        <v>0</v>
      </c>
      <c r="D134">
        <v>0</v>
      </c>
      <c r="E134">
        <v>0</v>
      </c>
      <c r="F134">
        <v>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f>(C134*12.011)+(D134*1.008)+(F134*15.999)+(14.007*E134)+(G134*30.974)+(H134*32.066)+(I134*24.305)+(J134*58.933)+(K134*39.0983)+(L134*40.078)+(M134*22.99)+(N134*55.845)+(O134*65.38)+(R134*95.95)</f>
        <v>159.946</v>
      </c>
      <c r="V134" t="s">
        <v>353</v>
      </c>
      <c r="W134">
        <f t="shared" si="11"/>
        <v>0</v>
      </c>
      <c r="X134">
        <f t="shared" si="11"/>
        <v>0</v>
      </c>
      <c r="Y134">
        <f t="shared" si="11"/>
        <v>0</v>
      </c>
      <c r="Z134">
        <f t="shared" si="11"/>
        <v>1.7181293794953801E-3</v>
      </c>
      <c r="AA134">
        <f t="shared" si="11"/>
        <v>0</v>
      </c>
      <c r="AB134">
        <f t="shared" si="11"/>
        <v>0</v>
      </c>
      <c r="AC134">
        <f t="shared" si="11"/>
        <v>0</v>
      </c>
      <c r="AD134">
        <f t="shared" si="11"/>
        <v>0</v>
      </c>
      <c r="AE134">
        <f t="shared" si="11"/>
        <v>0</v>
      </c>
      <c r="AF134">
        <f t="shared" si="11"/>
        <v>0</v>
      </c>
      <c r="AG134">
        <f t="shared" si="11"/>
        <v>0</v>
      </c>
      <c r="AH134">
        <f t="shared" si="11"/>
        <v>0</v>
      </c>
      <c r="AI134">
        <f t="shared" si="11"/>
        <v>0</v>
      </c>
      <c r="AJ134">
        <f t="shared" si="11"/>
        <v>0</v>
      </c>
      <c r="AK134">
        <f t="shared" si="11"/>
        <v>0</v>
      </c>
      <c r="AL134">
        <f t="shared" si="11"/>
        <v>4.2953234487384502E-4</v>
      </c>
    </row>
    <row r="135" spans="1:38" x14ac:dyDescent="0.35">
      <c r="A135">
        <v>4.2954849482301891E-4</v>
      </c>
      <c r="B135" s="25" t="s">
        <v>354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ref="S135:S141" si="13">(C135*12.011)+(D135*1.008)+(F135*15.999)+(14.007*E135)+(G135*30.974)+(H135*32.066)+(I135*24.305)+(J135*58.933)+(K135*39.0983)+(L135*40.078)+(M135*22.99)+(N135*55.845)+(O135*65.38)</f>
        <v>58.933</v>
      </c>
      <c r="V135" t="s">
        <v>354</v>
      </c>
      <c r="W135">
        <f t="shared" si="11"/>
        <v>0</v>
      </c>
      <c r="X135">
        <f t="shared" si="11"/>
        <v>0</v>
      </c>
      <c r="Y135">
        <f t="shared" si="11"/>
        <v>0</v>
      </c>
      <c r="Z135">
        <f t="shared" si="11"/>
        <v>0</v>
      </c>
      <c r="AA135">
        <f t="shared" si="11"/>
        <v>0</v>
      </c>
      <c r="AB135">
        <f t="shared" si="11"/>
        <v>0</v>
      </c>
      <c r="AC135">
        <f t="shared" si="11"/>
        <v>0</v>
      </c>
      <c r="AD135">
        <f t="shared" si="11"/>
        <v>4.2954849482301891E-4</v>
      </c>
      <c r="AE135">
        <f t="shared" si="11"/>
        <v>0</v>
      </c>
      <c r="AF135">
        <f t="shared" si="11"/>
        <v>0</v>
      </c>
      <c r="AG135">
        <f t="shared" si="11"/>
        <v>0</v>
      </c>
      <c r="AH135">
        <f t="shared" si="11"/>
        <v>0</v>
      </c>
      <c r="AI135">
        <f t="shared" si="11"/>
        <v>0</v>
      </c>
      <c r="AJ135">
        <f t="shared" si="11"/>
        <v>0</v>
      </c>
      <c r="AK135">
        <f t="shared" si="11"/>
        <v>0</v>
      </c>
      <c r="AL135">
        <f t="shared" si="11"/>
        <v>0</v>
      </c>
    </row>
    <row r="136" spans="1:38" x14ac:dyDescent="0.35">
      <c r="A136">
        <v>3.5351471673071986E-5</v>
      </c>
      <c r="B136" s="25" t="s">
        <v>81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f t="shared" si="13"/>
        <v>65.38</v>
      </c>
      <c r="V136" t="s">
        <v>81</v>
      </c>
      <c r="W136">
        <f t="shared" si="11"/>
        <v>0</v>
      </c>
      <c r="X136">
        <f t="shared" si="11"/>
        <v>0</v>
      </c>
      <c r="Y136">
        <f t="shared" si="11"/>
        <v>0</v>
      </c>
      <c r="Z136">
        <f t="shared" si="11"/>
        <v>0</v>
      </c>
      <c r="AA136">
        <f t="shared" si="11"/>
        <v>0</v>
      </c>
      <c r="AB136">
        <f t="shared" si="11"/>
        <v>0</v>
      </c>
      <c r="AC136">
        <f t="shared" si="11"/>
        <v>0</v>
      </c>
      <c r="AD136">
        <f t="shared" si="11"/>
        <v>0</v>
      </c>
      <c r="AE136">
        <f t="shared" si="11"/>
        <v>0</v>
      </c>
      <c r="AF136">
        <f t="shared" si="11"/>
        <v>0</v>
      </c>
      <c r="AG136">
        <f t="shared" si="11"/>
        <v>0</v>
      </c>
      <c r="AH136">
        <f t="shared" ref="AD136:AL141" si="14">$A136*N136</f>
        <v>0</v>
      </c>
      <c r="AI136">
        <f t="shared" si="14"/>
        <v>3.5351471673071986E-5</v>
      </c>
      <c r="AJ136">
        <f t="shared" si="14"/>
        <v>0</v>
      </c>
      <c r="AK136">
        <f t="shared" si="14"/>
        <v>0</v>
      </c>
      <c r="AL136">
        <f t="shared" si="14"/>
        <v>0</v>
      </c>
    </row>
    <row r="137" spans="1:38" x14ac:dyDescent="0.35">
      <c r="A137">
        <v>5.3693557297417797E-4</v>
      </c>
      <c r="B137" s="25" t="s">
        <v>355</v>
      </c>
      <c r="C137">
        <v>0</v>
      </c>
      <c r="D137">
        <v>0</v>
      </c>
      <c r="E137">
        <v>0</v>
      </c>
      <c r="F137">
        <v>4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13"/>
        <v>96.062000000000012</v>
      </c>
      <c r="V137" t="s">
        <v>355</v>
      </c>
      <c r="W137">
        <f t="shared" ref="W137:AC141" si="15">$A137*C137</f>
        <v>0</v>
      </c>
      <c r="X137">
        <f t="shared" si="15"/>
        <v>0</v>
      </c>
      <c r="Y137">
        <f t="shared" si="15"/>
        <v>0</v>
      </c>
      <c r="Z137">
        <f t="shared" si="15"/>
        <v>2.1477422918967119E-3</v>
      </c>
      <c r="AA137">
        <f t="shared" si="15"/>
        <v>0</v>
      </c>
      <c r="AB137">
        <f t="shared" si="15"/>
        <v>5.3693557297417797E-4</v>
      </c>
      <c r="AC137">
        <f t="shared" si="15"/>
        <v>0</v>
      </c>
      <c r="AD137">
        <f t="shared" si="14"/>
        <v>0</v>
      </c>
      <c r="AE137">
        <f t="shared" si="14"/>
        <v>0</v>
      </c>
      <c r="AF137">
        <f t="shared" si="14"/>
        <v>0</v>
      </c>
      <c r="AG137">
        <f t="shared" si="14"/>
        <v>0</v>
      </c>
      <c r="AH137">
        <f t="shared" si="14"/>
        <v>0</v>
      </c>
      <c r="AI137">
        <f t="shared" si="14"/>
        <v>0</v>
      </c>
      <c r="AJ137">
        <f t="shared" si="14"/>
        <v>0</v>
      </c>
      <c r="AK137">
        <f t="shared" si="14"/>
        <v>0</v>
      </c>
      <c r="AL137">
        <f t="shared" si="14"/>
        <v>0</v>
      </c>
    </row>
    <row r="138" spans="1:38" x14ac:dyDescent="0.35">
      <c r="A138">
        <v>5.3693557297417797E-4</v>
      </c>
      <c r="B138" s="25" t="s">
        <v>356</v>
      </c>
      <c r="C138">
        <v>0</v>
      </c>
      <c r="D138">
        <v>1</v>
      </c>
      <c r="E138">
        <v>0</v>
      </c>
      <c r="F138">
        <v>4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13"/>
        <v>95.978000000000009</v>
      </c>
      <c r="V138" t="s">
        <v>356</v>
      </c>
      <c r="W138">
        <f t="shared" si="15"/>
        <v>0</v>
      </c>
      <c r="X138">
        <f t="shared" si="15"/>
        <v>5.3693557297417797E-4</v>
      </c>
      <c r="Y138">
        <f t="shared" si="15"/>
        <v>0</v>
      </c>
      <c r="Z138">
        <f t="shared" si="15"/>
        <v>2.1477422918967119E-3</v>
      </c>
      <c r="AA138">
        <f t="shared" si="15"/>
        <v>5.3693557297417797E-4</v>
      </c>
      <c r="AB138">
        <f t="shared" si="15"/>
        <v>0</v>
      </c>
      <c r="AC138">
        <f t="shared" si="15"/>
        <v>0</v>
      </c>
      <c r="AD138">
        <f t="shared" si="14"/>
        <v>0</v>
      </c>
      <c r="AE138">
        <f t="shared" si="14"/>
        <v>0</v>
      </c>
      <c r="AF138">
        <f t="shared" si="14"/>
        <v>0</v>
      </c>
      <c r="AG138">
        <f t="shared" si="14"/>
        <v>0</v>
      </c>
      <c r="AH138">
        <f t="shared" si="14"/>
        <v>0</v>
      </c>
      <c r="AI138">
        <f t="shared" si="14"/>
        <v>0</v>
      </c>
      <c r="AJ138">
        <f t="shared" si="14"/>
        <v>0</v>
      </c>
      <c r="AK138">
        <f t="shared" si="14"/>
        <v>0</v>
      </c>
      <c r="AL138">
        <f t="shared" si="14"/>
        <v>0</v>
      </c>
    </row>
    <row r="139" spans="1:38" x14ac:dyDescent="0.35">
      <c r="A139">
        <v>1.4370971345035309E-2</v>
      </c>
      <c r="B139" s="13" t="s">
        <v>79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13"/>
        <v>22.99</v>
      </c>
      <c r="V139" t="s">
        <v>79</v>
      </c>
      <c r="W139">
        <f t="shared" si="15"/>
        <v>0</v>
      </c>
      <c r="X139">
        <f t="shared" si="15"/>
        <v>0</v>
      </c>
      <c r="Y139">
        <f t="shared" si="15"/>
        <v>0</v>
      </c>
      <c r="Z139">
        <f t="shared" si="15"/>
        <v>0</v>
      </c>
      <c r="AA139">
        <f t="shared" si="15"/>
        <v>0</v>
      </c>
      <c r="AB139">
        <f t="shared" si="15"/>
        <v>0</v>
      </c>
      <c r="AC139">
        <f t="shared" si="15"/>
        <v>0</v>
      </c>
      <c r="AD139">
        <f t="shared" si="14"/>
        <v>0</v>
      </c>
      <c r="AE139">
        <f t="shared" si="14"/>
        <v>0</v>
      </c>
      <c r="AF139">
        <f t="shared" si="14"/>
        <v>0</v>
      </c>
      <c r="AG139">
        <f t="shared" si="14"/>
        <v>1.4370971345035309E-2</v>
      </c>
      <c r="AH139">
        <f t="shared" si="14"/>
        <v>0</v>
      </c>
      <c r="AI139">
        <f t="shared" si="14"/>
        <v>0</v>
      </c>
      <c r="AJ139">
        <f t="shared" si="14"/>
        <v>0</v>
      </c>
      <c r="AK139">
        <f t="shared" si="14"/>
        <v>0</v>
      </c>
      <c r="AL139">
        <f t="shared" si="14"/>
        <v>0</v>
      </c>
    </row>
    <row r="140" spans="1:38" x14ac:dyDescent="0.35">
      <c r="A140">
        <v>8.1028408383363075</v>
      </c>
      <c r="B140" s="14" t="s">
        <v>98</v>
      </c>
      <c r="C140">
        <v>10</v>
      </c>
      <c r="D140">
        <v>16</v>
      </c>
      <c r="E140">
        <v>5</v>
      </c>
      <c r="F140">
        <v>13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13"/>
        <v>507.18200000000002</v>
      </c>
      <c r="V140" t="s">
        <v>98</v>
      </c>
      <c r="W140">
        <f t="shared" si="15"/>
        <v>81.028408383363072</v>
      </c>
      <c r="X140">
        <f t="shared" si="15"/>
        <v>129.64545341338092</v>
      </c>
      <c r="Y140">
        <f t="shared" si="15"/>
        <v>40.514204191681536</v>
      </c>
      <c r="Z140">
        <f t="shared" si="15"/>
        <v>105.336930898372</v>
      </c>
      <c r="AA140">
        <f t="shared" si="15"/>
        <v>24.308522515008924</v>
      </c>
      <c r="AB140">
        <f t="shared" si="15"/>
        <v>0</v>
      </c>
      <c r="AC140">
        <f t="shared" si="15"/>
        <v>0</v>
      </c>
      <c r="AD140">
        <f t="shared" si="14"/>
        <v>0</v>
      </c>
      <c r="AE140">
        <f t="shared" si="14"/>
        <v>0</v>
      </c>
      <c r="AF140">
        <f t="shared" si="14"/>
        <v>0</v>
      </c>
      <c r="AG140">
        <f t="shared" si="14"/>
        <v>0</v>
      </c>
      <c r="AH140">
        <f t="shared" si="14"/>
        <v>0</v>
      </c>
      <c r="AI140">
        <f t="shared" si="14"/>
        <v>0</v>
      </c>
      <c r="AJ140">
        <f t="shared" si="14"/>
        <v>0</v>
      </c>
      <c r="AK140">
        <f t="shared" si="14"/>
        <v>0</v>
      </c>
      <c r="AL140">
        <f t="shared" si="14"/>
        <v>0</v>
      </c>
    </row>
    <row r="141" spans="1:38" x14ac:dyDescent="0.35">
      <c r="A141">
        <v>7.4320684231194347</v>
      </c>
      <c r="B141" s="14" t="s">
        <v>159</v>
      </c>
      <c r="C141">
        <v>0</v>
      </c>
      <c r="D141">
        <v>2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13"/>
        <v>18.015000000000001</v>
      </c>
      <c r="V141" t="s">
        <v>159</v>
      </c>
      <c r="W141">
        <f t="shared" si="15"/>
        <v>0</v>
      </c>
      <c r="X141">
        <f t="shared" si="15"/>
        <v>14.864136846238869</v>
      </c>
      <c r="Y141">
        <f t="shared" si="15"/>
        <v>0</v>
      </c>
      <c r="Z141">
        <f t="shared" si="15"/>
        <v>7.4320684231194347</v>
      </c>
      <c r="AA141">
        <f t="shared" si="15"/>
        <v>0</v>
      </c>
      <c r="AB141">
        <f t="shared" si="15"/>
        <v>0</v>
      </c>
      <c r="AC141">
        <f t="shared" si="15"/>
        <v>0</v>
      </c>
      <c r="AD141">
        <f t="shared" si="14"/>
        <v>0</v>
      </c>
      <c r="AE141">
        <f t="shared" si="14"/>
        <v>0</v>
      </c>
      <c r="AF141">
        <f t="shared" si="14"/>
        <v>0</v>
      </c>
      <c r="AG141">
        <f t="shared" si="14"/>
        <v>0</v>
      </c>
      <c r="AH141">
        <f t="shared" si="14"/>
        <v>0</v>
      </c>
      <c r="AI141">
        <f t="shared" si="14"/>
        <v>0</v>
      </c>
      <c r="AJ141">
        <f t="shared" si="14"/>
        <v>0</v>
      </c>
      <c r="AK141">
        <f t="shared" si="14"/>
        <v>0</v>
      </c>
      <c r="AL141">
        <f t="shared" si="14"/>
        <v>0</v>
      </c>
    </row>
    <row r="142" spans="1:38" x14ac:dyDescent="0.35">
      <c r="B142" s="5"/>
      <c r="V142" s="5" t="s">
        <v>183</v>
      </c>
      <c r="W142">
        <f t="shared" ref="W142:AI142" si="16">SUM(W4:W141)</f>
        <v>87.440402459131306</v>
      </c>
      <c r="X142">
        <f t="shared" si="16"/>
        <v>156.4985344893787</v>
      </c>
      <c r="Y142">
        <f t="shared" si="16"/>
        <v>41.684472286415577</v>
      </c>
      <c r="Z142">
        <f t="shared" si="16"/>
        <v>115.71099141075582</v>
      </c>
      <c r="AA142">
        <f t="shared" si="16"/>
        <v>24.351715624757308</v>
      </c>
      <c r="AB142">
        <f t="shared" si="16"/>
        <v>3.2099544848039709E-2</v>
      </c>
      <c r="AC142">
        <f t="shared" si="16"/>
        <v>2.3999603762171799E-2</v>
      </c>
      <c r="AD142">
        <f t="shared" si="16"/>
        <v>4.2968297331257336E-4</v>
      </c>
      <c r="AE142">
        <f t="shared" si="16"/>
        <v>3.4562077201074085E-2</v>
      </c>
      <c r="AF142">
        <f t="shared" si="16"/>
        <v>1.1109344055892086E-2</v>
      </c>
      <c r="AG142">
        <f t="shared" si="16"/>
        <v>1.4370971345035309E-2</v>
      </c>
      <c r="AH142">
        <f t="shared" si="16"/>
        <v>2.5407993483147913E-3</v>
      </c>
      <c r="AI142">
        <f t="shared" si="16"/>
        <v>3.5351471673071986E-5</v>
      </c>
      <c r="AJ142">
        <f t="shared" ref="AJ142:AL142" si="17">SUM(AJ4:AJ141)</f>
        <v>4.2954845837934238E-4</v>
      </c>
      <c r="AK142">
        <f t="shared" si="17"/>
        <v>4.2954811435303949E-4</v>
      </c>
      <c r="AL142">
        <f t="shared" si="17"/>
        <v>4.2953234487384502E-4</v>
      </c>
    </row>
    <row r="144" spans="1:38" x14ac:dyDescent="0.35">
      <c r="A144">
        <v>8.1003646706586814</v>
      </c>
      <c r="B144" s="15" t="s">
        <v>160</v>
      </c>
      <c r="C144">
        <v>10</v>
      </c>
      <c r="D144">
        <v>16</v>
      </c>
      <c r="E144">
        <v>5</v>
      </c>
      <c r="F144">
        <v>10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(C144*12.011)+(D144*1.008)+(F144*15.999)+(14.007*E144)+(G144*30.974)+(H144*32.066)+(I144*24.305)+(J144*58.933)+(K144*39.0983)+(L144*40.078)+(M144*22.99)+(N144*55.845)+(O144*65.38)</f>
        <v>428.21100000000001</v>
      </c>
      <c r="V144" t="s">
        <v>160</v>
      </c>
      <c r="W144">
        <f t="shared" ref="W144:AL147" si="18">$A144*C144</f>
        <v>81.003646706586807</v>
      </c>
      <c r="X144">
        <f t="shared" si="18"/>
        <v>129.6058347305389</v>
      </c>
      <c r="Y144">
        <f t="shared" si="18"/>
        <v>40.501823353293403</v>
      </c>
      <c r="Z144">
        <f t="shared" si="18"/>
        <v>81.003646706586807</v>
      </c>
      <c r="AA144">
        <f t="shared" si="18"/>
        <v>16.200729341317363</v>
      </c>
      <c r="AB144">
        <f t="shared" si="18"/>
        <v>0</v>
      </c>
      <c r="AC144">
        <f t="shared" si="18"/>
        <v>0</v>
      </c>
      <c r="AD144">
        <f t="shared" si="18"/>
        <v>0</v>
      </c>
      <c r="AE144">
        <f t="shared" si="18"/>
        <v>0</v>
      </c>
      <c r="AF144">
        <f t="shared" si="18"/>
        <v>0</v>
      </c>
      <c r="AG144">
        <f t="shared" si="18"/>
        <v>0</v>
      </c>
      <c r="AH144">
        <f t="shared" si="18"/>
        <v>0</v>
      </c>
      <c r="AI144">
        <f t="shared" si="18"/>
        <v>0</v>
      </c>
      <c r="AJ144">
        <f t="shared" si="18"/>
        <v>0</v>
      </c>
      <c r="AK144">
        <f t="shared" si="18"/>
        <v>0</v>
      </c>
      <c r="AL144">
        <f t="shared" si="18"/>
        <v>0</v>
      </c>
    </row>
    <row r="145" spans="1:39" x14ac:dyDescent="0.35">
      <c r="A145">
        <v>8.1003646706586814</v>
      </c>
      <c r="B145" s="15" t="s">
        <v>161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(C145*12.011)+(D145*1.008)+(F145*15.999)+(14.007*E145)+(G145*30.974)+(H145*32.066)+(I145*24.305)+(J145*58.933)+(K145*39.0983)+(L145*40.078)+(M145*22.99)+(N145*55.845)+(O145*65.38)</f>
        <v>1.008</v>
      </c>
      <c r="V145" t="s">
        <v>161</v>
      </c>
      <c r="W145">
        <f t="shared" si="18"/>
        <v>0</v>
      </c>
      <c r="X145">
        <f t="shared" si="18"/>
        <v>8.1003646706586814</v>
      </c>
      <c r="Y145">
        <f t="shared" si="18"/>
        <v>0</v>
      </c>
      <c r="Z145">
        <f t="shared" si="18"/>
        <v>0</v>
      </c>
      <c r="AA145">
        <f t="shared" si="18"/>
        <v>0</v>
      </c>
      <c r="AB145">
        <f t="shared" si="18"/>
        <v>0</v>
      </c>
      <c r="AC145">
        <f t="shared" si="18"/>
        <v>0</v>
      </c>
      <c r="AD145">
        <f t="shared" si="18"/>
        <v>0</v>
      </c>
      <c r="AE145">
        <f t="shared" si="18"/>
        <v>0</v>
      </c>
      <c r="AF145">
        <f t="shared" si="18"/>
        <v>0</v>
      </c>
      <c r="AG145">
        <f t="shared" si="18"/>
        <v>0</v>
      </c>
      <c r="AH145">
        <f t="shared" si="18"/>
        <v>0</v>
      </c>
      <c r="AI145">
        <f t="shared" si="18"/>
        <v>0</v>
      </c>
      <c r="AJ145">
        <f t="shared" si="18"/>
        <v>0</v>
      </c>
      <c r="AK145">
        <f t="shared" si="18"/>
        <v>0</v>
      </c>
      <c r="AL145">
        <f t="shared" si="18"/>
        <v>0</v>
      </c>
    </row>
    <row r="146" spans="1:39" x14ac:dyDescent="0.35">
      <c r="A146">
        <v>8.1003646706586814</v>
      </c>
      <c r="B146" s="15" t="s">
        <v>162</v>
      </c>
      <c r="C146">
        <v>0</v>
      </c>
      <c r="D146">
        <v>1</v>
      </c>
      <c r="E146">
        <v>0</v>
      </c>
      <c r="F146">
        <v>4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(C146*12.011)+(D146*1.008)+(F146*15.999)+(14.007*E146)+(G146*30.974)+(H146*32.066)+(I146*24.305)+(J146*58.933)+(K146*39.0983)+(L146*40.078)+(M146*22.99)+(N146*55.845)+(O146*65.38)</f>
        <v>95.978000000000009</v>
      </c>
      <c r="V146" t="s">
        <v>162</v>
      </c>
      <c r="W146">
        <f t="shared" si="18"/>
        <v>0</v>
      </c>
      <c r="X146">
        <f t="shared" si="18"/>
        <v>8.1003646706586814</v>
      </c>
      <c r="Y146">
        <f t="shared" si="18"/>
        <v>0</v>
      </c>
      <c r="Z146">
        <f t="shared" si="18"/>
        <v>32.401458682634726</v>
      </c>
      <c r="AA146">
        <f t="shared" si="18"/>
        <v>8.1003646706586814</v>
      </c>
      <c r="AB146">
        <f t="shared" si="18"/>
        <v>0</v>
      </c>
      <c r="AC146">
        <f t="shared" si="18"/>
        <v>0</v>
      </c>
      <c r="AD146">
        <f t="shared" si="18"/>
        <v>0</v>
      </c>
      <c r="AE146">
        <f t="shared" si="18"/>
        <v>0</v>
      </c>
      <c r="AF146">
        <f t="shared" si="18"/>
        <v>0</v>
      </c>
      <c r="AG146">
        <f t="shared" si="18"/>
        <v>0</v>
      </c>
      <c r="AH146">
        <f t="shared" si="18"/>
        <v>0</v>
      </c>
      <c r="AI146">
        <f t="shared" si="18"/>
        <v>0</v>
      </c>
      <c r="AJ146">
        <f t="shared" si="18"/>
        <v>0</v>
      </c>
      <c r="AK146">
        <f t="shared" si="18"/>
        <v>0</v>
      </c>
      <c r="AL146">
        <f t="shared" si="18"/>
        <v>0</v>
      </c>
    </row>
    <row r="147" spans="1:39" x14ac:dyDescent="0.35">
      <c r="A147">
        <v>1.1070838567887658E-2</v>
      </c>
      <c r="B147" s="15" t="s">
        <v>163</v>
      </c>
      <c r="C147">
        <v>0</v>
      </c>
      <c r="D147">
        <v>1</v>
      </c>
      <c r="E147">
        <v>0</v>
      </c>
      <c r="F147">
        <v>7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(C147*12.011)+(D147*1.008)+(F147*15.999)+(14.007*E147)+(G147*30.974)+(H147*32.066)+(I147*24.305)+(J147*58.933)+(K147*39.0983)+(L147*40.078)+(M147*22.99)+(N147*55.845)+(O147*65.38)</f>
        <v>174.94900000000001</v>
      </c>
      <c r="V147" t="s">
        <v>163</v>
      </c>
      <c r="W147">
        <f t="shared" si="18"/>
        <v>0</v>
      </c>
      <c r="X147">
        <f t="shared" si="18"/>
        <v>1.1070838567887658E-2</v>
      </c>
      <c r="Y147">
        <f t="shared" si="18"/>
        <v>0</v>
      </c>
      <c r="Z147">
        <f t="shared" si="18"/>
        <v>7.7495869975213613E-2</v>
      </c>
      <c r="AA147">
        <f t="shared" si="18"/>
        <v>2.2141677135775317E-2</v>
      </c>
      <c r="AB147">
        <f t="shared" si="18"/>
        <v>0</v>
      </c>
      <c r="AC147">
        <f t="shared" si="18"/>
        <v>0</v>
      </c>
      <c r="AD147">
        <f t="shared" si="18"/>
        <v>0</v>
      </c>
      <c r="AE147">
        <f t="shared" si="18"/>
        <v>0</v>
      </c>
      <c r="AF147">
        <f t="shared" si="18"/>
        <v>0</v>
      </c>
      <c r="AG147">
        <f t="shared" si="18"/>
        <v>0</v>
      </c>
      <c r="AH147">
        <f t="shared" si="18"/>
        <v>0</v>
      </c>
      <c r="AI147">
        <f t="shared" si="18"/>
        <v>0</v>
      </c>
      <c r="AJ147">
        <f t="shared" si="18"/>
        <v>0</v>
      </c>
      <c r="AK147">
        <f t="shared" si="18"/>
        <v>0</v>
      </c>
      <c r="AL147">
        <f t="shared" si="18"/>
        <v>0</v>
      </c>
    </row>
    <row r="148" spans="1:39" x14ac:dyDescent="0.35">
      <c r="A148">
        <v>1</v>
      </c>
      <c r="B148" s="15" t="s">
        <v>528</v>
      </c>
      <c r="C148" s="6">
        <v>6.4367557525444994</v>
      </c>
      <c r="D148" s="6">
        <v>10.680899578954552</v>
      </c>
      <c r="E148" s="6">
        <v>1.1826489331221737</v>
      </c>
      <c r="F148" s="6">
        <v>2.2283901515590827</v>
      </c>
      <c r="G148" s="6">
        <v>2.8479935645489007E-2</v>
      </c>
      <c r="H148" s="6">
        <v>3.2099544848039709E-2</v>
      </c>
      <c r="I148" s="6">
        <v>2.3999603762171799E-2</v>
      </c>
      <c r="J148" s="6">
        <v>4.2968297331257336E-4</v>
      </c>
      <c r="K148" s="6">
        <v>3.4562077201074085E-2</v>
      </c>
      <c r="L148" s="6">
        <v>1.1109344055892086E-2</v>
      </c>
      <c r="M148" s="6">
        <v>1.4370971345035309E-2</v>
      </c>
      <c r="N148" s="6">
        <v>2.5407993483147913E-3</v>
      </c>
      <c r="O148" s="6">
        <v>3.5351471673071986E-5</v>
      </c>
      <c r="P148" s="6">
        <v>4.2954845837934238E-4</v>
      </c>
      <c r="Q148" s="6">
        <v>4.2954811435303949E-4</v>
      </c>
      <c r="R148" s="6">
        <v>4.2953234487384502E-4</v>
      </c>
      <c r="S148" s="17">
        <f>(C148*12.011)+(D148*1.008)+(F148*15.999)+(14.007*E148)+(G148*30.974)+(H148*32.066)+(I148*24.305)+(J148*58.933)+(K148*39.0983)+(L148*40.078)+(M148*22.99)+(N148*55.845)+(O148*65.38)+(P148*63.546)+(Q148*54.938044)+(R148*95.95)</f>
        <v>145.17893002050371</v>
      </c>
      <c r="V148" t="s">
        <v>528</v>
      </c>
      <c r="W148">
        <f>W142-SUM(W144:W147)</f>
        <v>6.4367557525444994</v>
      </c>
      <c r="X148">
        <f t="shared" ref="X148:AL148" si="19">X142-SUM(X144:X147)</f>
        <v>10.680899578954552</v>
      </c>
      <c r="Y148">
        <f t="shared" si="19"/>
        <v>1.1826489331221737</v>
      </c>
      <c r="Z148">
        <f t="shared" si="19"/>
        <v>2.2283901515590827</v>
      </c>
      <c r="AA148">
        <f t="shared" si="19"/>
        <v>2.8479935645489007E-2</v>
      </c>
      <c r="AB148">
        <f t="shared" si="19"/>
        <v>3.2099544848039709E-2</v>
      </c>
      <c r="AC148">
        <f t="shared" si="19"/>
        <v>2.3999603762171799E-2</v>
      </c>
      <c r="AD148">
        <f t="shared" si="19"/>
        <v>4.2968297331257336E-4</v>
      </c>
      <c r="AE148">
        <f t="shared" si="19"/>
        <v>3.4562077201074085E-2</v>
      </c>
      <c r="AF148">
        <f t="shared" si="19"/>
        <v>1.1109344055892086E-2</v>
      </c>
      <c r="AG148">
        <f t="shared" si="19"/>
        <v>1.4370971345035309E-2</v>
      </c>
      <c r="AH148">
        <f t="shared" si="19"/>
        <v>2.5407993483147913E-3</v>
      </c>
      <c r="AI148">
        <f t="shared" si="19"/>
        <v>3.5351471673071986E-5</v>
      </c>
      <c r="AJ148">
        <f t="shared" si="19"/>
        <v>4.2954845837934238E-4</v>
      </c>
      <c r="AK148">
        <f t="shared" si="19"/>
        <v>4.2954811435303949E-4</v>
      </c>
      <c r="AL148">
        <f t="shared" si="19"/>
        <v>4.2953234487384502E-4</v>
      </c>
      <c r="AM148" s="17">
        <f>(W148*12.011)+(X148*1.008)+(Z148*15.999)+(14.007*Y148)+(AA148*30.974)+(AB148*32.066)+(AC148*24.305)+(AD148*58.933)+(AE148*39.0983)+(AF148*40.078)+(AG148*22.99)+(AH148*55.845)+(AI148*65.38)+(AJ148*63.546)+(AK148*54.938044)+(AL148*95.95)</f>
        <v>145.17893002050371</v>
      </c>
    </row>
    <row r="149" spans="1:39" x14ac:dyDescent="0.35">
      <c r="B149" s="5"/>
      <c r="V149" s="5" t="s">
        <v>184</v>
      </c>
    </row>
    <row r="150" spans="1:39" x14ac:dyDescent="0.3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39" x14ac:dyDescent="0.3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6" spans="1:39" x14ac:dyDescent="0.35">
      <c r="B156">
        <f>44*12.011</f>
        <v>528.48399999999992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89F3198EAFE942B705DFF6F8FC8454" ma:contentTypeVersion="13" ma:contentTypeDescription="Create a new document." ma:contentTypeScope="" ma:versionID="c33e03523d3fa7deb555571fb3dc586a">
  <xsd:schema xmlns:xsd="http://www.w3.org/2001/XMLSchema" xmlns:xs="http://www.w3.org/2001/XMLSchema" xmlns:p="http://schemas.microsoft.com/office/2006/metadata/properties" xmlns:ns3="2019869c-af10-4316-8d1e-74f9d4aa256a" xmlns:ns4="07279010-abbb-4bfa-8753-87a4e935e5ff" targetNamespace="http://schemas.microsoft.com/office/2006/metadata/properties" ma:root="true" ma:fieldsID="e61566773f6353b752b14fcde82b5f4d" ns3:_="" ns4:_="">
    <xsd:import namespace="2019869c-af10-4316-8d1e-74f9d4aa256a"/>
    <xsd:import namespace="07279010-abbb-4bfa-8753-87a4e935e5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9869c-af10-4316-8d1e-74f9d4aa25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79010-abbb-4bfa-8753-87a4e935e5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3D5422-25DD-4B1F-BB87-FCADE90955AF}">
  <ds:schemaRefs>
    <ds:schemaRef ds:uri="http://schemas.microsoft.com/office/2006/documentManagement/types"/>
    <ds:schemaRef ds:uri="http://purl.org/dc/dcmitype/"/>
    <ds:schemaRef ds:uri="http://purl.org/dc/elements/1.1/"/>
    <ds:schemaRef ds:uri="2019869c-af10-4316-8d1e-74f9d4aa256a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7279010-abbb-4bfa-8753-87a4e935e5f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0E9022-903F-447F-8D8D-3977723761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D3E976-90D6-47E1-8117-CD6D9435D0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19869c-af10-4316-8d1e-74f9d4aa256a"/>
    <ds:schemaRef ds:uri="07279010-abbb-4bfa-8753-87a4e935e5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Biomass equations</vt:lpstr>
      <vt:lpstr>Biomass molecular weight BG11</vt:lpstr>
      <vt:lpstr>Biomass molecular weight BG11o</vt:lpstr>
      <vt:lpstr>Vegetative cell</vt:lpstr>
      <vt:lpstr>Heterocyst</vt:lpstr>
    </vt:vector>
  </TitlesOfParts>
  <Company>Department of Chemical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Daniel Caro</cp:lastModifiedBy>
  <dcterms:created xsi:type="dcterms:W3CDTF">2019-04-24T20:38:26Z</dcterms:created>
  <dcterms:modified xsi:type="dcterms:W3CDTF">2020-12-17T23:44:05Z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0x0101008F89F3198EAFE942B705DFF6F8FC8454</vt:lpwstr>
  </property>
</Properties>
</file>