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BF0E92A6-5EF9-4B14-8751-31BC2EDE21AA}" xr6:coauthVersionLast="47" xr6:coauthVersionMax="47" xr10:uidLastSave="{00000000-0000-0000-0000-000000000000}"/>
  <bookViews>
    <workbookView xWindow="-110" yWindow="-110" windowWidth="27580" windowHeight="17740" tabRatio="618" activeTab="2" xr2:uid="{4BE6E9F4-211D-4D29-AC2D-384E1BCB620F}"/>
  </bookViews>
  <sheets>
    <sheet name="Vendors" sheetId="1" r:id="rId1"/>
    <sheet name="ProjectInfo" sheetId="2" r:id="rId2"/>
    <sheet name="Dashboard" sheetId="9" r:id="rId3"/>
    <sheet name="RFI" sheetId="60" r:id="rId4"/>
    <sheet name="RFIVeiw" sheetId="24" r:id="rId5"/>
    <sheet name="RFIData" sheetId="50" r:id="rId6"/>
    <sheet name="RFILog" sheetId="26" r:id="rId7"/>
    <sheet name="RFIResponse" sheetId="41" r:id="rId8"/>
    <sheet name="Lists" sheetId="27" r:id="rId9"/>
  </sheets>
  <externalReferences>
    <externalReference r:id="rId10"/>
  </externalReferences>
  <definedNames>
    <definedName name="AECity">ProjectInfo!$P$10</definedName>
    <definedName name="AEState">ProjectInfo!$P$11</definedName>
    <definedName name="AEZip">ProjectInfo!$P$12</definedName>
    <definedName name="ALLCODES">#REF!</definedName>
    <definedName name="AssignProject">#REF!</definedName>
    <definedName name="CompanyCity">ProjectInfo!$P$22</definedName>
    <definedName name="CompanyState">ProjectInfo!$P$23</definedName>
    <definedName name="CompanyStreet">ProjectInfo!$P$21</definedName>
    <definedName name="CompanyZip">ProjectInfo!$P$24</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#REF!</definedName>
    <definedName name="DESCRIPTION">#REF!</definedName>
    <definedName name="Display_Week">#REF!</definedName>
    <definedName name="ELEVATION">#REF!</definedName>
    <definedName name="EQUIP">#REF!</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6">RFILog!$A$1:$G$1976</definedName>
    <definedName name="_xlnm.Print_Area" localSheetId="4">RFIVeiw!$A$1:$J$52</definedName>
    <definedName name="Project_Start">#REF!</definedName>
    <definedName name="ProjectCity">ProjectInfo!$R$6</definedName>
    <definedName name="ProjectSpec">#REF!</definedName>
    <definedName name="ProjectState">ProjectInfo!$R$7</definedName>
    <definedName name="ProjectZip">ProjectInfo!$R$8</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#REF!</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M37" i="24" l="1"/>
  <c r="H18" i="24" l="1"/>
  <c r="C19" i="60"/>
  <c r="H17" i="60"/>
  <c r="D13" i="60"/>
  <c r="B11" i="60"/>
  <c r="A5" i="60"/>
  <c r="A1" i="60"/>
  <c r="B37" i="24"/>
  <c r="G49" i="24"/>
  <c r="K3" i="9" l="1"/>
  <c r="H10" i="9" a="1"/>
  <c r="H10" i="9" s="1"/>
  <c r="G10" i="9" a="1"/>
  <c r="G10" i="9" s="1"/>
  <c r="A4" i="24"/>
  <c r="A30" i="24"/>
  <c r="B24" i="24"/>
  <c r="D22" i="24"/>
  <c r="C20" i="24"/>
  <c r="N1" i="24" s="1"/>
  <c r="C18" i="24"/>
  <c r="H16" i="24"/>
  <c r="B16" i="24"/>
  <c r="B14" i="24"/>
  <c r="I6" i="24"/>
  <c r="A2000" i="50"/>
  <c r="A1999" i="50"/>
  <c r="A1998" i="50"/>
  <c r="A1997" i="50"/>
  <c r="A1996" i="50"/>
  <c r="A1995" i="50"/>
  <c r="A1994" i="50"/>
  <c r="A1993" i="50"/>
  <c r="A1992" i="50"/>
  <c r="A1991" i="50"/>
  <c r="A1990" i="50"/>
  <c r="A1989" i="50"/>
  <c r="A1988" i="50"/>
  <c r="A1987" i="50"/>
  <c r="A1986" i="50"/>
  <c r="A1985" i="50"/>
  <c r="A1984" i="50"/>
  <c r="A1983" i="50"/>
  <c r="A1982" i="50"/>
  <c r="A1981" i="50"/>
  <c r="A1980" i="50"/>
  <c r="A1979" i="50"/>
  <c r="A1978" i="50"/>
  <c r="A1977" i="50"/>
  <c r="A1976" i="50"/>
  <c r="A1975" i="50"/>
  <c r="A1974" i="50"/>
  <c r="A1973" i="50"/>
  <c r="A1972" i="50"/>
  <c r="A1971" i="50"/>
  <c r="A1970" i="50"/>
  <c r="A1969" i="50"/>
  <c r="A1968" i="50"/>
  <c r="A1967" i="50"/>
  <c r="A1966" i="50"/>
  <c r="A1965" i="50"/>
  <c r="A1964" i="50"/>
  <c r="A1963" i="50"/>
  <c r="A1962" i="50"/>
  <c r="A1961" i="50"/>
  <c r="A1960" i="50"/>
  <c r="A1959" i="50"/>
  <c r="A1958" i="50"/>
  <c r="A1957" i="50"/>
  <c r="A1956" i="50"/>
  <c r="A1955" i="50"/>
  <c r="A1954" i="50"/>
  <c r="A1953" i="50"/>
  <c r="A1952" i="50"/>
  <c r="A1951" i="50"/>
  <c r="A1950" i="50"/>
  <c r="A1949" i="50"/>
  <c r="A1948" i="50"/>
  <c r="A1947" i="50"/>
  <c r="A1946" i="50"/>
  <c r="A1945" i="50"/>
  <c r="A1944" i="50"/>
  <c r="A1943" i="50"/>
  <c r="A1942" i="50"/>
  <c r="A1941" i="50"/>
  <c r="A1940" i="50"/>
  <c r="A1939" i="50"/>
  <c r="A1938" i="50"/>
  <c r="A1937" i="50"/>
  <c r="A1936" i="50"/>
  <c r="A1935" i="50"/>
  <c r="A1934" i="50"/>
  <c r="A1933" i="50"/>
  <c r="A1932" i="50"/>
  <c r="A1931" i="50"/>
  <c r="A1930" i="50"/>
  <c r="A1929" i="50"/>
  <c r="A1928" i="50"/>
  <c r="A1927" i="50"/>
  <c r="A1926" i="50"/>
  <c r="A1925" i="50"/>
  <c r="A1924" i="50"/>
  <c r="A1923" i="50"/>
  <c r="A1922" i="50"/>
  <c r="A1921" i="50"/>
  <c r="A1920" i="50"/>
  <c r="A1919" i="50"/>
  <c r="A1918" i="50"/>
  <c r="A1917" i="50"/>
  <c r="A1916" i="50"/>
  <c r="A1915" i="50"/>
  <c r="A1914" i="50"/>
  <c r="A1913" i="50"/>
  <c r="A1912" i="50"/>
  <c r="A1911" i="50"/>
  <c r="A1910" i="50"/>
  <c r="A1909" i="50"/>
  <c r="A1908" i="50"/>
  <c r="A1907" i="50"/>
  <c r="A1906" i="50"/>
  <c r="A1905" i="50"/>
  <c r="A1904" i="50"/>
  <c r="A1903" i="50"/>
  <c r="A1902" i="50"/>
  <c r="A1901" i="50"/>
  <c r="A1900" i="50"/>
  <c r="A1899" i="50"/>
  <c r="A1898" i="50"/>
  <c r="A1897" i="50"/>
  <c r="A1896" i="50"/>
  <c r="A1895" i="50"/>
  <c r="A1894" i="50"/>
  <c r="A1893" i="50"/>
  <c r="A1892" i="50"/>
  <c r="A1891" i="50"/>
  <c r="A1890" i="50"/>
  <c r="A1889" i="50"/>
  <c r="A1888" i="50"/>
  <c r="A1887" i="50"/>
  <c r="A1886" i="50"/>
  <c r="A1885" i="50"/>
  <c r="A1884" i="50"/>
  <c r="A1883" i="50"/>
  <c r="A1882" i="50"/>
  <c r="A1881" i="50"/>
  <c r="A1880" i="50"/>
  <c r="A1879" i="50"/>
  <c r="A1878" i="50"/>
  <c r="A1877" i="50"/>
  <c r="A1876" i="50"/>
  <c r="A1875" i="50"/>
  <c r="A1874" i="50"/>
  <c r="A1873" i="50"/>
  <c r="A1872" i="50"/>
  <c r="A1871" i="50"/>
  <c r="A1870" i="50"/>
  <c r="A1869" i="50"/>
  <c r="A1868" i="50"/>
  <c r="A1867" i="50"/>
  <c r="A1866" i="50"/>
  <c r="A1865" i="50"/>
  <c r="A1864" i="50"/>
  <c r="A1863" i="50"/>
  <c r="A1862" i="50"/>
  <c r="A1861" i="50"/>
  <c r="A1860" i="50"/>
  <c r="A1859" i="50"/>
  <c r="A1858" i="50"/>
  <c r="A1857" i="50"/>
  <c r="A1856" i="50"/>
  <c r="A1855" i="50"/>
  <c r="A1854" i="50"/>
  <c r="A1853" i="50"/>
  <c r="A1852" i="50"/>
  <c r="A1851" i="50"/>
  <c r="A1850" i="50"/>
  <c r="A1849" i="50"/>
  <c r="A1848" i="50"/>
  <c r="A1847" i="50"/>
  <c r="A1846" i="50"/>
  <c r="A1845" i="50"/>
  <c r="A1844" i="50"/>
  <c r="A1843" i="50"/>
  <c r="A1842" i="50"/>
  <c r="A1841" i="50"/>
  <c r="A1840" i="50"/>
  <c r="A1839" i="50"/>
  <c r="A1838" i="50"/>
  <c r="A1837" i="50"/>
  <c r="A1836" i="50"/>
  <c r="A1835" i="50"/>
  <c r="A1834" i="50"/>
  <c r="A1833" i="50"/>
  <c r="A1832" i="50"/>
  <c r="A1831" i="50"/>
  <c r="A1830" i="50"/>
  <c r="A1829" i="50"/>
  <c r="A1828" i="50"/>
  <c r="A1827" i="50"/>
  <c r="A1826" i="50"/>
  <c r="A1825" i="50"/>
  <c r="A1824" i="50"/>
  <c r="A1823" i="50"/>
  <c r="A1822" i="50"/>
  <c r="A1821" i="50"/>
  <c r="A1820" i="50"/>
  <c r="A1819" i="50"/>
  <c r="A1818" i="50"/>
  <c r="A1817" i="50"/>
  <c r="A1816" i="50"/>
  <c r="A1815" i="50"/>
  <c r="A1814" i="50"/>
  <c r="A1813" i="50"/>
  <c r="A1812" i="50"/>
  <c r="A1811" i="50"/>
  <c r="A1810" i="50"/>
  <c r="A1809" i="50"/>
  <c r="A1808" i="50"/>
  <c r="A1807" i="50"/>
  <c r="A1806" i="50"/>
  <c r="A1805" i="50"/>
  <c r="A1804" i="50"/>
  <c r="A1803" i="50"/>
  <c r="A1802" i="50"/>
  <c r="A1801" i="50"/>
  <c r="A1800" i="50"/>
  <c r="A1799" i="50"/>
  <c r="A1798" i="50"/>
  <c r="A1797" i="50"/>
  <c r="A1796" i="50"/>
  <c r="A1795" i="50"/>
  <c r="A1794" i="50"/>
  <c r="A1793" i="50"/>
  <c r="A1792" i="50"/>
  <c r="A1791" i="50"/>
  <c r="A1790" i="50"/>
  <c r="A1789" i="50"/>
  <c r="A1788" i="50"/>
  <c r="A1787" i="50"/>
  <c r="A1786" i="50"/>
  <c r="A1785" i="50"/>
  <c r="A1784" i="50"/>
  <c r="A1783" i="50"/>
  <c r="A1782" i="50"/>
  <c r="A1781" i="50"/>
  <c r="A1780" i="50"/>
  <c r="A1779" i="50"/>
  <c r="A1778" i="50"/>
  <c r="A1777" i="50"/>
  <c r="A1776" i="50"/>
  <c r="A1775" i="50"/>
  <c r="A1774" i="50"/>
  <c r="A1773" i="50"/>
  <c r="A1772" i="50"/>
  <c r="A1771" i="50"/>
  <c r="A1770" i="50"/>
  <c r="A1769" i="50"/>
  <c r="A1768" i="50"/>
  <c r="A1767" i="50"/>
  <c r="A1766" i="50"/>
  <c r="A1765" i="50"/>
  <c r="A1764" i="50"/>
  <c r="A1763" i="50"/>
  <c r="A1762" i="50"/>
  <c r="A1761" i="50"/>
  <c r="A1760" i="50"/>
  <c r="A1759" i="50"/>
  <c r="A1758" i="50"/>
  <c r="A1757" i="50"/>
  <c r="A1756" i="50"/>
  <c r="A1755" i="50"/>
  <c r="A1754" i="50"/>
  <c r="A1753" i="50"/>
  <c r="A1752" i="50"/>
  <c r="A1751" i="50"/>
  <c r="A1750" i="50"/>
  <c r="A1749" i="50"/>
  <c r="A1748" i="50"/>
  <c r="A1747" i="50"/>
  <c r="A1746" i="50"/>
  <c r="A1745" i="50"/>
  <c r="A1744" i="50"/>
  <c r="A1743" i="50"/>
  <c r="A1742" i="50"/>
  <c r="A1741" i="50"/>
  <c r="A1740" i="50"/>
  <c r="A1739" i="50"/>
  <c r="A1738" i="50"/>
  <c r="A1737" i="50"/>
  <c r="A1736" i="50"/>
  <c r="A1735" i="50"/>
  <c r="A1734" i="50"/>
  <c r="A1733" i="50"/>
  <c r="A1732" i="50"/>
  <c r="A1731" i="50"/>
  <c r="A1730" i="50"/>
  <c r="A1729" i="50"/>
  <c r="A1728" i="50"/>
  <c r="A1727" i="50"/>
  <c r="A1726" i="50"/>
  <c r="A1725" i="50"/>
  <c r="A1724" i="50"/>
  <c r="A1723" i="50"/>
  <c r="A1722" i="50"/>
  <c r="A1721" i="50"/>
  <c r="A1720" i="50"/>
  <c r="A1719" i="50"/>
  <c r="A1718" i="50"/>
  <c r="A1717" i="50"/>
  <c r="A1716" i="50"/>
  <c r="A1715" i="50"/>
  <c r="A1714" i="50"/>
  <c r="A1713" i="50"/>
  <c r="A1712" i="50"/>
  <c r="A1711" i="50"/>
  <c r="A1710" i="50"/>
  <c r="A1709" i="50"/>
  <c r="A1708" i="50"/>
  <c r="A1707" i="50"/>
  <c r="A1706" i="50"/>
  <c r="A1705" i="50"/>
  <c r="A1704" i="50"/>
  <c r="A1703" i="50"/>
  <c r="A1702" i="50"/>
  <c r="A1701" i="50"/>
  <c r="A1700" i="50"/>
  <c r="A1699" i="50"/>
  <c r="A1698" i="50"/>
  <c r="A1697" i="50"/>
  <c r="A1696" i="50"/>
  <c r="A1695" i="50"/>
  <c r="A1694" i="50"/>
  <c r="A1693" i="50"/>
  <c r="A1692" i="50"/>
  <c r="A1691" i="50"/>
  <c r="A1690" i="50"/>
  <c r="A1689" i="50"/>
  <c r="A1688" i="50"/>
  <c r="A1687" i="50"/>
  <c r="A1686" i="50"/>
  <c r="A1685" i="50"/>
  <c r="A1684" i="50"/>
  <c r="A1683" i="50"/>
  <c r="A1682" i="50"/>
  <c r="A1681" i="50"/>
  <c r="A1680" i="50"/>
  <c r="A1679" i="50"/>
  <c r="A1678" i="50"/>
  <c r="A1677" i="50"/>
  <c r="A1676" i="50"/>
  <c r="A1675" i="50"/>
  <c r="A1674" i="50"/>
  <c r="A1673" i="50"/>
  <c r="A1672" i="50"/>
  <c r="A1671" i="50"/>
  <c r="A1670" i="50"/>
  <c r="A1669" i="50"/>
  <c r="A1668" i="50"/>
  <c r="A1667" i="50"/>
  <c r="A1666" i="50"/>
  <c r="A1665" i="50"/>
  <c r="A1664" i="50"/>
  <c r="A1663" i="50"/>
  <c r="A1662" i="50"/>
  <c r="A1661" i="50"/>
  <c r="A1660" i="50"/>
  <c r="A1659" i="50"/>
  <c r="A1658" i="50"/>
  <c r="A1657" i="50"/>
  <c r="A1656" i="50"/>
  <c r="A1655" i="50"/>
  <c r="A1654" i="50"/>
  <c r="A1653" i="50"/>
  <c r="A1652" i="50"/>
  <c r="A1651" i="50"/>
  <c r="A1650" i="50"/>
  <c r="A1649" i="50"/>
  <c r="A1648" i="50"/>
  <c r="A1647" i="50"/>
  <c r="A1646" i="50"/>
  <c r="A1645" i="50"/>
  <c r="A1644" i="50"/>
  <c r="A1643" i="50"/>
  <c r="A1642" i="50"/>
  <c r="A1641" i="50"/>
  <c r="A1640" i="50"/>
  <c r="A1639" i="50"/>
  <c r="A1638" i="50"/>
  <c r="A1637" i="50"/>
  <c r="A1636" i="50"/>
  <c r="A1635" i="50"/>
  <c r="A1634" i="50"/>
  <c r="A1633" i="50"/>
  <c r="A1632" i="50"/>
  <c r="A1631" i="50"/>
  <c r="A1630" i="50"/>
  <c r="A1629" i="50"/>
  <c r="A1628" i="50"/>
  <c r="A1627" i="50"/>
  <c r="A1626" i="50"/>
  <c r="A1625" i="50"/>
  <c r="A1624" i="50"/>
  <c r="A1623" i="50"/>
  <c r="A1622" i="50"/>
  <c r="A1621" i="50"/>
  <c r="A1620" i="50"/>
  <c r="A1619" i="50"/>
  <c r="A1618" i="50"/>
  <c r="A1617" i="50"/>
  <c r="A1616" i="50"/>
  <c r="A1615" i="50"/>
  <c r="A1614" i="50"/>
  <c r="A1613" i="50"/>
  <c r="A1612" i="50"/>
  <c r="A1611" i="50"/>
  <c r="A1610" i="50"/>
  <c r="A1609" i="50"/>
  <c r="A1608" i="50"/>
  <c r="A1607" i="50"/>
  <c r="A1606" i="50"/>
  <c r="A1605" i="50"/>
  <c r="A1604" i="50"/>
  <c r="A1603" i="50"/>
  <c r="A1602" i="50"/>
  <c r="A1601" i="50"/>
  <c r="A1600" i="50"/>
  <c r="A1599" i="50"/>
  <c r="A1598" i="50"/>
  <c r="A1597" i="50"/>
  <c r="A1596" i="50"/>
  <c r="A1595" i="50"/>
  <c r="A1594" i="50"/>
  <c r="A1593" i="50"/>
  <c r="A1592" i="50"/>
  <c r="A1591" i="50"/>
  <c r="A1590" i="50"/>
  <c r="A1589" i="50"/>
  <c r="A1588" i="50"/>
  <c r="A1587" i="50"/>
  <c r="A1586" i="50"/>
  <c r="A1585" i="50"/>
  <c r="A1584" i="50"/>
  <c r="A1583" i="50"/>
  <c r="A1582" i="50"/>
  <c r="A1581" i="50"/>
  <c r="A1580" i="50"/>
  <c r="A1579" i="50"/>
  <c r="A1578" i="50"/>
  <c r="A1577" i="50"/>
  <c r="A1576" i="50"/>
  <c r="A1575" i="50"/>
  <c r="A1574" i="50"/>
  <c r="A1573" i="50"/>
  <c r="A1572" i="50"/>
  <c r="A1571" i="50"/>
  <c r="A1570" i="50"/>
  <c r="A1569" i="50"/>
  <c r="A1568" i="50"/>
  <c r="A1567" i="50"/>
  <c r="A1566" i="50"/>
  <c r="A1565" i="50"/>
  <c r="A1564" i="50"/>
  <c r="A1563" i="50"/>
  <c r="A1562" i="50"/>
  <c r="A1561" i="50"/>
  <c r="A1560" i="50"/>
  <c r="A1559" i="50"/>
  <c r="A1558" i="50"/>
  <c r="A1557" i="50"/>
  <c r="A1556" i="50"/>
  <c r="A1555" i="50"/>
  <c r="A1554" i="50"/>
  <c r="A1553" i="50"/>
  <c r="A1552" i="50"/>
  <c r="A1551" i="50"/>
  <c r="A1550" i="50"/>
  <c r="A1549" i="50"/>
  <c r="A1548" i="50"/>
  <c r="A1547" i="50"/>
  <c r="A1546" i="50"/>
  <c r="A1545" i="50"/>
  <c r="A1544" i="50"/>
  <c r="A1543" i="50"/>
  <c r="A1542" i="50"/>
  <c r="A1541" i="50"/>
  <c r="A1540" i="50"/>
  <c r="A1539" i="50"/>
  <c r="A1538" i="50"/>
  <c r="A1537" i="50"/>
  <c r="A1536" i="50"/>
  <c r="A1535" i="50"/>
  <c r="A1534" i="50"/>
  <c r="A1533" i="50"/>
  <c r="A1532" i="50"/>
  <c r="A1531" i="50"/>
  <c r="A1530" i="50"/>
  <c r="A1529" i="50"/>
  <c r="A1528" i="50"/>
  <c r="A1527" i="50"/>
  <c r="A1526" i="50"/>
  <c r="A1525" i="50"/>
  <c r="A1524" i="50"/>
  <c r="A1523" i="50"/>
  <c r="A1522" i="50"/>
  <c r="A1521" i="50"/>
  <c r="A1520" i="50"/>
  <c r="A1519" i="50"/>
  <c r="A1518" i="50"/>
  <c r="A1517" i="50"/>
  <c r="A1516" i="50"/>
  <c r="A1515" i="50"/>
  <c r="A1514" i="50"/>
  <c r="A1513" i="50"/>
  <c r="A1512" i="50"/>
  <c r="A1511" i="50"/>
  <c r="A1510" i="50"/>
  <c r="A1509" i="50"/>
  <c r="A1508" i="50"/>
  <c r="A1507" i="50"/>
  <c r="A1506" i="50"/>
  <c r="A1505" i="50"/>
  <c r="A1504" i="50"/>
  <c r="A1503" i="50"/>
  <c r="A1502" i="50"/>
  <c r="A1501" i="50"/>
  <c r="A1500" i="50"/>
  <c r="A1499" i="50"/>
  <c r="A1498" i="50"/>
  <c r="A1497" i="50"/>
  <c r="A1496" i="50"/>
  <c r="A1495" i="50"/>
  <c r="A1494" i="50"/>
  <c r="A1493" i="50"/>
  <c r="A1492" i="50"/>
  <c r="A1491" i="50"/>
  <c r="A1490" i="50"/>
  <c r="A1489" i="50"/>
  <c r="A1488" i="50"/>
  <c r="A1487" i="50"/>
  <c r="A1486" i="50"/>
  <c r="A1485" i="50"/>
  <c r="A1484" i="50"/>
  <c r="A1483" i="50"/>
  <c r="A1482" i="50"/>
  <c r="A1481" i="50"/>
  <c r="A1480" i="50"/>
  <c r="A1479" i="50"/>
  <c r="A1478" i="50"/>
  <c r="A1477" i="50"/>
  <c r="A1476" i="50"/>
  <c r="A1475" i="50"/>
  <c r="A1474" i="50"/>
  <c r="A1473" i="50"/>
  <c r="A1472" i="50"/>
  <c r="A1471" i="50"/>
  <c r="A1470" i="50"/>
  <c r="A1469" i="50"/>
  <c r="A1468" i="50"/>
  <c r="A1467" i="50"/>
  <c r="A1466" i="50"/>
  <c r="A1465" i="50"/>
  <c r="A1464" i="50"/>
  <c r="A1463" i="50"/>
  <c r="A1462" i="50"/>
  <c r="A1461" i="50"/>
  <c r="A1460" i="50"/>
  <c r="A1459" i="50"/>
  <c r="A1458" i="50"/>
  <c r="A1457" i="50"/>
  <c r="A1456" i="50"/>
  <c r="A1455" i="50"/>
  <c r="A1454" i="50"/>
  <c r="A1453" i="50"/>
  <c r="A1452" i="50"/>
  <c r="A1451" i="50"/>
  <c r="A1450" i="50"/>
  <c r="A1449" i="50"/>
  <c r="A1448" i="50"/>
  <c r="A1447" i="50"/>
  <c r="A1446" i="50"/>
  <c r="A1445" i="50"/>
  <c r="A1444" i="50"/>
  <c r="A1443" i="50"/>
  <c r="A1442" i="50"/>
  <c r="A1441" i="50"/>
  <c r="A1440" i="50"/>
  <c r="A1439" i="50"/>
  <c r="A1438" i="50"/>
  <c r="A1437" i="50"/>
  <c r="A1436" i="50"/>
  <c r="A1435" i="50"/>
  <c r="A1434" i="50"/>
  <c r="A1433" i="50"/>
  <c r="A1432" i="50"/>
  <c r="A1431" i="50"/>
  <c r="A1430" i="50"/>
  <c r="A1429" i="50"/>
  <c r="A1428" i="50"/>
  <c r="A1427" i="50"/>
  <c r="A1426" i="50"/>
  <c r="A1425" i="50"/>
  <c r="A1424" i="50"/>
  <c r="A1423" i="50"/>
  <c r="A1422" i="50"/>
  <c r="A1421" i="50"/>
  <c r="A1420" i="50"/>
  <c r="A1419" i="50"/>
  <c r="A1418" i="50"/>
  <c r="A1417" i="50"/>
  <c r="A1416" i="50"/>
  <c r="A1415" i="50"/>
  <c r="A1414" i="50"/>
  <c r="A1413" i="50"/>
  <c r="A1412" i="50"/>
  <c r="A1411" i="50"/>
  <c r="A1410" i="50"/>
  <c r="A1409" i="50"/>
  <c r="A1408" i="50"/>
  <c r="A1407" i="50"/>
  <c r="A1406" i="50"/>
  <c r="A1405" i="50"/>
  <c r="A1404" i="50"/>
  <c r="A1403" i="50"/>
  <c r="A1402" i="50"/>
  <c r="A1401" i="50"/>
  <c r="A1400" i="50"/>
  <c r="A1399" i="50"/>
  <c r="A1398" i="50"/>
  <c r="A1397" i="50"/>
  <c r="A1396" i="50"/>
  <c r="A1395" i="50"/>
  <c r="A1394" i="50"/>
  <c r="A1393" i="50"/>
  <c r="A1392" i="50"/>
  <c r="A1391" i="50"/>
  <c r="A1390" i="50"/>
  <c r="A1389" i="50"/>
  <c r="A1388" i="50"/>
  <c r="A1387" i="50"/>
  <c r="A1386" i="50"/>
  <c r="A1385" i="50"/>
  <c r="A1384" i="50"/>
  <c r="A1383" i="50"/>
  <c r="A1382" i="50"/>
  <c r="A1381" i="50"/>
  <c r="A1380" i="50"/>
  <c r="A1379" i="50"/>
  <c r="A1378" i="50"/>
  <c r="A1377" i="50"/>
  <c r="A1376" i="50"/>
  <c r="A1375" i="50"/>
  <c r="A1374" i="50"/>
  <c r="A1373" i="50"/>
  <c r="A1372" i="50"/>
  <c r="A1371" i="50"/>
  <c r="A1370" i="50"/>
  <c r="A1369" i="50"/>
  <c r="A1368" i="50"/>
  <c r="A1367" i="50"/>
  <c r="A1366" i="50"/>
  <c r="A1365" i="50"/>
  <c r="A1364" i="50"/>
  <c r="A1363" i="50"/>
  <c r="A1362" i="50"/>
  <c r="A1361" i="50"/>
  <c r="A1360" i="50"/>
  <c r="A1359" i="50"/>
  <c r="A1358" i="50"/>
  <c r="A1357" i="50"/>
  <c r="A1356" i="50"/>
  <c r="A1355" i="50"/>
  <c r="A1354" i="50"/>
  <c r="A1353" i="50"/>
  <c r="A1352" i="50"/>
  <c r="A1351" i="50"/>
  <c r="A1350" i="50"/>
  <c r="A1349" i="50"/>
  <c r="A1348" i="50"/>
  <c r="A1347" i="50"/>
  <c r="A1346" i="50"/>
  <c r="A1345" i="50"/>
  <c r="A1344" i="50"/>
  <c r="A1343" i="50"/>
  <c r="A1342" i="50"/>
  <c r="A1341" i="50"/>
  <c r="A1340" i="50"/>
  <c r="A1339" i="50"/>
  <c r="A1338" i="50"/>
  <c r="A1337" i="50"/>
  <c r="A1336" i="50"/>
  <c r="A1335" i="50"/>
  <c r="A1334" i="50"/>
  <c r="A1333" i="50"/>
  <c r="A1332" i="50"/>
  <c r="A1331" i="50"/>
  <c r="A1330" i="50"/>
  <c r="A1329" i="50"/>
  <c r="A1328" i="50"/>
  <c r="A1327" i="50"/>
  <c r="A1326" i="50"/>
  <c r="A1325" i="50"/>
  <c r="A1324" i="50"/>
  <c r="A1323" i="50"/>
  <c r="A1322" i="50"/>
  <c r="A1321" i="50"/>
  <c r="A1320" i="50"/>
  <c r="A1319" i="50"/>
  <c r="A1318" i="50"/>
  <c r="A1317" i="50"/>
  <c r="A1316" i="50"/>
  <c r="A1315" i="50"/>
  <c r="A1314" i="50"/>
  <c r="A1313" i="50"/>
  <c r="A1312" i="50"/>
  <c r="A1311" i="50"/>
  <c r="A1310" i="50"/>
  <c r="A1309" i="50"/>
  <c r="A1308" i="50"/>
  <c r="A1307" i="50"/>
  <c r="A1306" i="50"/>
  <c r="A1305" i="50"/>
  <c r="A1304" i="50"/>
  <c r="A1303" i="50"/>
  <c r="A1302" i="50"/>
  <c r="A1301" i="50"/>
  <c r="A1300" i="50"/>
  <c r="A1299" i="50"/>
  <c r="A1298" i="50"/>
  <c r="A1297" i="50"/>
  <c r="A1296" i="50"/>
  <c r="A1295" i="50"/>
  <c r="A1294" i="50"/>
  <c r="A1293" i="50"/>
  <c r="A1292" i="50"/>
  <c r="A1291" i="50"/>
  <c r="A1290" i="50"/>
  <c r="A1289" i="50"/>
  <c r="A1288" i="50"/>
  <c r="A1287" i="50"/>
  <c r="A1286" i="50"/>
  <c r="A1285" i="50"/>
  <c r="A1284" i="50"/>
  <c r="A1283" i="50"/>
  <c r="A1282" i="50"/>
  <c r="A1281" i="50"/>
  <c r="A1280" i="50"/>
  <c r="A1279" i="50"/>
  <c r="A1278" i="50"/>
  <c r="A1277" i="50"/>
  <c r="A1276" i="50"/>
  <c r="A1275" i="50"/>
  <c r="A1274" i="50"/>
  <c r="A1273" i="50"/>
  <c r="A1272" i="50"/>
  <c r="A1271" i="50"/>
  <c r="A1270" i="50"/>
  <c r="A1269" i="50"/>
  <c r="A1268" i="50"/>
  <c r="A1267" i="50"/>
  <c r="A1266" i="50"/>
  <c r="A1265" i="50"/>
  <c r="A1264" i="50"/>
  <c r="A1263" i="50"/>
  <c r="A1262" i="50"/>
  <c r="A1261" i="50"/>
  <c r="A1260" i="50"/>
  <c r="A1259" i="50"/>
  <c r="A1258" i="50"/>
  <c r="A1257" i="50"/>
  <c r="A1256" i="50"/>
  <c r="A1255" i="50"/>
  <c r="A1254" i="50"/>
  <c r="A1253" i="50"/>
  <c r="A1252" i="50"/>
  <c r="A1251" i="50"/>
  <c r="A1250" i="50"/>
  <c r="A1249" i="50"/>
  <c r="A1248" i="50"/>
  <c r="A1247" i="50"/>
  <c r="A1246" i="50"/>
  <c r="A1245" i="50"/>
  <c r="A1244" i="50"/>
  <c r="A1243" i="50"/>
  <c r="A1242" i="50"/>
  <c r="A1241" i="50"/>
  <c r="A1240" i="50"/>
  <c r="A1239" i="50"/>
  <c r="A1238" i="50"/>
  <c r="A1237" i="50"/>
  <c r="A1236" i="50"/>
  <c r="A1235" i="50"/>
  <c r="A1234" i="50"/>
  <c r="A1233" i="50"/>
  <c r="A1232" i="50"/>
  <c r="A1231" i="50"/>
  <c r="A1230" i="50"/>
  <c r="A1229" i="50"/>
  <c r="A1228" i="50"/>
  <c r="A1227" i="50"/>
  <c r="A1226" i="50"/>
  <c r="A1225" i="50"/>
  <c r="A1224" i="50"/>
  <c r="A1223" i="50"/>
  <c r="A1222" i="50"/>
  <c r="A1221" i="50"/>
  <c r="A1220" i="50"/>
  <c r="A1219" i="50"/>
  <c r="A1218" i="50"/>
  <c r="A1217" i="50"/>
  <c r="A1216" i="50"/>
  <c r="A1215" i="50"/>
  <c r="A1214" i="50"/>
  <c r="A1213" i="50"/>
  <c r="A1212" i="50"/>
  <c r="A1211" i="50"/>
  <c r="A1210" i="50"/>
  <c r="A1209" i="50"/>
  <c r="A1208" i="50"/>
  <c r="A1207" i="50"/>
  <c r="A1206" i="50"/>
  <c r="A1205" i="50"/>
  <c r="A1204" i="50"/>
  <c r="A1203" i="50"/>
  <c r="A1202" i="50"/>
  <c r="A1201" i="50"/>
  <c r="A1200" i="50"/>
  <c r="A1199" i="50"/>
  <c r="A1198" i="50"/>
  <c r="A1197" i="50"/>
  <c r="A1196" i="50"/>
  <c r="A1195" i="50"/>
  <c r="A1194" i="50"/>
  <c r="A1193" i="50"/>
  <c r="A1192" i="50"/>
  <c r="A1191" i="50"/>
  <c r="A1190" i="50"/>
  <c r="A1189" i="50"/>
  <c r="A1188" i="50"/>
  <c r="A1187" i="50"/>
  <c r="A1186" i="50"/>
  <c r="A1185" i="50"/>
  <c r="A1184" i="50"/>
  <c r="A1183" i="50"/>
  <c r="A1182" i="50"/>
  <c r="A1181" i="50"/>
  <c r="A1180" i="50"/>
  <c r="A1179" i="50"/>
  <c r="A1178" i="50"/>
  <c r="A1177" i="50"/>
  <c r="A1176" i="50"/>
  <c r="A1175" i="50"/>
  <c r="A1174" i="50"/>
  <c r="A1173" i="50"/>
  <c r="A1172" i="50"/>
  <c r="A1171" i="50"/>
  <c r="A1170" i="50"/>
  <c r="A1169" i="50"/>
  <c r="A1168" i="50"/>
  <c r="A1167" i="50"/>
  <c r="A1166" i="50"/>
  <c r="A1165" i="50"/>
  <c r="A1164" i="50"/>
  <c r="A1163" i="50"/>
  <c r="A1162" i="50"/>
  <c r="A1161" i="50"/>
  <c r="A1160" i="50"/>
  <c r="A1159" i="50"/>
  <c r="A1158" i="50"/>
  <c r="A1157" i="50"/>
  <c r="A1156" i="50"/>
  <c r="A1155" i="50"/>
  <c r="A1154" i="50"/>
  <c r="A1153" i="50"/>
  <c r="A1152" i="50"/>
  <c r="A1151" i="50"/>
  <c r="A1150" i="50"/>
  <c r="A1149" i="50"/>
  <c r="A1148" i="50"/>
  <c r="A1147" i="50"/>
  <c r="A1146" i="50"/>
  <c r="A1145" i="50"/>
  <c r="A1144" i="50"/>
  <c r="A1143" i="50"/>
  <c r="A1142" i="50"/>
  <c r="A1141" i="50"/>
  <c r="A1140" i="50"/>
  <c r="A1139" i="50"/>
  <c r="A1138" i="50"/>
  <c r="A1137" i="50"/>
  <c r="A1136" i="50"/>
  <c r="A1135" i="50"/>
  <c r="A1134" i="50"/>
  <c r="A1133" i="50"/>
  <c r="A1132" i="50"/>
  <c r="A1131" i="50"/>
  <c r="A1130" i="50"/>
  <c r="A1129" i="50"/>
  <c r="A1128" i="50"/>
  <c r="A1127" i="50"/>
  <c r="A1126" i="50"/>
  <c r="A1125" i="50"/>
  <c r="A1124" i="50"/>
  <c r="A1123" i="50"/>
  <c r="A1122" i="50"/>
  <c r="A1121" i="50"/>
  <c r="A1120" i="50"/>
  <c r="A1119" i="50"/>
  <c r="A1118" i="50"/>
  <c r="A1117" i="50"/>
  <c r="A1116" i="50"/>
  <c r="A1115" i="50"/>
  <c r="A1114" i="50"/>
  <c r="A1113" i="50"/>
  <c r="A1112" i="50"/>
  <c r="A1111" i="50"/>
  <c r="A1110" i="50"/>
  <c r="A1109" i="50"/>
  <c r="A1108" i="50"/>
  <c r="A1107" i="50"/>
  <c r="A1106" i="50"/>
  <c r="A1105" i="50"/>
  <c r="A1104" i="50"/>
  <c r="A1103" i="50"/>
  <c r="A1102" i="50"/>
  <c r="A1101" i="50"/>
  <c r="A1100" i="50"/>
  <c r="A1099" i="50"/>
  <c r="A1098" i="50"/>
  <c r="A1097" i="50"/>
  <c r="A1096" i="50"/>
  <c r="A1095" i="50"/>
  <c r="A1094" i="50"/>
  <c r="A1093" i="50"/>
  <c r="A1092" i="50"/>
  <c r="A1091" i="50"/>
  <c r="A1090" i="50"/>
  <c r="A1089" i="50"/>
  <c r="A1088" i="50"/>
  <c r="A1087" i="50"/>
  <c r="A1086" i="50"/>
  <c r="A1085" i="50"/>
  <c r="A1084" i="50"/>
  <c r="A1083" i="50"/>
  <c r="A1082" i="50"/>
  <c r="A1081" i="50"/>
  <c r="A1080" i="50"/>
  <c r="A1079" i="50"/>
  <c r="A1078" i="50"/>
  <c r="A1077" i="50"/>
  <c r="A1076" i="50"/>
  <c r="A1075" i="50"/>
  <c r="A1074" i="50"/>
  <c r="A1073" i="50"/>
  <c r="A1072" i="50"/>
  <c r="A1071" i="50"/>
  <c r="A1070" i="50"/>
  <c r="A1069" i="50"/>
  <c r="A1068" i="50"/>
  <c r="A1067" i="50"/>
  <c r="A1066" i="50"/>
  <c r="A1065" i="50"/>
  <c r="A1064" i="50"/>
  <c r="A1063" i="50"/>
  <c r="A1062" i="50"/>
  <c r="A1061" i="50"/>
  <c r="A1060" i="50"/>
  <c r="A1059" i="50"/>
  <c r="A1058" i="50"/>
  <c r="A1057" i="50"/>
  <c r="A1056" i="50"/>
  <c r="A1055" i="50"/>
  <c r="A1054" i="50"/>
  <c r="A1053" i="50"/>
  <c r="A1052" i="50"/>
  <c r="A1051" i="50"/>
  <c r="A1050" i="50"/>
  <c r="A1049" i="50"/>
  <c r="A1048" i="50"/>
  <c r="A1047" i="50"/>
  <c r="A1046" i="50"/>
  <c r="A1045" i="50"/>
  <c r="A1044" i="50"/>
  <c r="A1043" i="50"/>
  <c r="A1042" i="50"/>
  <c r="A1041" i="50"/>
  <c r="A1040" i="50"/>
  <c r="A1039" i="50"/>
  <c r="A1038" i="50"/>
  <c r="A1037" i="50"/>
  <c r="A1036" i="50"/>
  <c r="A1035" i="50"/>
  <c r="A1034" i="50"/>
  <c r="A1033" i="50"/>
  <c r="A1032" i="50"/>
  <c r="A1031" i="50"/>
  <c r="A1030" i="50"/>
  <c r="A1029" i="50"/>
  <c r="A1028" i="50"/>
  <c r="A1027" i="50"/>
  <c r="A1026" i="50"/>
  <c r="A1025" i="50"/>
  <c r="A1024" i="50"/>
  <c r="A1023" i="50"/>
  <c r="A1022" i="50"/>
  <c r="A1021" i="50"/>
  <c r="A1020" i="50"/>
  <c r="A1019" i="50"/>
  <c r="A1018" i="50"/>
  <c r="A1017" i="50"/>
  <c r="A1016" i="50"/>
  <c r="A1015" i="50"/>
  <c r="A1014" i="50"/>
  <c r="A1013" i="50"/>
  <c r="A1012" i="50"/>
  <c r="A1011" i="50"/>
  <c r="A1010" i="50"/>
  <c r="A1009" i="50"/>
  <c r="A1008" i="50"/>
  <c r="A1007" i="50"/>
  <c r="A1006" i="50"/>
  <c r="A1005" i="50"/>
  <c r="A1004" i="50"/>
  <c r="A1003" i="50"/>
  <c r="A1002" i="50"/>
  <c r="A1001" i="50"/>
  <c r="A1000" i="50"/>
  <c r="A999" i="50"/>
  <c r="A998" i="50"/>
  <c r="A997" i="50"/>
  <c r="A996" i="50"/>
  <c r="A995" i="50"/>
  <c r="A994" i="50"/>
  <c r="A993" i="50"/>
  <c r="A992" i="50"/>
  <c r="A991" i="50"/>
  <c r="A990" i="50"/>
  <c r="A989" i="50"/>
  <c r="A988" i="50"/>
  <c r="A987" i="50"/>
  <c r="A986" i="50"/>
  <c r="A985" i="50"/>
  <c r="A984" i="50"/>
  <c r="A983" i="50"/>
  <c r="A982" i="50"/>
  <c r="A981" i="50"/>
  <c r="A980" i="50"/>
  <c r="A979" i="50"/>
  <c r="A978" i="50"/>
  <c r="A977" i="50"/>
  <c r="A976" i="50"/>
  <c r="A975" i="50"/>
  <c r="A974" i="50"/>
  <c r="A973" i="50"/>
  <c r="A972" i="50"/>
  <c r="A971" i="50"/>
  <c r="A970" i="50"/>
  <c r="A969" i="50"/>
  <c r="A968" i="50"/>
  <c r="A967" i="50"/>
  <c r="A966" i="50"/>
  <c r="A965" i="50"/>
  <c r="A964" i="50"/>
  <c r="A963" i="50"/>
  <c r="A962" i="50"/>
  <c r="A961" i="50"/>
  <c r="A960" i="50"/>
  <c r="A959" i="50"/>
  <c r="A958" i="50"/>
  <c r="A957" i="50"/>
  <c r="A956" i="50"/>
  <c r="A955" i="50"/>
  <c r="A954" i="50"/>
  <c r="A953" i="50"/>
  <c r="A952" i="50"/>
  <c r="A951" i="50"/>
  <c r="A950" i="50"/>
  <c r="A949" i="50"/>
  <c r="A948" i="50"/>
  <c r="A947" i="50"/>
  <c r="A946" i="50"/>
  <c r="A945" i="50"/>
  <c r="A944" i="50"/>
  <c r="A943" i="50"/>
  <c r="A942" i="50"/>
  <c r="A941" i="50"/>
  <c r="A940" i="50"/>
  <c r="A939" i="50"/>
  <c r="A938" i="50"/>
  <c r="A937" i="50"/>
  <c r="A936" i="50"/>
  <c r="A935" i="50"/>
  <c r="A934" i="50"/>
  <c r="A933" i="50"/>
  <c r="A932" i="50"/>
  <c r="A931" i="50"/>
  <c r="A930" i="50"/>
  <c r="A929" i="50"/>
  <c r="A928" i="50"/>
  <c r="A927" i="50"/>
  <c r="A926" i="50"/>
  <c r="A925" i="50"/>
  <c r="A924" i="50"/>
  <c r="A923" i="50"/>
  <c r="A922" i="50"/>
  <c r="A921" i="50"/>
  <c r="A920" i="50"/>
  <c r="A919" i="50"/>
  <c r="A918" i="50"/>
  <c r="A917" i="50"/>
  <c r="A916" i="50"/>
  <c r="A915" i="50"/>
  <c r="A914" i="50"/>
  <c r="A913" i="50"/>
  <c r="A912" i="50"/>
  <c r="A911" i="50"/>
  <c r="A910" i="50"/>
  <c r="A909" i="50"/>
  <c r="A908" i="50"/>
  <c r="A907" i="50"/>
  <c r="A906" i="50"/>
  <c r="A905" i="50"/>
  <c r="A904" i="50"/>
  <c r="A903" i="50"/>
  <c r="A902" i="50"/>
  <c r="A901" i="50"/>
  <c r="A900" i="50"/>
  <c r="A899" i="50"/>
  <c r="A898" i="50"/>
  <c r="A897" i="50"/>
  <c r="A896" i="50"/>
  <c r="A895" i="50"/>
  <c r="A894" i="50"/>
  <c r="A893" i="50"/>
  <c r="A892" i="50"/>
  <c r="A891" i="50"/>
  <c r="A890" i="50"/>
  <c r="A889" i="50"/>
  <c r="A888" i="50"/>
  <c r="A887" i="50"/>
  <c r="A886" i="50"/>
  <c r="A885" i="50"/>
  <c r="A884" i="50"/>
  <c r="A883" i="50"/>
  <c r="A882" i="50"/>
  <c r="A881" i="50"/>
  <c r="A880" i="50"/>
  <c r="A879" i="50"/>
  <c r="A878" i="50"/>
  <c r="A877" i="50"/>
  <c r="A876" i="50"/>
  <c r="A875" i="50"/>
  <c r="A874" i="50"/>
  <c r="A873" i="50"/>
  <c r="A872" i="50"/>
  <c r="A871" i="50"/>
  <c r="A870" i="50"/>
  <c r="A869" i="50"/>
  <c r="A868" i="50"/>
  <c r="A867" i="50"/>
  <c r="A866" i="50"/>
  <c r="A865" i="50"/>
  <c r="A864" i="50"/>
  <c r="A863" i="50"/>
  <c r="A862" i="50"/>
  <c r="A861" i="50"/>
  <c r="A860" i="50"/>
  <c r="A859" i="50"/>
  <c r="A858" i="50"/>
  <c r="A857" i="50"/>
  <c r="A856" i="50"/>
  <c r="A855" i="50"/>
  <c r="A854" i="50"/>
  <c r="A853" i="50"/>
  <c r="A852" i="50"/>
  <c r="A851" i="50"/>
  <c r="A850" i="50"/>
  <c r="A849" i="50"/>
  <c r="A848" i="50"/>
  <c r="A847" i="50"/>
  <c r="A846" i="50"/>
  <c r="A845" i="50"/>
  <c r="A844" i="50"/>
  <c r="A843" i="50"/>
  <c r="A842" i="50"/>
  <c r="A841" i="50"/>
  <c r="A840" i="50"/>
  <c r="A839" i="50"/>
  <c r="A838" i="50"/>
  <c r="A837" i="50"/>
  <c r="A836" i="50"/>
  <c r="A835" i="50"/>
  <c r="A834" i="50"/>
  <c r="A833" i="50"/>
  <c r="A832" i="50"/>
  <c r="A831" i="50"/>
  <c r="A830" i="50"/>
  <c r="A829" i="50"/>
  <c r="A828" i="50"/>
  <c r="A827" i="50"/>
  <c r="A826" i="50"/>
  <c r="A825" i="50"/>
  <c r="A824" i="50"/>
  <c r="A823" i="50"/>
  <c r="A822" i="50"/>
  <c r="A821" i="50"/>
  <c r="A820" i="50"/>
  <c r="A819" i="50"/>
  <c r="A818" i="50"/>
  <c r="A817" i="50"/>
  <c r="A816" i="50"/>
  <c r="A815" i="50"/>
  <c r="A814" i="50"/>
  <c r="A813" i="50"/>
  <c r="A812" i="50"/>
  <c r="A811" i="50"/>
  <c r="A810" i="50"/>
  <c r="A809" i="50"/>
  <c r="A808" i="50"/>
  <c r="A807" i="50"/>
  <c r="A806" i="50"/>
  <c r="A805" i="50"/>
  <c r="A804" i="50"/>
  <c r="A803" i="50"/>
  <c r="A802" i="50"/>
  <c r="A801" i="50"/>
  <c r="A800" i="50"/>
  <c r="A799" i="50"/>
  <c r="A798" i="50"/>
  <c r="A797" i="50"/>
  <c r="A796" i="50"/>
  <c r="A795" i="50"/>
  <c r="A794" i="50"/>
  <c r="A793" i="50"/>
  <c r="A792" i="50"/>
  <c r="A791" i="50"/>
  <c r="A790" i="50"/>
  <c r="A789" i="50"/>
  <c r="A788" i="50"/>
  <c r="A787" i="50"/>
  <c r="A786" i="50"/>
  <c r="A785" i="50"/>
  <c r="A784" i="50"/>
  <c r="A783" i="50"/>
  <c r="A782" i="50"/>
  <c r="A781" i="50"/>
  <c r="A780" i="50"/>
  <c r="A779" i="50"/>
  <c r="A778" i="50"/>
  <c r="A777" i="50"/>
  <c r="A776" i="50"/>
  <c r="A775" i="50"/>
  <c r="A774" i="50"/>
  <c r="A773" i="50"/>
  <c r="A772" i="50"/>
  <c r="A771" i="50"/>
  <c r="A770" i="50"/>
  <c r="A769" i="50"/>
  <c r="A768" i="50"/>
  <c r="A767" i="50"/>
  <c r="A766" i="50"/>
  <c r="A765" i="50"/>
  <c r="A764" i="50"/>
  <c r="A763" i="50"/>
  <c r="A762" i="50"/>
  <c r="A761" i="50"/>
  <c r="A760" i="50"/>
  <c r="A759" i="50"/>
  <c r="A758" i="50"/>
  <c r="A757" i="50"/>
  <c r="A756" i="50"/>
  <c r="A755" i="50"/>
  <c r="A754" i="50"/>
  <c r="A753" i="50"/>
  <c r="A752" i="50"/>
  <c r="A751" i="50"/>
  <c r="A750" i="50"/>
  <c r="A749" i="50"/>
  <c r="A748" i="50"/>
  <c r="A747" i="50"/>
  <c r="A746" i="50"/>
  <c r="A745" i="50"/>
  <c r="A744" i="50"/>
  <c r="A743" i="50"/>
  <c r="A742" i="50"/>
  <c r="A741" i="50"/>
  <c r="A740" i="50"/>
  <c r="A739" i="50"/>
  <c r="A738" i="50"/>
  <c r="A737" i="50"/>
  <c r="A736" i="50"/>
  <c r="A735" i="50"/>
  <c r="A734" i="50"/>
  <c r="A733" i="50"/>
  <c r="A732" i="50"/>
  <c r="A731" i="50"/>
  <c r="A730" i="50"/>
  <c r="A729" i="50"/>
  <c r="A728" i="50"/>
  <c r="A727" i="50"/>
  <c r="A726" i="50"/>
  <c r="A725" i="50"/>
  <c r="A724" i="50"/>
  <c r="A723" i="50"/>
  <c r="A722" i="50"/>
  <c r="A721" i="50"/>
  <c r="A720" i="50"/>
  <c r="A719" i="50"/>
  <c r="A718" i="50"/>
  <c r="A717" i="50"/>
  <c r="A716" i="50"/>
  <c r="A715" i="50"/>
  <c r="A714" i="50"/>
  <c r="A713" i="50"/>
  <c r="A712" i="50"/>
  <c r="A711" i="50"/>
  <c r="A710" i="50"/>
  <c r="A709" i="50"/>
  <c r="A708" i="50"/>
  <c r="A707" i="50"/>
  <c r="A706" i="50"/>
  <c r="A705" i="50"/>
  <c r="A704" i="50"/>
  <c r="A703" i="50"/>
  <c r="A702" i="50"/>
  <c r="A701" i="50"/>
  <c r="A700" i="50"/>
  <c r="A699" i="50"/>
  <c r="A698" i="50"/>
  <c r="A697" i="50"/>
  <c r="A696" i="50"/>
  <c r="A695" i="50"/>
  <c r="A694" i="50"/>
  <c r="A693" i="50"/>
  <c r="A692" i="50"/>
  <c r="A691" i="50"/>
  <c r="A690" i="50"/>
  <c r="A689" i="50"/>
  <c r="A688" i="50"/>
  <c r="A687" i="50"/>
  <c r="A686" i="50"/>
  <c r="A685" i="50"/>
  <c r="A684" i="50"/>
  <c r="A683" i="50"/>
  <c r="A682" i="50"/>
  <c r="A681" i="50"/>
  <c r="A680" i="50"/>
  <c r="A679" i="50"/>
  <c r="A678" i="50"/>
  <c r="A677" i="50"/>
  <c r="A676" i="50"/>
  <c r="A675" i="50"/>
  <c r="A674" i="50"/>
  <c r="A673" i="50"/>
  <c r="A672" i="50"/>
  <c r="A671" i="50"/>
  <c r="A670" i="50"/>
  <c r="A669" i="50"/>
  <c r="A668" i="50"/>
  <c r="A667" i="50"/>
  <c r="A666" i="50"/>
  <c r="A665" i="50"/>
  <c r="A664" i="50"/>
  <c r="A663" i="50"/>
  <c r="A662" i="50"/>
  <c r="A661" i="50"/>
  <c r="A660" i="50"/>
  <c r="A659" i="50"/>
  <c r="A658" i="50"/>
  <c r="A657" i="50"/>
  <c r="A656" i="50"/>
  <c r="A655" i="50"/>
  <c r="A654" i="50"/>
  <c r="A653" i="50"/>
  <c r="A652" i="50"/>
  <c r="A651" i="50"/>
  <c r="A650" i="50"/>
  <c r="A649" i="50"/>
  <c r="A648" i="50"/>
  <c r="A647" i="50"/>
  <c r="A646" i="50"/>
  <c r="A645" i="50"/>
  <c r="A644" i="50"/>
  <c r="A643" i="50"/>
  <c r="A642" i="50"/>
  <c r="A641" i="50"/>
  <c r="A640" i="50"/>
  <c r="A639" i="50"/>
  <c r="A638" i="50"/>
  <c r="A637" i="50"/>
  <c r="A636" i="50"/>
  <c r="A635" i="50"/>
  <c r="A634" i="50"/>
  <c r="A633" i="50"/>
  <c r="A632" i="50"/>
  <c r="A631" i="50"/>
  <c r="A630" i="50"/>
  <c r="A629" i="50"/>
  <c r="A628" i="50"/>
  <c r="A627" i="50"/>
  <c r="A626" i="50"/>
  <c r="A625" i="50"/>
  <c r="A624" i="50"/>
  <c r="A623" i="50"/>
  <c r="A622" i="50"/>
  <c r="A621" i="50"/>
  <c r="A620" i="50"/>
  <c r="A619" i="50"/>
  <c r="A618" i="50"/>
  <c r="A617" i="50"/>
  <c r="A616" i="50"/>
  <c r="A615" i="50"/>
  <c r="A614" i="50"/>
  <c r="A613" i="50"/>
  <c r="A612" i="50"/>
  <c r="A611" i="50"/>
  <c r="A610" i="50"/>
  <c r="A609" i="50"/>
  <c r="A608" i="50"/>
  <c r="A607" i="50"/>
  <c r="A606" i="50"/>
  <c r="A605" i="50"/>
  <c r="A604" i="50"/>
  <c r="A603" i="50"/>
  <c r="A602" i="50"/>
  <c r="A601" i="50"/>
  <c r="A600" i="50"/>
  <c r="A599" i="50"/>
  <c r="A598" i="50"/>
  <c r="A597" i="50"/>
  <c r="A596" i="50"/>
  <c r="A595" i="50"/>
  <c r="A594" i="50"/>
  <c r="A593" i="50"/>
  <c r="A592" i="50"/>
  <c r="A591" i="50"/>
  <c r="A590" i="50"/>
  <c r="A589" i="50"/>
  <c r="A588" i="50"/>
  <c r="A587" i="50"/>
  <c r="A586" i="50"/>
  <c r="A585" i="50"/>
  <c r="A584" i="50"/>
  <c r="A583" i="50"/>
  <c r="A582" i="50"/>
  <c r="A581" i="50"/>
  <c r="A580" i="50"/>
  <c r="A579" i="50"/>
  <c r="A578" i="50"/>
  <c r="A577" i="50"/>
  <c r="A576" i="50"/>
  <c r="A575" i="50"/>
  <c r="A574" i="50"/>
  <c r="A573" i="50"/>
  <c r="A572" i="50"/>
  <c r="A571" i="50"/>
  <c r="A570" i="50"/>
  <c r="A569" i="50"/>
  <c r="A568" i="50"/>
  <c r="A567" i="50"/>
  <c r="A566" i="50"/>
  <c r="A565" i="50"/>
  <c r="A564" i="50"/>
  <c r="A563" i="50"/>
  <c r="A562" i="50"/>
  <c r="A561" i="50"/>
  <c r="A560" i="50"/>
  <c r="A559" i="50"/>
  <c r="A558" i="50"/>
  <c r="A557" i="50"/>
  <c r="A556" i="50"/>
  <c r="A555" i="50"/>
  <c r="A554" i="50"/>
  <c r="A553" i="50"/>
  <c r="A552" i="50"/>
  <c r="A551" i="50"/>
  <c r="A550" i="50"/>
  <c r="A549" i="50"/>
  <c r="A548" i="50"/>
  <c r="A547" i="50"/>
  <c r="A546" i="50"/>
  <c r="A545" i="50"/>
  <c r="A544" i="50"/>
  <c r="A543" i="50"/>
  <c r="A542" i="50"/>
  <c r="A541" i="50"/>
  <c r="A540" i="50"/>
  <c r="A539" i="50"/>
  <c r="A538" i="50"/>
  <c r="A537" i="50"/>
  <c r="A536" i="50"/>
  <c r="A535" i="50"/>
  <c r="A534" i="50"/>
  <c r="A533" i="50"/>
  <c r="A532" i="50"/>
  <c r="A531" i="50"/>
  <c r="A530" i="50"/>
  <c r="A529" i="50"/>
  <c r="A528" i="50"/>
  <c r="A527" i="50"/>
  <c r="A526" i="50"/>
  <c r="A525" i="50"/>
  <c r="A524" i="50"/>
  <c r="A523" i="50"/>
  <c r="A522" i="50"/>
  <c r="A521" i="50"/>
  <c r="A520" i="50"/>
  <c r="A519" i="50"/>
  <c r="A518" i="50"/>
  <c r="A517" i="50"/>
  <c r="A516" i="50"/>
  <c r="A515" i="50"/>
  <c r="A514" i="50"/>
  <c r="A513" i="50"/>
  <c r="A512" i="50"/>
  <c r="A511" i="50"/>
  <c r="A510" i="50"/>
  <c r="A509" i="50"/>
  <c r="A508" i="50"/>
  <c r="A507" i="50"/>
  <c r="A506" i="50"/>
  <c r="A505" i="50"/>
  <c r="A504" i="50"/>
  <c r="A503" i="50"/>
  <c r="A502" i="50"/>
  <c r="A501" i="50"/>
  <c r="A500" i="50"/>
  <c r="A499" i="50"/>
  <c r="A498" i="50"/>
  <c r="A497" i="50"/>
  <c r="A496" i="50"/>
  <c r="A495" i="50"/>
  <c r="A494" i="50"/>
  <c r="A493" i="50"/>
  <c r="A492" i="50"/>
  <c r="A491" i="50"/>
  <c r="A490" i="50"/>
  <c r="A489" i="50"/>
  <c r="A488" i="50"/>
  <c r="A487" i="50"/>
  <c r="A486" i="50"/>
  <c r="A485" i="50"/>
  <c r="A484" i="50"/>
  <c r="A483" i="50"/>
  <c r="A482" i="50"/>
  <c r="A481" i="50"/>
  <c r="A480" i="50"/>
  <c r="A479" i="50"/>
  <c r="A478" i="50"/>
  <c r="A477" i="50"/>
  <c r="A476" i="50"/>
  <c r="A475" i="50"/>
  <c r="A474" i="50"/>
  <c r="A473" i="50"/>
  <c r="A472" i="50"/>
  <c r="A471" i="50"/>
  <c r="A470" i="50"/>
  <c r="A469" i="50"/>
  <c r="A468" i="50"/>
  <c r="A467" i="50"/>
  <c r="A466" i="50"/>
  <c r="A465" i="50"/>
  <c r="A464" i="50"/>
  <c r="A463" i="50"/>
  <c r="A462" i="50"/>
  <c r="A461" i="50"/>
  <c r="A460" i="50"/>
  <c r="A459" i="50"/>
  <c r="A458" i="50"/>
  <c r="A457" i="50"/>
  <c r="A456" i="50"/>
  <c r="A455" i="50"/>
  <c r="A454" i="50"/>
  <c r="A453" i="50"/>
  <c r="A452" i="50"/>
  <c r="A451" i="50"/>
  <c r="A450" i="50"/>
  <c r="A449" i="50"/>
  <c r="A448" i="50"/>
  <c r="A447" i="50"/>
  <c r="A446" i="50"/>
  <c r="A445" i="50"/>
  <c r="A444" i="50"/>
  <c r="A443" i="50"/>
  <c r="A442" i="50"/>
  <c r="A441" i="50"/>
  <c r="A440" i="50"/>
  <c r="A439" i="50"/>
  <c r="A438" i="50"/>
  <c r="A437" i="50"/>
  <c r="A436" i="50"/>
  <c r="A435" i="50"/>
  <c r="A434" i="50"/>
  <c r="A433" i="50"/>
  <c r="A432" i="50"/>
  <c r="A431" i="50"/>
  <c r="A430" i="50"/>
  <c r="A429" i="50"/>
  <c r="A428" i="50"/>
  <c r="A427" i="50"/>
  <c r="A426" i="50"/>
  <c r="A425" i="50"/>
  <c r="A424" i="50"/>
  <c r="A423" i="50"/>
  <c r="A422" i="50"/>
  <c r="A421" i="50"/>
  <c r="A420" i="50"/>
  <c r="A419" i="50"/>
  <c r="A418" i="50"/>
  <c r="A417" i="50"/>
  <c r="A416" i="50"/>
  <c r="A415" i="50"/>
  <c r="A414" i="50"/>
  <c r="A413" i="50"/>
  <c r="A412" i="50"/>
  <c r="A411" i="50"/>
  <c r="A410" i="50"/>
  <c r="A409" i="50"/>
  <c r="A408" i="50"/>
  <c r="A407" i="50"/>
  <c r="A406" i="50"/>
  <c r="A405" i="50"/>
  <c r="A404" i="50"/>
  <c r="A403" i="50"/>
  <c r="A402" i="50"/>
  <c r="A401" i="50"/>
  <c r="A400" i="50"/>
  <c r="A399" i="50"/>
  <c r="A398" i="50"/>
  <c r="A397" i="50"/>
  <c r="A396" i="50"/>
  <c r="A395" i="50"/>
  <c r="A394" i="50"/>
  <c r="A393" i="50"/>
  <c r="A392" i="50"/>
  <c r="A391" i="50"/>
  <c r="A390" i="50"/>
  <c r="A389" i="50"/>
  <c r="A388" i="50"/>
  <c r="A387" i="50"/>
  <c r="A386" i="50"/>
  <c r="A385" i="50"/>
  <c r="A384" i="50"/>
  <c r="A383" i="50"/>
  <c r="A382" i="50"/>
  <c r="A381" i="50"/>
  <c r="A380" i="50"/>
  <c r="A379" i="50"/>
  <c r="A378" i="50"/>
  <c r="A377" i="50"/>
  <c r="A376" i="50"/>
  <c r="A375" i="50"/>
  <c r="A374" i="50"/>
  <c r="A373" i="50"/>
  <c r="A372" i="50"/>
  <c r="A371" i="50"/>
  <c r="A370" i="50"/>
  <c r="A369" i="50"/>
  <c r="A368" i="50"/>
  <c r="A367" i="50"/>
  <c r="A366" i="50"/>
  <c r="A365" i="50"/>
  <c r="A364" i="50"/>
  <c r="A363" i="50"/>
  <c r="A362" i="50"/>
  <c r="A361" i="50"/>
  <c r="A360" i="50"/>
  <c r="A359" i="50"/>
  <c r="A358" i="50"/>
  <c r="A357" i="50"/>
  <c r="A356" i="50"/>
  <c r="A355" i="50"/>
  <c r="A354" i="50"/>
  <c r="A353" i="50"/>
  <c r="A352" i="50"/>
  <c r="A351" i="50"/>
  <c r="A350" i="50"/>
  <c r="A349" i="50"/>
  <c r="A348" i="50"/>
  <c r="A347" i="50"/>
  <c r="A346" i="50"/>
  <c r="A345" i="50"/>
  <c r="A344" i="50"/>
  <c r="A343" i="50"/>
  <c r="A342" i="50"/>
  <c r="A341" i="50"/>
  <c r="A340" i="50"/>
  <c r="A339" i="50"/>
  <c r="A338" i="50"/>
  <c r="A337" i="50"/>
  <c r="A336" i="50"/>
  <c r="A335" i="50"/>
  <c r="A334" i="50"/>
  <c r="A333" i="50"/>
  <c r="A332" i="50"/>
  <c r="A331" i="50"/>
  <c r="A330" i="50"/>
  <c r="A329" i="50"/>
  <c r="A328" i="50"/>
  <c r="A327" i="50"/>
  <c r="A326" i="50"/>
  <c r="A325" i="50"/>
  <c r="A324" i="50"/>
  <c r="A323" i="50"/>
  <c r="A322" i="50"/>
  <c r="A321" i="50"/>
  <c r="A320" i="50"/>
  <c r="A319" i="50"/>
  <c r="A318" i="50"/>
  <c r="A317" i="50"/>
  <c r="A316" i="50"/>
  <c r="A315" i="50"/>
  <c r="A314" i="50"/>
  <c r="A313" i="50"/>
  <c r="A312" i="50"/>
  <c r="A311" i="50"/>
  <c r="A310" i="50"/>
  <c r="A309" i="50"/>
  <c r="A308" i="50"/>
  <c r="A307" i="50"/>
  <c r="A306" i="50"/>
  <c r="A305" i="50"/>
  <c r="A304" i="50"/>
  <c r="A303" i="50"/>
  <c r="A302" i="50"/>
  <c r="A301" i="50"/>
  <c r="A300" i="50"/>
  <c r="A299" i="50"/>
  <c r="A298" i="50"/>
  <c r="A297" i="50"/>
  <c r="A296" i="50"/>
  <c r="A295" i="50"/>
  <c r="A294" i="50"/>
  <c r="A293" i="50"/>
  <c r="A292" i="50"/>
  <c r="A291" i="50"/>
  <c r="A290" i="50"/>
  <c r="A289" i="50"/>
  <c r="A288" i="50"/>
  <c r="A287" i="50"/>
  <c r="A286" i="50"/>
  <c r="A285" i="50"/>
  <c r="A284" i="50"/>
  <c r="A283" i="50"/>
  <c r="A282" i="50"/>
  <c r="A281" i="50"/>
  <c r="A280" i="50"/>
  <c r="A279" i="50"/>
  <c r="A278" i="50"/>
  <c r="A277" i="50"/>
  <c r="A276" i="50"/>
  <c r="A275" i="50"/>
  <c r="A274" i="50"/>
  <c r="A273" i="50"/>
  <c r="A272" i="50"/>
  <c r="A271" i="50"/>
  <c r="A270" i="50"/>
  <c r="A269" i="50"/>
  <c r="A268" i="50"/>
  <c r="A267" i="50"/>
  <c r="A266" i="50"/>
  <c r="A265" i="50"/>
  <c r="A264" i="50"/>
  <c r="A263" i="50"/>
  <c r="A262" i="50"/>
  <c r="A261" i="50"/>
  <c r="A260" i="50"/>
  <c r="A259" i="50"/>
  <c r="A258" i="50"/>
  <c r="A257" i="50"/>
  <c r="A256" i="50"/>
  <c r="A255" i="50"/>
  <c r="A254" i="50"/>
  <c r="A253" i="50"/>
  <c r="A252" i="50"/>
  <c r="A251" i="50"/>
  <c r="A250" i="50"/>
  <c r="A249" i="50"/>
  <c r="A248" i="50"/>
  <c r="A247" i="50"/>
  <c r="A246" i="50"/>
  <c r="A245" i="50"/>
  <c r="A244" i="50"/>
  <c r="A243" i="50"/>
  <c r="A242" i="50"/>
  <c r="A241" i="50"/>
  <c r="A240" i="50"/>
  <c r="A239" i="50"/>
  <c r="A238" i="50"/>
  <c r="A237" i="50"/>
  <c r="A236" i="50"/>
  <c r="A235" i="50"/>
  <c r="A234" i="50"/>
  <c r="A233" i="50"/>
  <c r="A232" i="50"/>
  <c r="A231" i="50"/>
  <c r="A230" i="50"/>
  <c r="A229" i="50"/>
  <c r="A228" i="50"/>
  <c r="A227" i="50"/>
  <c r="A226" i="50"/>
  <c r="A225" i="50"/>
  <c r="A224" i="50"/>
  <c r="A223" i="50"/>
  <c r="A222" i="50"/>
  <c r="A221" i="50"/>
  <c r="A220" i="50"/>
  <c r="A219" i="50"/>
  <c r="A218" i="50"/>
  <c r="A217" i="50"/>
  <c r="A216" i="50"/>
  <c r="A215" i="50"/>
  <c r="A214" i="50"/>
  <c r="A213" i="50"/>
  <c r="A212" i="50"/>
  <c r="A211" i="50"/>
  <c r="A210" i="50"/>
  <c r="A209" i="50"/>
  <c r="A208" i="50"/>
  <c r="A207" i="50"/>
  <c r="A206" i="50"/>
  <c r="A205" i="50"/>
  <c r="A204" i="50"/>
  <c r="A203" i="50"/>
  <c r="A202" i="50"/>
  <c r="A201" i="50"/>
  <c r="A200" i="50"/>
  <c r="A199" i="50"/>
  <c r="A198" i="50"/>
  <c r="A197" i="50"/>
  <c r="A196" i="50"/>
  <c r="A195" i="50"/>
  <c r="A194" i="50"/>
  <c r="A193" i="50"/>
  <c r="A192" i="50"/>
  <c r="A191" i="50"/>
  <c r="A190" i="50"/>
  <c r="A189" i="50"/>
  <c r="A188" i="50"/>
  <c r="A187" i="50"/>
  <c r="A186" i="50"/>
  <c r="A185" i="50"/>
  <c r="A184" i="50"/>
  <c r="A183" i="50"/>
  <c r="A182" i="50"/>
  <c r="A181" i="50"/>
  <c r="A180" i="50"/>
  <c r="A179" i="50"/>
  <c r="A178" i="50"/>
  <c r="A177" i="50"/>
  <c r="A176" i="50"/>
  <c r="A175" i="50"/>
  <c r="A174" i="50"/>
  <c r="A173" i="50"/>
  <c r="A172" i="50"/>
  <c r="A171" i="50"/>
  <c r="A170" i="50"/>
  <c r="A169" i="50"/>
  <c r="A168" i="50"/>
  <c r="A167" i="50"/>
  <c r="A166" i="50"/>
  <c r="A165" i="50"/>
  <c r="A164" i="50"/>
  <c r="A163" i="50"/>
  <c r="A162" i="50"/>
  <c r="A161" i="50"/>
  <c r="A160" i="50"/>
  <c r="A159" i="50"/>
  <c r="A158" i="50"/>
  <c r="A157" i="50"/>
  <c r="A156" i="50"/>
  <c r="A155" i="50"/>
  <c r="A154" i="50"/>
  <c r="A153" i="50"/>
  <c r="A152" i="50"/>
  <c r="A151" i="50"/>
  <c r="A150" i="50"/>
  <c r="A149" i="50"/>
  <c r="A148" i="50"/>
  <c r="A147" i="50"/>
  <c r="A146" i="50"/>
  <c r="A145" i="50"/>
  <c r="A144" i="50"/>
  <c r="A143" i="50"/>
  <c r="A142" i="50"/>
  <c r="A141" i="50"/>
  <c r="A140" i="50"/>
  <c r="A139" i="50"/>
  <c r="A138" i="50"/>
  <c r="A137" i="50"/>
  <c r="A136" i="50"/>
  <c r="A135" i="50"/>
  <c r="A134" i="50"/>
  <c r="A133" i="50"/>
  <c r="A132" i="50"/>
  <c r="A131" i="50"/>
  <c r="A130" i="50"/>
  <c r="A129" i="50"/>
  <c r="A128" i="50"/>
  <c r="A127" i="50"/>
  <c r="A126" i="50"/>
  <c r="A125" i="50"/>
  <c r="A124" i="50"/>
  <c r="A123" i="50"/>
  <c r="A122" i="50"/>
  <c r="A121" i="50"/>
  <c r="A120" i="50"/>
  <c r="A119" i="50"/>
  <c r="A118" i="50"/>
  <c r="A117" i="50"/>
  <c r="A116" i="50"/>
  <c r="A115" i="50"/>
  <c r="A114" i="50"/>
  <c r="A113" i="50"/>
  <c r="A112" i="50"/>
  <c r="A111" i="50"/>
  <c r="A110" i="50"/>
  <c r="A109" i="50"/>
  <c r="A108" i="50"/>
  <c r="A107" i="50"/>
  <c r="A106" i="50"/>
  <c r="A105" i="50"/>
  <c r="A104" i="50"/>
  <c r="A103" i="50"/>
  <c r="A102" i="50"/>
  <c r="A101" i="50"/>
  <c r="A100" i="50"/>
  <c r="A99" i="50"/>
  <c r="A98" i="50"/>
  <c r="A97" i="50"/>
  <c r="A96" i="50"/>
  <c r="A95" i="50"/>
  <c r="A94" i="50"/>
  <c r="A93" i="50"/>
  <c r="A92" i="50"/>
  <c r="A91" i="50"/>
  <c r="A90" i="50"/>
  <c r="A89" i="50"/>
  <c r="A88" i="50"/>
  <c r="A87" i="50"/>
  <c r="A86" i="50"/>
  <c r="A85" i="50"/>
  <c r="A84" i="50"/>
  <c r="A83" i="50"/>
  <c r="A82" i="50"/>
  <c r="A81" i="50"/>
  <c r="A80" i="50"/>
  <c r="A79" i="50"/>
  <c r="A78" i="50"/>
  <c r="A77" i="50"/>
  <c r="A76" i="50"/>
  <c r="A75" i="50"/>
  <c r="A74" i="50"/>
  <c r="A73" i="50"/>
  <c r="A72" i="50"/>
  <c r="A71" i="50"/>
  <c r="A70" i="50"/>
  <c r="A69" i="50"/>
  <c r="A68" i="50"/>
  <c r="A67" i="50"/>
  <c r="A66" i="50"/>
  <c r="A65" i="50"/>
  <c r="A64" i="50"/>
  <c r="A63" i="50"/>
  <c r="A62" i="50"/>
  <c r="A61" i="50"/>
  <c r="A60" i="50"/>
  <c r="A59" i="50"/>
  <c r="A58" i="50"/>
  <c r="A57" i="50"/>
  <c r="A56" i="50"/>
  <c r="A55" i="50"/>
  <c r="A54" i="50"/>
  <c r="A53" i="50"/>
  <c r="A52" i="50"/>
  <c r="A51" i="50"/>
  <c r="A50" i="50"/>
  <c r="A49" i="50"/>
  <c r="A48" i="50"/>
  <c r="A47" i="50"/>
  <c r="A46" i="50"/>
  <c r="A45" i="50"/>
  <c r="A44" i="50"/>
  <c r="A43" i="50"/>
  <c r="A42" i="50"/>
  <c r="A41" i="50"/>
  <c r="A40" i="50"/>
  <c r="A39" i="50"/>
  <c r="A38" i="50"/>
  <c r="A37" i="50"/>
  <c r="A36" i="50"/>
  <c r="A35" i="50"/>
  <c r="A34" i="50"/>
  <c r="A33" i="50"/>
  <c r="A32" i="50"/>
  <c r="A31" i="50"/>
  <c r="A30" i="50"/>
  <c r="A29" i="50"/>
  <c r="A28" i="50"/>
  <c r="A27" i="50"/>
  <c r="A26" i="50"/>
  <c r="A25" i="50"/>
  <c r="A24" i="50"/>
  <c r="A23" i="50"/>
  <c r="A22" i="50"/>
  <c r="A21" i="50"/>
  <c r="A20" i="50"/>
  <c r="A19" i="50"/>
  <c r="A18" i="50"/>
  <c r="A17" i="50"/>
  <c r="A16" i="50"/>
  <c r="A15" i="50"/>
  <c r="A14" i="50"/>
  <c r="A13" i="50"/>
  <c r="A12" i="50"/>
  <c r="A11" i="50"/>
  <c r="A10" i="50"/>
  <c r="A9" i="50"/>
  <c r="A8" i="50"/>
  <c r="A7" i="50"/>
  <c r="A6" i="50"/>
  <c r="A5" i="50"/>
  <c r="A4" i="50"/>
  <c r="A3" i="50"/>
  <c r="A1" i="50"/>
  <c r="S2000" i="50"/>
  <c r="S1999" i="50"/>
  <c r="S1998" i="50"/>
  <c r="S1997" i="50"/>
  <c r="S1996" i="50"/>
  <c r="S1995" i="50"/>
  <c r="S1994" i="50"/>
  <c r="S1993" i="50"/>
  <c r="S1992" i="50"/>
  <c r="S1991" i="50"/>
  <c r="S1990" i="50"/>
  <c r="S1989" i="50"/>
  <c r="S1988" i="50"/>
  <c r="S1987" i="50"/>
  <c r="S1986" i="50"/>
  <c r="S1985" i="50"/>
  <c r="S1984" i="50"/>
  <c r="S1983" i="50"/>
  <c r="S1982" i="50"/>
  <c r="S1981" i="50"/>
  <c r="S1980" i="50"/>
  <c r="S1979" i="50"/>
  <c r="S1978" i="50"/>
  <c r="S1977" i="50"/>
  <c r="S1976" i="50"/>
  <c r="S1975" i="50"/>
  <c r="S1974" i="50"/>
  <c r="S1973" i="50"/>
  <c r="S1972" i="50"/>
  <c r="S1971" i="50"/>
  <c r="S1970" i="50"/>
  <c r="S1969" i="50"/>
  <c r="S1968" i="50"/>
  <c r="S1967" i="50"/>
  <c r="S1966" i="50"/>
  <c r="S1965" i="50"/>
  <c r="S1964" i="50"/>
  <c r="S1963" i="50"/>
  <c r="S1962" i="50"/>
  <c r="S1961" i="50"/>
  <c r="S1960" i="50"/>
  <c r="S1959" i="50"/>
  <c r="S1958" i="50"/>
  <c r="S1957" i="50"/>
  <c r="S1956" i="50"/>
  <c r="S1955" i="50"/>
  <c r="S1954" i="50"/>
  <c r="S1953" i="50"/>
  <c r="S1952" i="50"/>
  <c r="S1951" i="50"/>
  <c r="S1950" i="50"/>
  <c r="S1949" i="50"/>
  <c r="S1948" i="50"/>
  <c r="S1947" i="50"/>
  <c r="S1946" i="50"/>
  <c r="S1945" i="50"/>
  <c r="S1944" i="50"/>
  <c r="S1943" i="50"/>
  <c r="S1942" i="50"/>
  <c r="S1941" i="50"/>
  <c r="S1940" i="50"/>
  <c r="S1939" i="50"/>
  <c r="S1938" i="50"/>
  <c r="S1937" i="50"/>
  <c r="S1936" i="50"/>
  <c r="S1935" i="50"/>
  <c r="S1934" i="50"/>
  <c r="S1933" i="50"/>
  <c r="S1932" i="50"/>
  <c r="S1931" i="50"/>
  <c r="S1930" i="50"/>
  <c r="S1929" i="50"/>
  <c r="S1928" i="50"/>
  <c r="S1927" i="50"/>
  <c r="S1926" i="50"/>
  <c r="S1925" i="50"/>
  <c r="S1924" i="50"/>
  <c r="S1923" i="50"/>
  <c r="S1922" i="50"/>
  <c r="S1921" i="50"/>
  <c r="S1920" i="50"/>
  <c r="S1919" i="50"/>
  <c r="S1918" i="50"/>
  <c r="S1917" i="50"/>
  <c r="S1916" i="50"/>
  <c r="S1915" i="50"/>
  <c r="S1914" i="50"/>
  <c r="S1913" i="50"/>
  <c r="S1912" i="50"/>
  <c r="S1911" i="50"/>
  <c r="S1910" i="50"/>
  <c r="S1909" i="50"/>
  <c r="S1908" i="50"/>
  <c r="S1907" i="50"/>
  <c r="S1906" i="50"/>
  <c r="S1905" i="50"/>
  <c r="S1904" i="50"/>
  <c r="S1903" i="50"/>
  <c r="S1902" i="50"/>
  <c r="S1901" i="50"/>
  <c r="S1900" i="50"/>
  <c r="S1899" i="50"/>
  <c r="S1898" i="50"/>
  <c r="S1897" i="50"/>
  <c r="S1896" i="50"/>
  <c r="S1895" i="50"/>
  <c r="S1894" i="50"/>
  <c r="S1893" i="50"/>
  <c r="S1892" i="50"/>
  <c r="S1891" i="50"/>
  <c r="S1890" i="50"/>
  <c r="S1889" i="50"/>
  <c r="S1888" i="50"/>
  <c r="S1887" i="50"/>
  <c r="S1886" i="50"/>
  <c r="S1885" i="50"/>
  <c r="S1884" i="50"/>
  <c r="S1883" i="50"/>
  <c r="S1882" i="50"/>
  <c r="S1881" i="50"/>
  <c r="S1880" i="50"/>
  <c r="S1879" i="50"/>
  <c r="S1878" i="50"/>
  <c r="S1877" i="50"/>
  <c r="S1876" i="50"/>
  <c r="S1875" i="50"/>
  <c r="S1874" i="50"/>
  <c r="S1873" i="50"/>
  <c r="S1872" i="50"/>
  <c r="S1871" i="50"/>
  <c r="S1870" i="50"/>
  <c r="S1869" i="50"/>
  <c r="S1868" i="50"/>
  <c r="S1867" i="50"/>
  <c r="S1866" i="50"/>
  <c r="S1865" i="50"/>
  <c r="S1864" i="50"/>
  <c r="S1863" i="50"/>
  <c r="S1862" i="50"/>
  <c r="S1861" i="50"/>
  <c r="S1860" i="50"/>
  <c r="S1859" i="50"/>
  <c r="S1858" i="50"/>
  <c r="S1857" i="50"/>
  <c r="S1856" i="50"/>
  <c r="S1855" i="50"/>
  <c r="S1854" i="50"/>
  <c r="S1853" i="50"/>
  <c r="S1852" i="50"/>
  <c r="S1851" i="50"/>
  <c r="S1850" i="50"/>
  <c r="S1849" i="50"/>
  <c r="S1848" i="50"/>
  <c r="S1847" i="50"/>
  <c r="S1846" i="50"/>
  <c r="S1845" i="50"/>
  <c r="S1844" i="50"/>
  <c r="S1843" i="50"/>
  <c r="S1842" i="50"/>
  <c r="S1841" i="50"/>
  <c r="S1840" i="50"/>
  <c r="S1839" i="50"/>
  <c r="S1838" i="50"/>
  <c r="S1837" i="50"/>
  <c r="S1836" i="50"/>
  <c r="S1835" i="50"/>
  <c r="S1834" i="50"/>
  <c r="S1833" i="50"/>
  <c r="S1832" i="50"/>
  <c r="S1831" i="50"/>
  <c r="S1830" i="50"/>
  <c r="S1829" i="50"/>
  <c r="S1828" i="50"/>
  <c r="S1827" i="50"/>
  <c r="S1826" i="50"/>
  <c r="S1825" i="50"/>
  <c r="S1824" i="50"/>
  <c r="S1823" i="50"/>
  <c r="S1822" i="50"/>
  <c r="S1821" i="50"/>
  <c r="S1820" i="50"/>
  <c r="S1819" i="50"/>
  <c r="S1818" i="50"/>
  <c r="S1817" i="50"/>
  <c r="S1816" i="50"/>
  <c r="S1815" i="50"/>
  <c r="S1814" i="50"/>
  <c r="S1813" i="50"/>
  <c r="S1812" i="50"/>
  <c r="S1811" i="50"/>
  <c r="S1810" i="50"/>
  <c r="S1809" i="50"/>
  <c r="S1808" i="50"/>
  <c r="S1807" i="50"/>
  <c r="S1806" i="50"/>
  <c r="S1805" i="50"/>
  <c r="S1804" i="50"/>
  <c r="S1803" i="50"/>
  <c r="S1802" i="50"/>
  <c r="S1801" i="50"/>
  <c r="S1800" i="50"/>
  <c r="S1799" i="50"/>
  <c r="S1798" i="50"/>
  <c r="S1797" i="50"/>
  <c r="S1796" i="50"/>
  <c r="S1795" i="50"/>
  <c r="S1794" i="50"/>
  <c r="S1793" i="50"/>
  <c r="S1792" i="50"/>
  <c r="S1791" i="50"/>
  <c r="S1790" i="50"/>
  <c r="S1789" i="50"/>
  <c r="S1788" i="50"/>
  <c r="S1787" i="50"/>
  <c r="S1786" i="50"/>
  <c r="S1785" i="50"/>
  <c r="S1784" i="50"/>
  <c r="S1783" i="50"/>
  <c r="S1782" i="50"/>
  <c r="S1781" i="50"/>
  <c r="S1780" i="50"/>
  <c r="S1779" i="50"/>
  <c r="S1778" i="50"/>
  <c r="S1777" i="50"/>
  <c r="S1776" i="50"/>
  <c r="S1775" i="50"/>
  <c r="S1774" i="50"/>
  <c r="S1773" i="50"/>
  <c r="S1772" i="50"/>
  <c r="S1771" i="50"/>
  <c r="S1770" i="50"/>
  <c r="S1769" i="50"/>
  <c r="S1768" i="50"/>
  <c r="S1767" i="50"/>
  <c r="S1766" i="50"/>
  <c r="S1765" i="50"/>
  <c r="S1764" i="50"/>
  <c r="S1763" i="50"/>
  <c r="S1762" i="50"/>
  <c r="S1761" i="50"/>
  <c r="S1760" i="50"/>
  <c r="S1759" i="50"/>
  <c r="S1758" i="50"/>
  <c r="S1757" i="50"/>
  <c r="S1756" i="50"/>
  <c r="S1755" i="50"/>
  <c r="S1754" i="50"/>
  <c r="S1753" i="50"/>
  <c r="S1752" i="50"/>
  <c r="S1751" i="50"/>
  <c r="S1750" i="50"/>
  <c r="S1749" i="50"/>
  <c r="S1748" i="50"/>
  <c r="S1747" i="50"/>
  <c r="S1746" i="50"/>
  <c r="S1745" i="50"/>
  <c r="S1744" i="50"/>
  <c r="S1743" i="50"/>
  <c r="S1742" i="50"/>
  <c r="S1741" i="50"/>
  <c r="S1740" i="50"/>
  <c r="S1739" i="50"/>
  <c r="S1738" i="50"/>
  <c r="S1737" i="50"/>
  <c r="S1736" i="50"/>
  <c r="S1735" i="50"/>
  <c r="S1734" i="50"/>
  <c r="S1733" i="50"/>
  <c r="S1732" i="50"/>
  <c r="S1731" i="50"/>
  <c r="S1730" i="50"/>
  <c r="S1729" i="50"/>
  <c r="S1728" i="50"/>
  <c r="S1727" i="50"/>
  <c r="S1726" i="50"/>
  <c r="S1725" i="50"/>
  <c r="S1724" i="50"/>
  <c r="S1723" i="50"/>
  <c r="S1722" i="50"/>
  <c r="S1721" i="50"/>
  <c r="S1720" i="50"/>
  <c r="S1719" i="50"/>
  <c r="S1718" i="50"/>
  <c r="S1717" i="50"/>
  <c r="S1716" i="50"/>
  <c r="S1715" i="50"/>
  <c r="S1714" i="50"/>
  <c r="S1713" i="50"/>
  <c r="S1712" i="50"/>
  <c r="S1711" i="50"/>
  <c r="S1710" i="50"/>
  <c r="S1709" i="50"/>
  <c r="S1708" i="50"/>
  <c r="S1707" i="50"/>
  <c r="S1706" i="50"/>
  <c r="S1705" i="50"/>
  <c r="S1704" i="50"/>
  <c r="S1703" i="50"/>
  <c r="S1702" i="50"/>
  <c r="S1701" i="50"/>
  <c r="S1700" i="50"/>
  <c r="S1699" i="50"/>
  <c r="S1698" i="50"/>
  <c r="S1697" i="50"/>
  <c r="S1696" i="50"/>
  <c r="S1695" i="50"/>
  <c r="S1694" i="50"/>
  <c r="S1693" i="50"/>
  <c r="S1692" i="50"/>
  <c r="S1691" i="50"/>
  <c r="S1690" i="50"/>
  <c r="S1689" i="50"/>
  <c r="S1688" i="50"/>
  <c r="S1687" i="50"/>
  <c r="S1686" i="50"/>
  <c r="S1685" i="50"/>
  <c r="S1684" i="50"/>
  <c r="S1683" i="50"/>
  <c r="S1682" i="50"/>
  <c r="S1681" i="50"/>
  <c r="S1680" i="50"/>
  <c r="S1679" i="50"/>
  <c r="S1678" i="50"/>
  <c r="S1677" i="50"/>
  <c r="S1676" i="50"/>
  <c r="S1675" i="50"/>
  <c r="S1674" i="50"/>
  <c r="S1673" i="50"/>
  <c r="S1672" i="50"/>
  <c r="S1671" i="50"/>
  <c r="S1670" i="50"/>
  <c r="S1669" i="50"/>
  <c r="S1668" i="50"/>
  <c r="S1667" i="50"/>
  <c r="S1666" i="50"/>
  <c r="S1665" i="50"/>
  <c r="S1664" i="50"/>
  <c r="S1663" i="50"/>
  <c r="S1662" i="50"/>
  <c r="S1661" i="50"/>
  <c r="S1660" i="50"/>
  <c r="S1659" i="50"/>
  <c r="S1658" i="50"/>
  <c r="S1657" i="50"/>
  <c r="S1656" i="50"/>
  <c r="S1655" i="50"/>
  <c r="S1654" i="50"/>
  <c r="S1653" i="50"/>
  <c r="S1652" i="50"/>
  <c r="S1651" i="50"/>
  <c r="S1650" i="50"/>
  <c r="S1649" i="50"/>
  <c r="S1648" i="50"/>
  <c r="S1647" i="50"/>
  <c r="S1646" i="50"/>
  <c r="S1645" i="50"/>
  <c r="S1644" i="50"/>
  <c r="S1643" i="50"/>
  <c r="S1642" i="50"/>
  <c r="S1641" i="50"/>
  <c r="S1640" i="50"/>
  <c r="S1639" i="50"/>
  <c r="S1638" i="50"/>
  <c r="S1637" i="50"/>
  <c r="S1636" i="50"/>
  <c r="S1635" i="50"/>
  <c r="S1634" i="50"/>
  <c r="S1633" i="50"/>
  <c r="S1632" i="50"/>
  <c r="S1631" i="50"/>
  <c r="S1630" i="50"/>
  <c r="S1629" i="50"/>
  <c r="S1628" i="50"/>
  <c r="S1627" i="50"/>
  <c r="S1626" i="50"/>
  <c r="S1625" i="50"/>
  <c r="S1624" i="50"/>
  <c r="S1623" i="50"/>
  <c r="S1622" i="50"/>
  <c r="S1621" i="50"/>
  <c r="S1620" i="50"/>
  <c r="S1619" i="50"/>
  <c r="S1618" i="50"/>
  <c r="S1617" i="50"/>
  <c r="S1616" i="50"/>
  <c r="S1615" i="50"/>
  <c r="S1614" i="50"/>
  <c r="S1613" i="50"/>
  <c r="S1612" i="50"/>
  <c r="S1611" i="50"/>
  <c r="S1610" i="50"/>
  <c r="S1609" i="50"/>
  <c r="S1608" i="50"/>
  <c r="S1607" i="50"/>
  <c r="S1606" i="50"/>
  <c r="S1605" i="50"/>
  <c r="S1604" i="50"/>
  <c r="S1603" i="50"/>
  <c r="S1602" i="50"/>
  <c r="S1601" i="50"/>
  <c r="S1600" i="50"/>
  <c r="S1599" i="50"/>
  <c r="S1598" i="50"/>
  <c r="S1597" i="50"/>
  <c r="S1596" i="50"/>
  <c r="S1595" i="50"/>
  <c r="S1594" i="50"/>
  <c r="S1593" i="50"/>
  <c r="S1592" i="50"/>
  <c r="S1591" i="50"/>
  <c r="S1590" i="50"/>
  <c r="S1589" i="50"/>
  <c r="S1588" i="50"/>
  <c r="S1587" i="50"/>
  <c r="S1586" i="50"/>
  <c r="S1585" i="50"/>
  <c r="S1584" i="50"/>
  <c r="S1583" i="50"/>
  <c r="S1582" i="50"/>
  <c r="S1581" i="50"/>
  <c r="S1580" i="50"/>
  <c r="S1579" i="50"/>
  <c r="S1578" i="50"/>
  <c r="S1577" i="50"/>
  <c r="S1576" i="50"/>
  <c r="S1575" i="50"/>
  <c r="S1574" i="50"/>
  <c r="S1573" i="50"/>
  <c r="S1572" i="50"/>
  <c r="S1571" i="50"/>
  <c r="S1570" i="50"/>
  <c r="S1569" i="50"/>
  <c r="S1568" i="50"/>
  <c r="S1567" i="50"/>
  <c r="S1566" i="50"/>
  <c r="S1565" i="50"/>
  <c r="S1564" i="50"/>
  <c r="S1563" i="50"/>
  <c r="S1562" i="50"/>
  <c r="S1561" i="50"/>
  <c r="S1560" i="50"/>
  <c r="S1559" i="50"/>
  <c r="S1558" i="50"/>
  <c r="S1557" i="50"/>
  <c r="S1556" i="50"/>
  <c r="S1555" i="50"/>
  <c r="S1554" i="50"/>
  <c r="S1553" i="50"/>
  <c r="S1552" i="50"/>
  <c r="S1551" i="50"/>
  <c r="S1550" i="50"/>
  <c r="S1549" i="50"/>
  <c r="S1548" i="50"/>
  <c r="S1547" i="50"/>
  <c r="S1546" i="50"/>
  <c r="S1545" i="50"/>
  <c r="S1544" i="50"/>
  <c r="S1543" i="50"/>
  <c r="S1542" i="50"/>
  <c r="S1541" i="50"/>
  <c r="S1540" i="50"/>
  <c r="S1539" i="50"/>
  <c r="S1538" i="50"/>
  <c r="S1537" i="50"/>
  <c r="S1536" i="50"/>
  <c r="S1535" i="50"/>
  <c r="S1534" i="50"/>
  <c r="S1533" i="50"/>
  <c r="S1532" i="50"/>
  <c r="S1531" i="50"/>
  <c r="S1530" i="50"/>
  <c r="S1529" i="50"/>
  <c r="S1528" i="50"/>
  <c r="S1527" i="50"/>
  <c r="S1526" i="50"/>
  <c r="S1525" i="50"/>
  <c r="S1524" i="50"/>
  <c r="S1523" i="50"/>
  <c r="S1522" i="50"/>
  <c r="S1521" i="50"/>
  <c r="S1520" i="50"/>
  <c r="S1519" i="50"/>
  <c r="S1518" i="50"/>
  <c r="S1517" i="50"/>
  <c r="S1516" i="50"/>
  <c r="S1515" i="50"/>
  <c r="S1514" i="50"/>
  <c r="S1513" i="50"/>
  <c r="S1512" i="50"/>
  <c r="S1511" i="50"/>
  <c r="S1510" i="50"/>
  <c r="S1509" i="50"/>
  <c r="S1508" i="50"/>
  <c r="S1507" i="50"/>
  <c r="S1506" i="50"/>
  <c r="S1505" i="50"/>
  <c r="S1504" i="50"/>
  <c r="S1503" i="50"/>
  <c r="S1502" i="50"/>
  <c r="S1501" i="50"/>
  <c r="S1500" i="50"/>
  <c r="S1499" i="50"/>
  <c r="S1498" i="50"/>
  <c r="S1497" i="50"/>
  <c r="S1496" i="50"/>
  <c r="S1495" i="50"/>
  <c r="S1494" i="50"/>
  <c r="S1493" i="50"/>
  <c r="S1492" i="50"/>
  <c r="S1491" i="50"/>
  <c r="S1490" i="50"/>
  <c r="S1489" i="50"/>
  <c r="S1488" i="50"/>
  <c r="S1487" i="50"/>
  <c r="S1486" i="50"/>
  <c r="S1485" i="50"/>
  <c r="S1484" i="50"/>
  <c r="S1483" i="50"/>
  <c r="S1482" i="50"/>
  <c r="S1481" i="50"/>
  <c r="S1480" i="50"/>
  <c r="S1479" i="50"/>
  <c r="S1478" i="50"/>
  <c r="S1477" i="50"/>
  <c r="S1476" i="50"/>
  <c r="S1475" i="50"/>
  <c r="S1474" i="50"/>
  <c r="S1473" i="50"/>
  <c r="S1472" i="50"/>
  <c r="S1471" i="50"/>
  <c r="S1470" i="50"/>
  <c r="S1469" i="50"/>
  <c r="S1468" i="50"/>
  <c r="S1467" i="50"/>
  <c r="S1466" i="50"/>
  <c r="S1465" i="50"/>
  <c r="S1464" i="50"/>
  <c r="S1463" i="50"/>
  <c r="S1462" i="50"/>
  <c r="S1461" i="50"/>
  <c r="S1460" i="50"/>
  <c r="S1459" i="50"/>
  <c r="S1458" i="50"/>
  <c r="S1457" i="50"/>
  <c r="S1456" i="50"/>
  <c r="S1455" i="50"/>
  <c r="S1454" i="50"/>
  <c r="S1453" i="50"/>
  <c r="S1452" i="50"/>
  <c r="S1451" i="50"/>
  <c r="S1450" i="50"/>
  <c r="S1449" i="50"/>
  <c r="S1448" i="50"/>
  <c r="S1447" i="50"/>
  <c r="S1446" i="50"/>
  <c r="S1445" i="50"/>
  <c r="S1444" i="50"/>
  <c r="S1443" i="50"/>
  <c r="S1442" i="50"/>
  <c r="S1441" i="50"/>
  <c r="S1440" i="50"/>
  <c r="S1439" i="50"/>
  <c r="S1438" i="50"/>
  <c r="S1437" i="50"/>
  <c r="S1436" i="50"/>
  <c r="S1435" i="50"/>
  <c r="S1434" i="50"/>
  <c r="S1433" i="50"/>
  <c r="S1432" i="50"/>
  <c r="S1431" i="50"/>
  <c r="S1430" i="50"/>
  <c r="S1429" i="50"/>
  <c r="S1428" i="50"/>
  <c r="S1427" i="50"/>
  <c r="S1426" i="50"/>
  <c r="S1425" i="50"/>
  <c r="S1424" i="50"/>
  <c r="S1423" i="50"/>
  <c r="S1422" i="50"/>
  <c r="S1421" i="50"/>
  <c r="S1420" i="50"/>
  <c r="S1419" i="50"/>
  <c r="S1418" i="50"/>
  <c r="S1417" i="50"/>
  <c r="S1416" i="50"/>
  <c r="S1415" i="50"/>
  <c r="S1414" i="50"/>
  <c r="S1413" i="50"/>
  <c r="S1412" i="50"/>
  <c r="S1411" i="50"/>
  <c r="S1410" i="50"/>
  <c r="S1409" i="50"/>
  <c r="S1408" i="50"/>
  <c r="S1407" i="50"/>
  <c r="S1406" i="50"/>
  <c r="S1405" i="50"/>
  <c r="S1404" i="50"/>
  <c r="S1403" i="50"/>
  <c r="S1402" i="50"/>
  <c r="S1401" i="50"/>
  <c r="S1400" i="50"/>
  <c r="S1399" i="50"/>
  <c r="S1398" i="50"/>
  <c r="S1397" i="50"/>
  <c r="S1396" i="50"/>
  <c r="S1395" i="50"/>
  <c r="S1394" i="50"/>
  <c r="S1393" i="50"/>
  <c r="S1392" i="50"/>
  <c r="S1391" i="50"/>
  <c r="S1390" i="50"/>
  <c r="S1389" i="50"/>
  <c r="S1388" i="50"/>
  <c r="S1387" i="50"/>
  <c r="S1386" i="50"/>
  <c r="S1385" i="50"/>
  <c r="S1384" i="50"/>
  <c r="S1383" i="50"/>
  <c r="S1382" i="50"/>
  <c r="S1381" i="50"/>
  <c r="S1380" i="50"/>
  <c r="S1379" i="50"/>
  <c r="S1378" i="50"/>
  <c r="S1377" i="50"/>
  <c r="S1376" i="50"/>
  <c r="S1375" i="50"/>
  <c r="S1374" i="50"/>
  <c r="S1373" i="50"/>
  <c r="S1372" i="50"/>
  <c r="S1371" i="50"/>
  <c r="S1370" i="50"/>
  <c r="S1369" i="50"/>
  <c r="S1368" i="50"/>
  <c r="S1367" i="50"/>
  <c r="S1366" i="50"/>
  <c r="S1365" i="50"/>
  <c r="S1364" i="50"/>
  <c r="S1363" i="50"/>
  <c r="S1362" i="50"/>
  <c r="S1361" i="50"/>
  <c r="S1360" i="50"/>
  <c r="S1359" i="50"/>
  <c r="S1358" i="50"/>
  <c r="S1357" i="50"/>
  <c r="S1356" i="50"/>
  <c r="S1355" i="50"/>
  <c r="S1354" i="50"/>
  <c r="S1353" i="50"/>
  <c r="S1352" i="50"/>
  <c r="S1351" i="50"/>
  <c r="S1350" i="50"/>
  <c r="S1349" i="50"/>
  <c r="S1348" i="50"/>
  <c r="S1347" i="50"/>
  <c r="S1346" i="50"/>
  <c r="S1345" i="50"/>
  <c r="S1344" i="50"/>
  <c r="S1343" i="50"/>
  <c r="S1342" i="50"/>
  <c r="S1341" i="50"/>
  <c r="S1340" i="50"/>
  <c r="S1339" i="50"/>
  <c r="S1338" i="50"/>
  <c r="S1337" i="50"/>
  <c r="S1336" i="50"/>
  <c r="S1335" i="50"/>
  <c r="S1334" i="50"/>
  <c r="S1333" i="50"/>
  <c r="S1332" i="50"/>
  <c r="S1331" i="50"/>
  <c r="S1330" i="50"/>
  <c r="S1329" i="50"/>
  <c r="S1328" i="50"/>
  <c r="S1327" i="50"/>
  <c r="S1326" i="50"/>
  <c r="S1325" i="50"/>
  <c r="S1324" i="50"/>
  <c r="S1323" i="50"/>
  <c r="S1322" i="50"/>
  <c r="S1321" i="50"/>
  <c r="S1320" i="50"/>
  <c r="S1319" i="50"/>
  <c r="S1318" i="50"/>
  <c r="S1317" i="50"/>
  <c r="S1316" i="50"/>
  <c r="S1315" i="50"/>
  <c r="S1314" i="50"/>
  <c r="S1313" i="50"/>
  <c r="S1312" i="50"/>
  <c r="S1311" i="50"/>
  <c r="S1310" i="50"/>
  <c r="S1309" i="50"/>
  <c r="S1308" i="50"/>
  <c r="S1307" i="50"/>
  <c r="S1306" i="50"/>
  <c r="S1305" i="50"/>
  <c r="S1304" i="50"/>
  <c r="S1303" i="50"/>
  <c r="S1302" i="50"/>
  <c r="S1301" i="50"/>
  <c r="S1300" i="50"/>
  <c r="S1299" i="50"/>
  <c r="S1298" i="50"/>
  <c r="S1297" i="50"/>
  <c r="S1296" i="50"/>
  <c r="S1295" i="50"/>
  <c r="S1294" i="50"/>
  <c r="S1293" i="50"/>
  <c r="S1292" i="50"/>
  <c r="S1291" i="50"/>
  <c r="S1290" i="50"/>
  <c r="S1289" i="50"/>
  <c r="S1288" i="50"/>
  <c r="S1287" i="50"/>
  <c r="S1286" i="50"/>
  <c r="S1285" i="50"/>
  <c r="S1284" i="50"/>
  <c r="S1283" i="50"/>
  <c r="S1282" i="50"/>
  <c r="S1281" i="50"/>
  <c r="S1280" i="50"/>
  <c r="S1279" i="50"/>
  <c r="S1278" i="50"/>
  <c r="S1277" i="50"/>
  <c r="S1276" i="50"/>
  <c r="S1275" i="50"/>
  <c r="S1274" i="50"/>
  <c r="S1273" i="50"/>
  <c r="S1272" i="50"/>
  <c r="S1271" i="50"/>
  <c r="S1270" i="50"/>
  <c r="S1269" i="50"/>
  <c r="S1268" i="50"/>
  <c r="S1267" i="50"/>
  <c r="S1266" i="50"/>
  <c r="S1265" i="50"/>
  <c r="S1264" i="50"/>
  <c r="S1263" i="50"/>
  <c r="S1262" i="50"/>
  <c r="S1261" i="50"/>
  <c r="S1260" i="50"/>
  <c r="S1259" i="50"/>
  <c r="S1258" i="50"/>
  <c r="S1257" i="50"/>
  <c r="S1256" i="50"/>
  <c r="S1255" i="50"/>
  <c r="S1254" i="50"/>
  <c r="S1253" i="50"/>
  <c r="S1252" i="50"/>
  <c r="S1251" i="50"/>
  <c r="S1250" i="50"/>
  <c r="S1249" i="50"/>
  <c r="S1248" i="50"/>
  <c r="S1247" i="50"/>
  <c r="S1246" i="50"/>
  <c r="S1245" i="50"/>
  <c r="S1244" i="50"/>
  <c r="S1243" i="50"/>
  <c r="S1242" i="50"/>
  <c r="S1241" i="50"/>
  <c r="S1240" i="50"/>
  <c r="S1239" i="50"/>
  <c r="S1238" i="50"/>
  <c r="S1237" i="50"/>
  <c r="S1236" i="50"/>
  <c r="S1235" i="50"/>
  <c r="S1234" i="50"/>
  <c r="S1233" i="50"/>
  <c r="S1232" i="50"/>
  <c r="S1231" i="50"/>
  <c r="S1230" i="50"/>
  <c r="S1229" i="50"/>
  <c r="S1228" i="50"/>
  <c r="S1227" i="50"/>
  <c r="S1226" i="50"/>
  <c r="S1225" i="50"/>
  <c r="S1224" i="50"/>
  <c r="S1223" i="50"/>
  <c r="S1222" i="50"/>
  <c r="S1221" i="50"/>
  <c r="S1220" i="50"/>
  <c r="S1219" i="50"/>
  <c r="S1218" i="50"/>
  <c r="S1217" i="50"/>
  <c r="S1216" i="50"/>
  <c r="S1215" i="50"/>
  <c r="S1214" i="50"/>
  <c r="S1213" i="50"/>
  <c r="S1212" i="50"/>
  <c r="S1211" i="50"/>
  <c r="S1210" i="50"/>
  <c r="S1209" i="50"/>
  <c r="S1208" i="50"/>
  <c r="S1207" i="50"/>
  <c r="S1206" i="50"/>
  <c r="S1205" i="50"/>
  <c r="S1204" i="50"/>
  <c r="S1203" i="50"/>
  <c r="S1202" i="50"/>
  <c r="S1201" i="50"/>
  <c r="S1200" i="50"/>
  <c r="S1199" i="50"/>
  <c r="S1198" i="50"/>
  <c r="S1197" i="50"/>
  <c r="S1196" i="50"/>
  <c r="S1195" i="50"/>
  <c r="S1194" i="50"/>
  <c r="S1193" i="50"/>
  <c r="S1192" i="50"/>
  <c r="S1191" i="50"/>
  <c r="S1190" i="50"/>
  <c r="S1189" i="50"/>
  <c r="S1188" i="50"/>
  <c r="S1187" i="50"/>
  <c r="S1186" i="50"/>
  <c r="S1185" i="50"/>
  <c r="S1184" i="50"/>
  <c r="S1183" i="50"/>
  <c r="S1182" i="50"/>
  <c r="S1181" i="50"/>
  <c r="S1180" i="50"/>
  <c r="S1179" i="50"/>
  <c r="S1178" i="50"/>
  <c r="S1177" i="50"/>
  <c r="S1176" i="50"/>
  <c r="S1175" i="50"/>
  <c r="S1174" i="50"/>
  <c r="S1173" i="50"/>
  <c r="S1172" i="50"/>
  <c r="S1171" i="50"/>
  <c r="S1170" i="50"/>
  <c r="S1169" i="50"/>
  <c r="S1168" i="50"/>
  <c r="S1167" i="50"/>
  <c r="S1166" i="50"/>
  <c r="S1165" i="50"/>
  <c r="S1164" i="50"/>
  <c r="S1163" i="50"/>
  <c r="S1162" i="50"/>
  <c r="S1161" i="50"/>
  <c r="S1160" i="50"/>
  <c r="S1159" i="50"/>
  <c r="S1158" i="50"/>
  <c r="S1157" i="50"/>
  <c r="S1156" i="50"/>
  <c r="S1155" i="50"/>
  <c r="S1154" i="50"/>
  <c r="S1153" i="50"/>
  <c r="S1152" i="50"/>
  <c r="S1151" i="50"/>
  <c r="S1150" i="50"/>
  <c r="S1149" i="50"/>
  <c r="S1148" i="50"/>
  <c r="S1147" i="50"/>
  <c r="S1146" i="50"/>
  <c r="S1145" i="50"/>
  <c r="S1144" i="50"/>
  <c r="S1143" i="50"/>
  <c r="S1142" i="50"/>
  <c r="S1141" i="50"/>
  <c r="S1140" i="50"/>
  <c r="S1139" i="50"/>
  <c r="S1138" i="50"/>
  <c r="S1137" i="50"/>
  <c r="S1136" i="50"/>
  <c r="S1135" i="50"/>
  <c r="S1134" i="50"/>
  <c r="S1133" i="50"/>
  <c r="S1132" i="50"/>
  <c r="S1131" i="50"/>
  <c r="S1130" i="50"/>
  <c r="S1129" i="50"/>
  <c r="S1128" i="50"/>
  <c r="S1127" i="50"/>
  <c r="S1126" i="50"/>
  <c r="S1125" i="50"/>
  <c r="S1124" i="50"/>
  <c r="S1123" i="50"/>
  <c r="S1122" i="50"/>
  <c r="S1121" i="50"/>
  <c r="S1120" i="50"/>
  <c r="S1119" i="50"/>
  <c r="S1118" i="50"/>
  <c r="S1117" i="50"/>
  <c r="S1116" i="50"/>
  <c r="S1115" i="50"/>
  <c r="S1114" i="50"/>
  <c r="S1113" i="50"/>
  <c r="S1112" i="50"/>
  <c r="S1111" i="50"/>
  <c r="S1110" i="50"/>
  <c r="S1109" i="50"/>
  <c r="S1108" i="50"/>
  <c r="S1107" i="50"/>
  <c r="S1106" i="50"/>
  <c r="S1105" i="50"/>
  <c r="S1104" i="50"/>
  <c r="S1103" i="50"/>
  <c r="S1102" i="50"/>
  <c r="S1101" i="50"/>
  <c r="S1100" i="50"/>
  <c r="S1099" i="50"/>
  <c r="S1098" i="50"/>
  <c r="S1097" i="50"/>
  <c r="S1096" i="50"/>
  <c r="S1095" i="50"/>
  <c r="S1094" i="50"/>
  <c r="S1093" i="50"/>
  <c r="S1092" i="50"/>
  <c r="S1091" i="50"/>
  <c r="S1090" i="50"/>
  <c r="S1089" i="50"/>
  <c r="S1088" i="50"/>
  <c r="S1087" i="50"/>
  <c r="S1086" i="50"/>
  <c r="S1085" i="50"/>
  <c r="S1084" i="50"/>
  <c r="S1083" i="50"/>
  <c r="S1082" i="50"/>
  <c r="S1081" i="50"/>
  <c r="S1080" i="50"/>
  <c r="S1079" i="50"/>
  <c r="S1078" i="50"/>
  <c r="S1077" i="50"/>
  <c r="S1076" i="50"/>
  <c r="S1075" i="50"/>
  <c r="S1074" i="50"/>
  <c r="S1073" i="50"/>
  <c r="S1072" i="50"/>
  <c r="S1071" i="50"/>
  <c r="S1070" i="50"/>
  <c r="S1069" i="50"/>
  <c r="S1068" i="50"/>
  <c r="S1067" i="50"/>
  <c r="S1066" i="50"/>
  <c r="S1065" i="50"/>
  <c r="S1064" i="50"/>
  <c r="S1063" i="50"/>
  <c r="S1062" i="50"/>
  <c r="S1061" i="50"/>
  <c r="S1060" i="50"/>
  <c r="S1059" i="50"/>
  <c r="S1058" i="50"/>
  <c r="S1057" i="50"/>
  <c r="S1056" i="50"/>
  <c r="S1055" i="50"/>
  <c r="S1054" i="50"/>
  <c r="S1053" i="50"/>
  <c r="S1052" i="50"/>
  <c r="S1051" i="50"/>
  <c r="S1050" i="50"/>
  <c r="S1049" i="50"/>
  <c r="S1048" i="50"/>
  <c r="S1047" i="50"/>
  <c r="S1046" i="50"/>
  <c r="S1045" i="50"/>
  <c r="S1044" i="50"/>
  <c r="S1043" i="50"/>
  <c r="S1042" i="50"/>
  <c r="S1041" i="50"/>
  <c r="S1040" i="50"/>
  <c r="S1039" i="50"/>
  <c r="S1038" i="50"/>
  <c r="S1037" i="50"/>
  <c r="S1036" i="50"/>
  <c r="S1035" i="50"/>
  <c r="S1034" i="50"/>
  <c r="S1033" i="50"/>
  <c r="S1032" i="50"/>
  <c r="S1031" i="50"/>
  <c r="S1030" i="50"/>
  <c r="S1029" i="50"/>
  <c r="S1028" i="50"/>
  <c r="S1027" i="50"/>
  <c r="S1026" i="50"/>
  <c r="S1025" i="50"/>
  <c r="S1024" i="50"/>
  <c r="S1023" i="50"/>
  <c r="S1022" i="50"/>
  <c r="S1021" i="50"/>
  <c r="S1020" i="50"/>
  <c r="S1019" i="50"/>
  <c r="S1018" i="50"/>
  <c r="S1017" i="50"/>
  <c r="S1016" i="50"/>
  <c r="S1015" i="50"/>
  <c r="S1014" i="50"/>
  <c r="S1013" i="50"/>
  <c r="S1012" i="50"/>
  <c r="S1011" i="50"/>
  <c r="S1010" i="50"/>
  <c r="S1009" i="50"/>
  <c r="S1008" i="50"/>
  <c r="S1007" i="50"/>
  <c r="S1006" i="50"/>
  <c r="S1005" i="50"/>
  <c r="S1004" i="50"/>
  <c r="S1003" i="50"/>
  <c r="S1002" i="50"/>
  <c r="S1001" i="50"/>
  <c r="S1000" i="50"/>
  <c r="S999" i="50"/>
  <c r="S998" i="50"/>
  <c r="S997" i="50"/>
  <c r="S996" i="50"/>
  <c r="S995" i="50"/>
  <c r="S994" i="50"/>
  <c r="S993" i="50"/>
  <c r="S992" i="50"/>
  <c r="S991" i="50"/>
  <c r="S990" i="50"/>
  <c r="S989" i="50"/>
  <c r="S988" i="50"/>
  <c r="S987" i="50"/>
  <c r="S986" i="50"/>
  <c r="S985" i="50"/>
  <c r="S984" i="50"/>
  <c r="S983" i="50"/>
  <c r="S982" i="50"/>
  <c r="S981" i="50"/>
  <c r="S980" i="50"/>
  <c r="S979" i="50"/>
  <c r="S978" i="50"/>
  <c r="S977" i="50"/>
  <c r="S976" i="50"/>
  <c r="S975" i="50"/>
  <c r="S974" i="50"/>
  <c r="S973" i="50"/>
  <c r="S972" i="50"/>
  <c r="S971" i="50"/>
  <c r="S970" i="50"/>
  <c r="S969" i="50"/>
  <c r="S968" i="50"/>
  <c r="S967" i="50"/>
  <c r="S966" i="50"/>
  <c r="S965" i="50"/>
  <c r="S964" i="50"/>
  <c r="S963" i="50"/>
  <c r="S962" i="50"/>
  <c r="S961" i="50"/>
  <c r="S960" i="50"/>
  <c r="S959" i="50"/>
  <c r="S958" i="50"/>
  <c r="S957" i="50"/>
  <c r="S956" i="50"/>
  <c r="S955" i="50"/>
  <c r="S954" i="50"/>
  <c r="S953" i="50"/>
  <c r="S952" i="50"/>
  <c r="S951" i="50"/>
  <c r="S950" i="50"/>
  <c r="S949" i="50"/>
  <c r="S948" i="50"/>
  <c r="S947" i="50"/>
  <c r="S946" i="50"/>
  <c r="S945" i="50"/>
  <c r="S944" i="50"/>
  <c r="S943" i="50"/>
  <c r="S942" i="50"/>
  <c r="S941" i="50"/>
  <c r="S940" i="50"/>
  <c r="S939" i="50"/>
  <c r="S938" i="50"/>
  <c r="S937" i="50"/>
  <c r="S936" i="50"/>
  <c r="S935" i="50"/>
  <c r="S934" i="50"/>
  <c r="S933" i="50"/>
  <c r="S932" i="50"/>
  <c r="S931" i="50"/>
  <c r="S930" i="50"/>
  <c r="S929" i="50"/>
  <c r="S928" i="50"/>
  <c r="S927" i="50"/>
  <c r="S926" i="50"/>
  <c r="S925" i="50"/>
  <c r="S924" i="50"/>
  <c r="S923" i="50"/>
  <c r="S922" i="50"/>
  <c r="S921" i="50"/>
  <c r="S920" i="50"/>
  <c r="S919" i="50"/>
  <c r="S918" i="50"/>
  <c r="S917" i="50"/>
  <c r="S916" i="50"/>
  <c r="S915" i="50"/>
  <c r="S914" i="50"/>
  <c r="S913" i="50"/>
  <c r="S912" i="50"/>
  <c r="S911" i="50"/>
  <c r="S910" i="50"/>
  <c r="S909" i="50"/>
  <c r="S908" i="50"/>
  <c r="S907" i="50"/>
  <c r="S906" i="50"/>
  <c r="S905" i="50"/>
  <c r="S904" i="50"/>
  <c r="S903" i="50"/>
  <c r="S902" i="50"/>
  <c r="S901" i="50"/>
  <c r="S900" i="50"/>
  <c r="S899" i="50"/>
  <c r="S898" i="50"/>
  <c r="S897" i="50"/>
  <c r="S896" i="50"/>
  <c r="S895" i="50"/>
  <c r="S894" i="50"/>
  <c r="S893" i="50"/>
  <c r="S892" i="50"/>
  <c r="S891" i="50"/>
  <c r="S890" i="50"/>
  <c r="S889" i="50"/>
  <c r="S888" i="50"/>
  <c r="S887" i="50"/>
  <c r="S886" i="50"/>
  <c r="S885" i="50"/>
  <c r="S884" i="50"/>
  <c r="S883" i="50"/>
  <c r="S882" i="50"/>
  <c r="S881" i="50"/>
  <c r="S880" i="50"/>
  <c r="S879" i="50"/>
  <c r="S878" i="50"/>
  <c r="S877" i="50"/>
  <c r="S876" i="50"/>
  <c r="S875" i="50"/>
  <c r="S874" i="50"/>
  <c r="S873" i="50"/>
  <c r="S872" i="50"/>
  <c r="S871" i="50"/>
  <c r="S870" i="50"/>
  <c r="S869" i="50"/>
  <c r="S868" i="50"/>
  <c r="S867" i="50"/>
  <c r="S866" i="50"/>
  <c r="S865" i="50"/>
  <c r="S864" i="50"/>
  <c r="S863" i="50"/>
  <c r="S862" i="50"/>
  <c r="S861" i="50"/>
  <c r="S860" i="50"/>
  <c r="S859" i="50"/>
  <c r="S858" i="50"/>
  <c r="S857" i="50"/>
  <c r="S856" i="50"/>
  <c r="S855" i="50"/>
  <c r="S854" i="50"/>
  <c r="S853" i="50"/>
  <c r="S852" i="50"/>
  <c r="S851" i="50"/>
  <c r="S850" i="50"/>
  <c r="S849" i="50"/>
  <c r="S848" i="50"/>
  <c r="S847" i="50"/>
  <c r="S846" i="50"/>
  <c r="S845" i="50"/>
  <c r="S844" i="50"/>
  <c r="S843" i="50"/>
  <c r="S842" i="50"/>
  <c r="S841" i="50"/>
  <c r="S840" i="50"/>
  <c r="S839" i="50"/>
  <c r="S838" i="50"/>
  <c r="S837" i="50"/>
  <c r="S836" i="50"/>
  <c r="S835" i="50"/>
  <c r="S834" i="50"/>
  <c r="S833" i="50"/>
  <c r="S832" i="50"/>
  <c r="S831" i="50"/>
  <c r="S830" i="50"/>
  <c r="S829" i="50"/>
  <c r="S828" i="50"/>
  <c r="S827" i="50"/>
  <c r="S826" i="50"/>
  <c r="S825" i="50"/>
  <c r="S824" i="50"/>
  <c r="S823" i="50"/>
  <c r="S822" i="50"/>
  <c r="S821" i="50"/>
  <c r="S820" i="50"/>
  <c r="S819" i="50"/>
  <c r="S818" i="50"/>
  <c r="S817" i="50"/>
  <c r="S816" i="50"/>
  <c r="S815" i="50"/>
  <c r="S814" i="50"/>
  <c r="S813" i="50"/>
  <c r="S812" i="50"/>
  <c r="S811" i="50"/>
  <c r="S810" i="50"/>
  <c r="S809" i="50"/>
  <c r="S808" i="50"/>
  <c r="S807" i="50"/>
  <c r="S806" i="50"/>
  <c r="S805" i="50"/>
  <c r="S804" i="50"/>
  <c r="S803" i="50"/>
  <c r="S802" i="50"/>
  <c r="S801" i="50"/>
  <c r="S800" i="50"/>
  <c r="S799" i="50"/>
  <c r="S798" i="50"/>
  <c r="S797" i="50"/>
  <c r="S796" i="50"/>
  <c r="S795" i="50"/>
  <c r="S794" i="50"/>
  <c r="S793" i="50"/>
  <c r="S792" i="50"/>
  <c r="S791" i="50"/>
  <c r="S790" i="50"/>
  <c r="S789" i="50"/>
  <c r="S788" i="50"/>
  <c r="S787" i="50"/>
  <c r="S786" i="50"/>
  <c r="S785" i="50"/>
  <c r="S784" i="50"/>
  <c r="S783" i="50"/>
  <c r="S782" i="50"/>
  <c r="S781" i="50"/>
  <c r="S780" i="50"/>
  <c r="S779" i="50"/>
  <c r="S778" i="50"/>
  <c r="S777" i="50"/>
  <c r="S776" i="50"/>
  <c r="S775" i="50"/>
  <c r="S774" i="50"/>
  <c r="S773" i="50"/>
  <c r="S772" i="50"/>
  <c r="S771" i="50"/>
  <c r="S770" i="50"/>
  <c r="S769" i="50"/>
  <c r="S768" i="50"/>
  <c r="S767" i="50"/>
  <c r="S766" i="50"/>
  <c r="S765" i="50"/>
  <c r="S764" i="50"/>
  <c r="S763" i="50"/>
  <c r="S762" i="50"/>
  <c r="S761" i="50"/>
  <c r="S760" i="50"/>
  <c r="S759" i="50"/>
  <c r="S758" i="50"/>
  <c r="S757" i="50"/>
  <c r="S756" i="50"/>
  <c r="S755" i="50"/>
  <c r="S754" i="50"/>
  <c r="S753" i="50"/>
  <c r="S752" i="50"/>
  <c r="S751" i="50"/>
  <c r="S750" i="50"/>
  <c r="S749" i="50"/>
  <c r="S748" i="50"/>
  <c r="S747" i="50"/>
  <c r="S746" i="50"/>
  <c r="S745" i="50"/>
  <c r="S744" i="50"/>
  <c r="S743" i="50"/>
  <c r="S742" i="50"/>
  <c r="S741" i="50"/>
  <c r="S740" i="50"/>
  <c r="S739" i="50"/>
  <c r="S738" i="50"/>
  <c r="S737" i="50"/>
  <c r="S736" i="50"/>
  <c r="S735" i="50"/>
  <c r="S734" i="50"/>
  <c r="S733" i="50"/>
  <c r="S732" i="50"/>
  <c r="S731" i="50"/>
  <c r="S730" i="50"/>
  <c r="S729" i="50"/>
  <c r="S728" i="50"/>
  <c r="S727" i="50"/>
  <c r="S726" i="50"/>
  <c r="S725" i="50"/>
  <c r="S724" i="50"/>
  <c r="S723" i="50"/>
  <c r="S722" i="50"/>
  <c r="S721" i="50"/>
  <c r="S720" i="50"/>
  <c r="S719" i="50"/>
  <c r="S718" i="50"/>
  <c r="S717" i="50"/>
  <c r="S716" i="50"/>
  <c r="S715" i="50"/>
  <c r="S714" i="50"/>
  <c r="S713" i="50"/>
  <c r="S712" i="50"/>
  <c r="S711" i="50"/>
  <c r="S710" i="50"/>
  <c r="S709" i="50"/>
  <c r="S708" i="50"/>
  <c r="S707" i="50"/>
  <c r="S706" i="50"/>
  <c r="S705" i="50"/>
  <c r="S704" i="50"/>
  <c r="S703" i="50"/>
  <c r="S702" i="50"/>
  <c r="S701" i="50"/>
  <c r="S700" i="50"/>
  <c r="S699" i="50"/>
  <c r="S698" i="50"/>
  <c r="S697" i="50"/>
  <c r="S696" i="50"/>
  <c r="S695" i="50"/>
  <c r="S694" i="50"/>
  <c r="S693" i="50"/>
  <c r="S692" i="50"/>
  <c r="S691" i="50"/>
  <c r="S690" i="50"/>
  <c r="S689" i="50"/>
  <c r="S688" i="50"/>
  <c r="S687" i="50"/>
  <c r="S686" i="50"/>
  <c r="S685" i="50"/>
  <c r="S684" i="50"/>
  <c r="S683" i="50"/>
  <c r="S682" i="50"/>
  <c r="S681" i="50"/>
  <c r="S680" i="50"/>
  <c r="S679" i="50"/>
  <c r="S678" i="50"/>
  <c r="S677" i="50"/>
  <c r="S676" i="50"/>
  <c r="S675" i="50"/>
  <c r="S674" i="50"/>
  <c r="S673" i="50"/>
  <c r="S672" i="50"/>
  <c r="S671" i="50"/>
  <c r="S670" i="50"/>
  <c r="S669" i="50"/>
  <c r="S668" i="50"/>
  <c r="S667" i="50"/>
  <c r="S666" i="50"/>
  <c r="S665" i="50"/>
  <c r="S664" i="50"/>
  <c r="S663" i="50"/>
  <c r="S662" i="50"/>
  <c r="S661" i="50"/>
  <c r="S660" i="50"/>
  <c r="S659" i="50"/>
  <c r="S658" i="50"/>
  <c r="S657" i="50"/>
  <c r="S656" i="50"/>
  <c r="S655" i="50"/>
  <c r="S654" i="50"/>
  <c r="S653" i="50"/>
  <c r="S652" i="50"/>
  <c r="S651" i="50"/>
  <c r="S650" i="50"/>
  <c r="S649" i="50"/>
  <c r="S648" i="50"/>
  <c r="S647" i="50"/>
  <c r="S646" i="50"/>
  <c r="S645" i="50"/>
  <c r="S644" i="50"/>
  <c r="S643" i="50"/>
  <c r="S642" i="50"/>
  <c r="S641" i="50"/>
  <c r="S640" i="50"/>
  <c r="S639" i="50"/>
  <c r="S638" i="50"/>
  <c r="S637" i="50"/>
  <c r="S636" i="50"/>
  <c r="S635" i="50"/>
  <c r="S634" i="50"/>
  <c r="S633" i="50"/>
  <c r="S632" i="50"/>
  <c r="S631" i="50"/>
  <c r="S630" i="50"/>
  <c r="S629" i="50"/>
  <c r="S628" i="50"/>
  <c r="S627" i="50"/>
  <c r="S626" i="50"/>
  <c r="S625" i="50"/>
  <c r="S624" i="50"/>
  <c r="S623" i="50"/>
  <c r="S622" i="50"/>
  <c r="S621" i="50"/>
  <c r="S620" i="50"/>
  <c r="S619" i="50"/>
  <c r="S618" i="50"/>
  <c r="S617" i="50"/>
  <c r="S616" i="50"/>
  <c r="S615" i="50"/>
  <c r="S614" i="50"/>
  <c r="S613" i="50"/>
  <c r="S612" i="50"/>
  <c r="S611" i="50"/>
  <c r="S610" i="50"/>
  <c r="S609" i="50"/>
  <c r="S608" i="50"/>
  <c r="S607" i="50"/>
  <c r="S606" i="50"/>
  <c r="S605" i="50"/>
  <c r="S604" i="50"/>
  <c r="S603" i="50"/>
  <c r="S602" i="50"/>
  <c r="S601" i="50"/>
  <c r="S600" i="50"/>
  <c r="S599" i="50"/>
  <c r="S598" i="50"/>
  <c r="S597" i="50"/>
  <c r="S596" i="50"/>
  <c r="S595" i="50"/>
  <c r="S594" i="50"/>
  <c r="S593" i="50"/>
  <c r="S592" i="50"/>
  <c r="S591" i="50"/>
  <c r="S590" i="50"/>
  <c r="S589" i="50"/>
  <c r="S588" i="50"/>
  <c r="S587" i="50"/>
  <c r="S586" i="50"/>
  <c r="S585" i="50"/>
  <c r="S584" i="50"/>
  <c r="S583" i="50"/>
  <c r="S582" i="50"/>
  <c r="S581" i="50"/>
  <c r="S580" i="50"/>
  <c r="S579" i="50"/>
  <c r="S578" i="50"/>
  <c r="S577" i="50"/>
  <c r="S576" i="50"/>
  <c r="S575" i="50"/>
  <c r="S574" i="50"/>
  <c r="S573" i="50"/>
  <c r="S572" i="50"/>
  <c r="S571" i="50"/>
  <c r="S570" i="50"/>
  <c r="S569" i="50"/>
  <c r="S568" i="50"/>
  <c r="S567" i="50"/>
  <c r="S566" i="50"/>
  <c r="S565" i="50"/>
  <c r="S564" i="50"/>
  <c r="S563" i="50"/>
  <c r="S562" i="50"/>
  <c r="S561" i="50"/>
  <c r="S560" i="50"/>
  <c r="S559" i="50"/>
  <c r="S558" i="50"/>
  <c r="S557" i="50"/>
  <c r="S556" i="50"/>
  <c r="S555" i="50"/>
  <c r="S554" i="50"/>
  <c r="S553" i="50"/>
  <c r="S552" i="50"/>
  <c r="S551" i="50"/>
  <c r="S550" i="50"/>
  <c r="S549" i="50"/>
  <c r="S548" i="50"/>
  <c r="S547" i="50"/>
  <c r="S546" i="50"/>
  <c r="S545" i="50"/>
  <c r="S544" i="50"/>
  <c r="S543" i="50"/>
  <c r="S542" i="50"/>
  <c r="S541" i="50"/>
  <c r="S540" i="50"/>
  <c r="S539" i="50"/>
  <c r="S538" i="50"/>
  <c r="S537" i="50"/>
  <c r="S536" i="50"/>
  <c r="S535" i="50"/>
  <c r="S534" i="50"/>
  <c r="S533" i="50"/>
  <c r="S532" i="50"/>
  <c r="S531" i="50"/>
  <c r="S530" i="50"/>
  <c r="S529" i="50"/>
  <c r="S528" i="50"/>
  <c r="S527" i="50"/>
  <c r="S526" i="50"/>
  <c r="S525" i="50"/>
  <c r="S524" i="50"/>
  <c r="S523" i="50"/>
  <c r="S522" i="50"/>
  <c r="S521" i="50"/>
  <c r="S520" i="50"/>
  <c r="S519" i="50"/>
  <c r="S518" i="50"/>
  <c r="S517" i="50"/>
  <c r="S516" i="50"/>
  <c r="S515" i="50"/>
  <c r="S514" i="50"/>
  <c r="S513" i="50"/>
  <c r="S512" i="50"/>
  <c r="S511" i="50"/>
  <c r="S510" i="50"/>
  <c r="S509" i="50"/>
  <c r="S508" i="50"/>
  <c r="S507" i="50"/>
  <c r="S506" i="50"/>
  <c r="S505" i="50"/>
  <c r="S504" i="50"/>
  <c r="S503" i="50"/>
  <c r="S502" i="50"/>
  <c r="S501" i="50"/>
  <c r="S500" i="50"/>
  <c r="S499" i="50"/>
  <c r="S498" i="50"/>
  <c r="S497" i="50"/>
  <c r="S496" i="50"/>
  <c r="S495" i="50"/>
  <c r="S494" i="50"/>
  <c r="S493" i="50"/>
  <c r="S492" i="50"/>
  <c r="S491" i="50"/>
  <c r="S490" i="50"/>
  <c r="S489" i="50"/>
  <c r="S488" i="50"/>
  <c r="S487" i="50"/>
  <c r="S486" i="50"/>
  <c r="S485" i="50"/>
  <c r="S484" i="50"/>
  <c r="S483" i="50"/>
  <c r="S482" i="50"/>
  <c r="S481" i="50"/>
  <c r="S480" i="50"/>
  <c r="S479" i="50"/>
  <c r="S478" i="50"/>
  <c r="S477" i="50"/>
  <c r="S476" i="50"/>
  <c r="S475" i="50"/>
  <c r="S474" i="50"/>
  <c r="S473" i="50"/>
  <c r="S472" i="50"/>
  <c r="S471" i="50"/>
  <c r="S470" i="50"/>
  <c r="S469" i="50"/>
  <c r="S468" i="50"/>
  <c r="S467" i="50"/>
  <c r="S466" i="50"/>
  <c r="S465" i="50"/>
  <c r="S464" i="50"/>
  <c r="S463" i="50"/>
  <c r="S462" i="50"/>
  <c r="S461" i="50"/>
  <c r="S460" i="50"/>
  <c r="S459" i="50"/>
  <c r="S458" i="50"/>
  <c r="S457" i="50"/>
  <c r="S456" i="50"/>
  <c r="S455" i="50"/>
  <c r="S454" i="50"/>
  <c r="S453" i="50"/>
  <c r="S452" i="50"/>
  <c r="S451" i="50"/>
  <c r="S450" i="50"/>
  <c r="S449" i="50"/>
  <c r="S448" i="50"/>
  <c r="S447" i="50"/>
  <c r="S446" i="50"/>
  <c r="S445" i="50"/>
  <c r="S444" i="50"/>
  <c r="S443" i="50"/>
  <c r="S442" i="50"/>
  <c r="S441" i="50"/>
  <c r="S440" i="50"/>
  <c r="S439" i="50"/>
  <c r="S438" i="50"/>
  <c r="S437" i="50"/>
  <c r="S436" i="50"/>
  <c r="S435" i="50"/>
  <c r="S434" i="50"/>
  <c r="S433" i="50"/>
  <c r="S432" i="50"/>
  <c r="S431" i="50"/>
  <c r="S430" i="50"/>
  <c r="S429" i="50"/>
  <c r="S428" i="50"/>
  <c r="S427" i="50"/>
  <c r="S426" i="50"/>
  <c r="S425" i="50"/>
  <c r="S424" i="50"/>
  <c r="S423" i="50"/>
  <c r="S422" i="50"/>
  <c r="S421" i="50"/>
  <c r="S420" i="50"/>
  <c r="S419" i="50"/>
  <c r="S418" i="50"/>
  <c r="S417" i="50"/>
  <c r="S416" i="50"/>
  <c r="S415" i="50"/>
  <c r="S414" i="50"/>
  <c r="S413" i="50"/>
  <c r="S412" i="50"/>
  <c r="S411" i="50"/>
  <c r="S410" i="50"/>
  <c r="S409" i="50"/>
  <c r="S408" i="50"/>
  <c r="S407" i="50"/>
  <c r="S406" i="50"/>
  <c r="S405" i="50"/>
  <c r="S404" i="50"/>
  <c r="S403" i="50"/>
  <c r="S402" i="50"/>
  <c r="S401" i="50"/>
  <c r="S400" i="50"/>
  <c r="S399" i="50"/>
  <c r="S398" i="50"/>
  <c r="S397" i="50"/>
  <c r="S396" i="50"/>
  <c r="S395" i="50"/>
  <c r="S394" i="50"/>
  <c r="S393" i="50"/>
  <c r="S392" i="50"/>
  <c r="S391" i="50"/>
  <c r="S390" i="50"/>
  <c r="S389" i="50"/>
  <c r="S388" i="50"/>
  <c r="S387" i="50"/>
  <c r="S386" i="50"/>
  <c r="S385" i="50"/>
  <c r="S384" i="50"/>
  <c r="S383" i="50"/>
  <c r="S382" i="50"/>
  <c r="S381" i="50"/>
  <c r="S380" i="50"/>
  <c r="S379" i="50"/>
  <c r="S378" i="50"/>
  <c r="S377" i="50"/>
  <c r="S376" i="50"/>
  <c r="S375" i="50"/>
  <c r="S374" i="50"/>
  <c r="S373" i="50"/>
  <c r="S372" i="50"/>
  <c r="S371" i="50"/>
  <c r="S370" i="50"/>
  <c r="S369" i="50"/>
  <c r="S368" i="50"/>
  <c r="S367" i="50"/>
  <c r="S366" i="50"/>
  <c r="S365" i="50"/>
  <c r="S364" i="50"/>
  <c r="S363" i="50"/>
  <c r="S362" i="50"/>
  <c r="S361" i="50"/>
  <c r="S360" i="50"/>
  <c r="S359" i="50"/>
  <c r="S358" i="50"/>
  <c r="S357" i="50"/>
  <c r="S356" i="50"/>
  <c r="S355" i="50"/>
  <c r="S354" i="50"/>
  <c r="S353" i="50"/>
  <c r="S352" i="50"/>
  <c r="S351" i="50"/>
  <c r="S350" i="50"/>
  <c r="S349" i="50"/>
  <c r="S348" i="50"/>
  <c r="S347" i="50"/>
  <c r="S346" i="50"/>
  <c r="S345" i="50"/>
  <c r="S344" i="50"/>
  <c r="S343" i="50"/>
  <c r="S342" i="50"/>
  <c r="S341" i="50"/>
  <c r="S340" i="50"/>
  <c r="S339" i="50"/>
  <c r="S338" i="50"/>
  <c r="S337" i="50"/>
  <c r="S336" i="50"/>
  <c r="S335" i="50"/>
  <c r="S334" i="50"/>
  <c r="S333" i="50"/>
  <c r="S332" i="50"/>
  <c r="S331" i="50"/>
  <c r="S330" i="50"/>
  <c r="S329" i="50"/>
  <c r="S328" i="50"/>
  <c r="S327" i="50"/>
  <c r="S326" i="50"/>
  <c r="S325" i="50"/>
  <c r="S324" i="50"/>
  <c r="S323" i="50"/>
  <c r="S322" i="50"/>
  <c r="S321" i="50"/>
  <c r="S320" i="50"/>
  <c r="S319" i="50"/>
  <c r="S318" i="50"/>
  <c r="S317" i="50"/>
  <c r="S316" i="50"/>
  <c r="S315" i="50"/>
  <c r="S314" i="50"/>
  <c r="S313" i="50"/>
  <c r="S312" i="50"/>
  <c r="S311" i="50"/>
  <c r="S310" i="50"/>
  <c r="S309" i="50"/>
  <c r="S308" i="50"/>
  <c r="S307" i="50"/>
  <c r="S306" i="50"/>
  <c r="S305" i="50"/>
  <c r="S304" i="50"/>
  <c r="S303" i="50"/>
  <c r="S302" i="50"/>
  <c r="S301" i="50"/>
  <c r="S300" i="50"/>
  <c r="S299" i="50"/>
  <c r="S298" i="50"/>
  <c r="S297" i="50"/>
  <c r="S296" i="50"/>
  <c r="S295" i="50"/>
  <c r="S294" i="50"/>
  <c r="S293" i="50"/>
  <c r="S292" i="50"/>
  <c r="S291" i="50"/>
  <c r="S290" i="50"/>
  <c r="S289" i="50"/>
  <c r="S288" i="50"/>
  <c r="S287" i="50"/>
  <c r="S286" i="50"/>
  <c r="S285" i="50"/>
  <c r="S284" i="50"/>
  <c r="S283" i="50"/>
  <c r="S282" i="50"/>
  <c r="S281" i="50"/>
  <c r="S280" i="50"/>
  <c r="S279" i="50"/>
  <c r="S278" i="50"/>
  <c r="S277" i="50"/>
  <c r="S276" i="50"/>
  <c r="S275" i="50"/>
  <c r="S274" i="50"/>
  <c r="S273" i="50"/>
  <c r="S272" i="50"/>
  <c r="S271" i="50"/>
  <c r="S270" i="50"/>
  <c r="S269" i="50"/>
  <c r="S268" i="50"/>
  <c r="S267" i="50"/>
  <c r="S266" i="50"/>
  <c r="S265" i="50"/>
  <c r="S264" i="50"/>
  <c r="S263" i="50"/>
  <c r="S262" i="50"/>
  <c r="S261" i="50"/>
  <c r="S260" i="50"/>
  <c r="S259" i="50"/>
  <c r="S258" i="50"/>
  <c r="S257" i="50"/>
  <c r="S256" i="50"/>
  <c r="S255" i="50"/>
  <c r="S254" i="50"/>
  <c r="S253" i="50"/>
  <c r="S252" i="50"/>
  <c r="S251" i="50"/>
  <c r="S250" i="50"/>
  <c r="S249" i="50"/>
  <c r="S248" i="50"/>
  <c r="S247" i="50"/>
  <c r="S246" i="50"/>
  <c r="S245" i="50"/>
  <c r="S244" i="50"/>
  <c r="S243" i="50"/>
  <c r="S242" i="50"/>
  <c r="S241" i="50"/>
  <c r="S240" i="50"/>
  <c r="S239" i="50"/>
  <c r="S238" i="50"/>
  <c r="S237" i="50"/>
  <c r="S236" i="50"/>
  <c r="S235" i="50"/>
  <c r="S234" i="50"/>
  <c r="S233" i="50"/>
  <c r="S232" i="50"/>
  <c r="S231" i="50"/>
  <c r="S230" i="50"/>
  <c r="S229" i="50"/>
  <c r="S228" i="50"/>
  <c r="S227" i="50"/>
  <c r="S226" i="50"/>
  <c r="S225" i="50"/>
  <c r="S224" i="50"/>
  <c r="S223" i="50"/>
  <c r="S222" i="50"/>
  <c r="S221" i="50"/>
  <c r="S220" i="50"/>
  <c r="S219" i="50"/>
  <c r="S218" i="50"/>
  <c r="S217" i="50"/>
  <c r="S216" i="50"/>
  <c r="S215" i="50"/>
  <c r="S214" i="50"/>
  <c r="S213" i="50"/>
  <c r="S212" i="50"/>
  <c r="S211" i="50"/>
  <c r="S210" i="50"/>
  <c r="S209" i="50"/>
  <c r="S208" i="50"/>
  <c r="S207" i="50"/>
  <c r="S206" i="50"/>
  <c r="S205" i="50"/>
  <c r="S204" i="50"/>
  <c r="S203" i="50"/>
  <c r="S202" i="50"/>
  <c r="S201" i="50"/>
  <c r="S200" i="50"/>
  <c r="S199" i="50"/>
  <c r="S198" i="50"/>
  <c r="S197" i="50"/>
  <c r="S196" i="50"/>
  <c r="S195" i="50"/>
  <c r="S194" i="50"/>
  <c r="S193" i="50"/>
  <c r="S192" i="50"/>
  <c r="S191" i="50"/>
  <c r="S190" i="50"/>
  <c r="S189" i="50"/>
  <c r="S188" i="50"/>
  <c r="S187" i="50"/>
  <c r="S186" i="50"/>
  <c r="S185" i="50"/>
  <c r="S184" i="50"/>
  <c r="S183" i="50"/>
  <c r="S182" i="50"/>
  <c r="S181" i="50"/>
  <c r="S180" i="50"/>
  <c r="S179" i="50"/>
  <c r="S178" i="50"/>
  <c r="S177" i="50"/>
  <c r="S176" i="50"/>
  <c r="S175" i="50"/>
  <c r="S174" i="50"/>
  <c r="S173" i="50"/>
  <c r="S172" i="50"/>
  <c r="S171" i="50"/>
  <c r="S170" i="50"/>
  <c r="S169" i="50"/>
  <c r="S168" i="50"/>
  <c r="S167" i="50"/>
  <c r="S166" i="50"/>
  <c r="S165" i="50"/>
  <c r="S164" i="50"/>
  <c r="S163" i="50"/>
  <c r="S162" i="50"/>
  <c r="S161" i="50"/>
  <c r="S160" i="50"/>
  <c r="S159" i="50"/>
  <c r="S158" i="50"/>
  <c r="S157" i="50"/>
  <c r="S156" i="50"/>
  <c r="S155" i="50"/>
  <c r="S154" i="50"/>
  <c r="S153" i="50"/>
  <c r="S152" i="50"/>
  <c r="S151" i="50"/>
  <c r="S150" i="50"/>
  <c r="S149" i="50"/>
  <c r="S148" i="50"/>
  <c r="S147" i="50"/>
  <c r="S146" i="50"/>
  <c r="S145" i="50"/>
  <c r="S144" i="50"/>
  <c r="S143" i="50"/>
  <c r="S142" i="50"/>
  <c r="S141" i="50"/>
  <c r="S140" i="50"/>
  <c r="S139" i="50"/>
  <c r="S138" i="50"/>
  <c r="S137" i="50"/>
  <c r="S136" i="50"/>
  <c r="S135" i="50"/>
  <c r="S134" i="50"/>
  <c r="S133" i="50"/>
  <c r="S132" i="50"/>
  <c r="S131" i="50"/>
  <c r="S130" i="50"/>
  <c r="S129" i="50"/>
  <c r="S128" i="50"/>
  <c r="S127" i="50"/>
  <c r="S126" i="50"/>
  <c r="S125" i="50"/>
  <c r="S124" i="50"/>
  <c r="S123" i="50"/>
  <c r="S122" i="50"/>
  <c r="S121" i="50"/>
  <c r="S120" i="50"/>
  <c r="S119" i="50"/>
  <c r="S118" i="50"/>
  <c r="S117" i="50"/>
  <c r="S116" i="50"/>
  <c r="S115" i="50"/>
  <c r="S114" i="50"/>
  <c r="S113" i="50"/>
  <c r="S112" i="50"/>
  <c r="S111" i="50"/>
  <c r="S110" i="50"/>
  <c r="S109" i="50"/>
  <c r="S108" i="50"/>
  <c r="S107" i="50"/>
  <c r="S106" i="50"/>
  <c r="S105" i="50"/>
  <c r="S104" i="50"/>
  <c r="S103" i="50"/>
  <c r="S102" i="50"/>
  <c r="S101" i="50"/>
  <c r="S100" i="50"/>
  <c r="S99" i="50"/>
  <c r="S98" i="50"/>
  <c r="S97" i="50"/>
  <c r="S96" i="50"/>
  <c r="S95" i="50"/>
  <c r="S94" i="50"/>
  <c r="S93" i="50"/>
  <c r="S92" i="50"/>
  <c r="S91" i="50"/>
  <c r="S90" i="50"/>
  <c r="S89" i="50"/>
  <c r="S88" i="50"/>
  <c r="S87" i="50"/>
  <c r="S86" i="50"/>
  <c r="S85" i="50"/>
  <c r="S84" i="50"/>
  <c r="S83" i="50"/>
  <c r="S82" i="50"/>
  <c r="S81" i="50"/>
  <c r="S80" i="50"/>
  <c r="S79" i="50"/>
  <c r="S78" i="50"/>
  <c r="S77" i="50"/>
  <c r="S76" i="50"/>
  <c r="S75" i="50"/>
  <c r="S74" i="50"/>
  <c r="S73" i="50"/>
  <c r="S72" i="50"/>
  <c r="S71" i="50"/>
  <c r="S70" i="50"/>
  <c r="S69" i="50"/>
  <c r="S68" i="50"/>
  <c r="S67" i="50"/>
  <c r="S66" i="50"/>
  <c r="S65" i="50"/>
  <c r="S64" i="50"/>
  <c r="S63" i="50"/>
  <c r="S62" i="50"/>
  <c r="S61" i="50"/>
  <c r="S60" i="50"/>
  <c r="S59" i="50"/>
  <c r="S58" i="50"/>
  <c r="S57" i="50"/>
  <c r="S56" i="50"/>
  <c r="S55" i="50"/>
  <c r="S54" i="50"/>
  <c r="S53" i="50"/>
  <c r="S52" i="50"/>
  <c r="S51" i="50"/>
  <c r="S50" i="50"/>
  <c r="S49" i="50"/>
  <c r="S48" i="50"/>
  <c r="S47" i="50"/>
  <c r="S46" i="50"/>
  <c r="S45" i="50"/>
  <c r="S44" i="50"/>
  <c r="S43" i="50"/>
  <c r="S42" i="50"/>
  <c r="S41" i="50"/>
  <c r="S40" i="50"/>
  <c r="S39" i="50"/>
  <c r="S38" i="50"/>
  <c r="S37" i="50"/>
  <c r="S36" i="50"/>
  <c r="S35" i="50"/>
  <c r="S34" i="50"/>
  <c r="S33" i="50"/>
  <c r="S32" i="50"/>
  <c r="S31" i="50"/>
  <c r="S30" i="50"/>
  <c r="S29" i="50"/>
  <c r="S28" i="50"/>
  <c r="S27" i="50"/>
  <c r="S26" i="50"/>
  <c r="S25" i="50"/>
  <c r="S24" i="50"/>
  <c r="S23" i="50"/>
  <c r="S22" i="50"/>
  <c r="S21" i="50"/>
  <c r="S20" i="50"/>
  <c r="S19" i="50"/>
  <c r="S18" i="50"/>
  <c r="S17" i="50"/>
  <c r="S16" i="50"/>
  <c r="S15" i="50"/>
  <c r="S14" i="50"/>
  <c r="S13" i="50"/>
  <c r="S12" i="50"/>
  <c r="S11" i="50"/>
  <c r="S10" i="50"/>
  <c r="S9" i="50"/>
  <c r="S8" i="50"/>
  <c r="S7" i="50"/>
  <c r="S6" i="50"/>
  <c r="S5" i="50"/>
  <c r="S4" i="50"/>
  <c r="S3" i="50"/>
  <c r="R2000" i="50"/>
  <c r="R1999" i="50"/>
  <c r="R1998" i="50"/>
  <c r="R1997" i="50"/>
  <c r="R1996" i="50"/>
  <c r="R1995" i="50"/>
  <c r="R1994" i="50"/>
  <c r="R1993" i="50"/>
  <c r="R1992" i="50"/>
  <c r="R1991" i="50"/>
  <c r="R1990" i="50"/>
  <c r="R1989" i="50"/>
  <c r="R1988" i="50"/>
  <c r="R1987" i="50"/>
  <c r="R1986" i="50"/>
  <c r="R1985" i="50"/>
  <c r="R1984" i="50"/>
  <c r="R1983" i="50"/>
  <c r="R1982" i="50"/>
  <c r="R1981" i="50"/>
  <c r="R1980" i="50"/>
  <c r="R1979" i="50"/>
  <c r="R1978" i="50"/>
  <c r="R1977" i="50"/>
  <c r="R1976" i="50"/>
  <c r="R1975" i="50"/>
  <c r="R1974" i="50"/>
  <c r="R1973" i="50"/>
  <c r="R1972" i="50"/>
  <c r="R1971" i="50"/>
  <c r="R1970" i="50"/>
  <c r="R1969" i="50"/>
  <c r="R1968" i="50"/>
  <c r="R1967" i="50"/>
  <c r="R1966" i="50"/>
  <c r="R1965" i="50"/>
  <c r="R1964" i="50"/>
  <c r="R1963" i="50"/>
  <c r="R1962" i="50"/>
  <c r="R1961" i="50"/>
  <c r="R1960" i="50"/>
  <c r="R1959" i="50"/>
  <c r="R1958" i="50"/>
  <c r="R1957" i="50"/>
  <c r="R1956" i="50"/>
  <c r="R1955" i="50"/>
  <c r="R1954" i="50"/>
  <c r="R1953" i="50"/>
  <c r="R1952" i="50"/>
  <c r="R1951" i="50"/>
  <c r="R1950" i="50"/>
  <c r="R1949" i="50"/>
  <c r="R1948" i="50"/>
  <c r="R1947" i="50"/>
  <c r="R1946" i="50"/>
  <c r="R1945" i="50"/>
  <c r="R1944" i="50"/>
  <c r="R1943" i="50"/>
  <c r="R1942" i="50"/>
  <c r="R1941" i="50"/>
  <c r="R1940" i="50"/>
  <c r="R1939" i="50"/>
  <c r="R1938" i="50"/>
  <c r="R1937" i="50"/>
  <c r="R1936" i="50"/>
  <c r="R1935" i="50"/>
  <c r="R1934" i="50"/>
  <c r="R1933" i="50"/>
  <c r="R1932" i="50"/>
  <c r="R1931" i="50"/>
  <c r="R1930" i="50"/>
  <c r="R1929" i="50"/>
  <c r="R1928" i="50"/>
  <c r="R1927" i="50"/>
  <c r="R1926" i="50"/>
  <c r="R1925" i="50"/>
  <c r="R1924" i="50"/>
  <c r="R1923" i="50"/>
  <c r="R1922" i="50"/>
  <c r="R1921" i="50"/>
  <c r="R1920" i="50"/>
  <c r="R1919" i="50"/>
  <c r="R1918" i="50"/>
  <c r="R1917" i="50"/>
  <c r="R1916" i="50"/>
  <c r="R1915" i="50"/>
  <c r="R1914" i="50"/>
  <c r="R1913" i="50"/>
  <c r="R1912" i="50"/>
  <c r="R1911" i="50"/>
  <c r="R1910" i="50"/>
  <c r="R1909" i="50"/>
  <c r="R1908" i="50"/>
  <c r="R1907" i="50"/>
  <c r="R1906" i="50"/>
  <c r="R1905" i="50"/>
  <c r="R1904" i="50"/>
  <c r="R1903" i="50"/>
  <c r="R1902" i="50"/>
  <c r="R1901" i="50"/>
  <c r="R1900" i="50"/>
  <c r="R1899" i="50"/>
  <c r="R1898" i="50"/>
  <c r="R1897" i="50"/>
  <c r="R1896" i="50"/>
  <c r="R1895" i="50"/>
  <c r="R1894" i="50"/>
  <c r="R1893" i="50"/>
  <c r="R1892" i="50"/>
  <c r="R1891" i="50"/>
  <c r="R1890" i="50"/>
  <c r="R1889" i="50"/>
  <c r="R1888" i="50"/>
  <c r="R1887" i="50"/>
  <c r="R1886" i="50"/>
  <c r="R1885" i="50"/>
  <c r="R1884" i="50"/>
  <c r="R1883" i="50"/>
  <c r="R1882" i="50"/>
  <c r="R1881" i="50"/>
  <c r="R1880" i="50"/>
  <c r="R1879" i="50"/>
  <c r="R1878" i="50"/>
  <c r="R1877" i="50"/>
  <c r="R1876" i="50"/>
  <c r="R1875" i="50"/>
  <c r="R1874" i="50"/>
  <c r="R1873" i="50"/>
  <c r="R1872" i="50"/>
  <c r="R1871" i="50"/>
  <c r="R1870" i="50"/>
  <c r="R1869" i="50"/>
  <c r="R1868" i="50"/>
  <c r="R1867" i="50"/>
  <c r="R1866" i="50"/>
  <c r="R1865" i="50"/>
  <c r="R1864" i="50"/>
  <c r="R1863" i="50"/>
  <c r="R1862" i="50"/>
  <c r="R1861" i="50"/>
  <c r="R1860" i="50"/>
  <c r="R1859" i="50"/>
  <c r="R1858" i="50"/>
  <c r="R1857" i="50"/>
  <c r="R1856" i="50"/>
  <c r="R1855" i="50"/>
  <c r="R1854" i="50"/>
  <c r="R1853" i="50"/>
  <c r="R1852" i="50"/>
  <c r="R1851" i="50"/>
  <c r="R1850" i="50"/>
  <c r="R1849" i="50"/>
  <c r="R1848" i="50"/>
  <c r="R1847" i="50"/>
  <c r="R1846" i="50"/>
  <c r="R1845" i="50"/>
  <c r="R1844" i="50"/>
  <c r="R1843" i="50"/>
  <c r="R1842" i="50"/>
  <c r="R1841" i="50"/>
  <c r="R1840" i="50"/>
  <c r="R1839" i="50"/>
  <c r="R1838" i="50"/>
  <c r="R1837" i="50"/>
  <c r="R1836" i="50"/>
  <c r="R1835" i="50"/>
  <c r="R1834" i="50"/>
  <c r="R1833" i="50"/>
  <c r="R1832" i="50"/>
  <c r="R1831" i="50"/>
  <c r="R1830" i="50"/>
  <c r="R1829" i="50"/>
  <c r="R1828" i="50"/>
  <c r="R1827" i="50"/>
  <c r="R1826" i="50"/>
  <c r="R1825" i="50"/>
  <c r="R1824" i="50"/>
  <c r="R1823" i="50"/>
  <c r="R1822" i="50"/>
  <c r="R1821" i="50"/>
  <c r="R1820" i="50"/>
  <c r="R1819" i="50"/>
  <c r="R1818" i="50"/>
  <c r="R1817" i="50"/>
  <c r="R1816" i="50"/>
  <c r="R1815" i="50"/>
  <c r="R1814" i="50"/>
  <c r="R1813" i="50"/>
  <c r="R1812" i="50"/>
  <c r="R1811" i="50"/>
  <c r="R1810" i="50"/>
  <c r="R1809" i="50"/>
  <c r="R1808" i="50"/>
  <c r="R1807" i="50"/>
  <c r="R1806" i="50"/>
  <c r="R1805" i="50"/>
  <c r="R1804" i="50"/>
  <c r="R1803" i="50"/>
  <c r="R1802" i="50"/>
  <c r="R1801" i="50"/>
  <c r="R1800" i="50"/>
  <c r="R1799" i="50"/>
  <c r="R1798" i="50"/>
  <c r="R1797" i="50"/>
  <c r="R1796" i="50"/>
  <c r="R1795" i="50"/>
  <c r="R1794" i="50"/>
  <c r="R1793" i="50"/>
  <c r="R1792" i="50"/>
  <c r="R1791" i="50"/>
  <c r="R1790" i="50"/>
  <c r="R1789" i="50"/>
  <c r="R1788" i="50"/>
  <c r="R1787" i="50"/>
  <c r="R1786" i="50"/>
  <c r="R1785" i="50"/>
  <c r="R1784" i="50"/>
  <c r="R1783" i="50"/>
  <c r="R1782" i="50"/>
  <c r="R1781" i="50"/>
  <c r="R1780" i="50"/>
  <c r="R1779" i="50"/>
  <c r="R1778" i="50"/>
  <c r="R1777" i="50"/>
  <c r="R1776" i="50"/>
  <c r="R1775" i="50"/>
  <c r="R1774" i="50"/>
  <c r="R1773" i="50"/>
  <c r="R1772" i="50"/>
  <c r="R1771" i="50"/>
  <c r="R1770" i="50"/>
  <c r="R1769" i="50"/>
  <c r="R1768" i="50"/>
  <c r="R1767" i="50"/>
  <c r="R1766" i="50"/>
  <c r="R1765" i="50"/>
  <c r="R1764" i="50"/>
  <c r="R1763" i="50"/>
  <c r="R1762" i="50"/>
  <c r="R1761" i="50"/>
  <c r="R1760" i="50"/>
  <c r="R1759" i="50"/>
  <c r="R1758" i="50"/>
  <c r="R1757" i="50"/>
  <c r="R1756" i="50"/>
  <c r="R1755" i="50"/>
  <c r="R1754" i="50"/>
  <c r="R1753" i="50"/>
  <c r="R1752" i="50"/>
  <c r="R1751" i="50"/>
  <c r="R1750" i="50"/>
  <c r="R1749" i="50"/>
  <c r="R1748" i="50"/>
  <c r="R1747" i="50"/>
  <c r="R1746" i="50"/>
  <c r="R1745" i="50"/>
  <c r="R1744" i="50"/>
  <c r="R1743" i="50"/>
  <c r="R1742" i="50"/>
  <c r="R1741" i="50"/>
  <c r="R1740" i="50"/>
  <c r="R1739" i="50"/>
  <c r="R1738" i="50"/>
  <c r="R1737" i="50"/>
  <c r="R1736" i="50"/>
  <c r="R1735" i="50"/>
  <c r="R1734" i="50"/>
  <c r="R1733" i="50"/>
  <c r="R1732" i="50"/>
  <c r="R1731" i="50"/>
  <c r="R1730" i="50"/>
  <c r="R1729" i="50"/>
  <c r="R1728" i="50"/>
  <c r="R1727" i="50"/>
  <c r="R1726" i="50"/>
  <c r="R1725" i="50"/>
  <c r="R1724" i="50"/>
  <c r="R1723" i="50"/>
  <c r="R1722" i="50"/>
  <c r="R1721" i="50"/>
  <c r="R1720" i="50"/>
  <c r="R1719" i="50"/>
  <c r="R1718" i="50"/>
  <c r="R1717" i="50"/>
  <c r="R1716" i="50"/>
  <c r="R1715" i="50"/>
  <c r="R1714" i="50"/>
  <c r="R1713" i="50"/>
  <c r="R1712" i="50"/>
  <c r="R1711" i="50"/>
  <c r="R1710" i="50"/>
  <c r="R1709" i="50"/>
  <c r="R1708" i="50"/>
  <c r="R1707" i="50"/>
  <c r="R1706" i="50"/>
  <c r="R1705" i="50"/>
  <c r="R1704" i="50"/>
  <c r="R1703" i="50"/>
  <c r="R1702" i="50"/>
  <c r="R1701" i="50"/>
  <c r="R1700" i="50"/>
  <c r="R1699" i="50"/>
  <c r="R1698" i="50"/>
  <c r="R1697" i="50"/>
  <c r="R1696" i="50"/>
  <c r="R1695" i="50"/>
  <c r="R1694" i="50"/>
  <c r="R1693" i="50"/>
  <c r="R1692" i="50"/>
  <c r="R1691" i="50"/>
  <c r="R1690" i="50"/>
  <c r="R1689" i="50"/>
  <c r="R1688" i="50"/>
  <c r="R1687" i="50"/>
  <c r="R1686" i="50"/>
  <c r="R1685" i="50"/>
  <c r="R1684" i="50"/>
  <c r="R1683" i="50"/>
  <c r="R1682" i="50"/>
  <c r="R1681" i="50"/>
  <c r="R1680" i="50"/>
  <c r="R1679" i="50"/>
  <c r="R1678" i="50"/>
  <c r="R1677" i="50"/>
  <c r="R1676" i="50"/>
  <c r="R1675" i="50"/>
  <c r="R1674" i="50"/>
  <c r="R1673" i="50"/>
  <c r="R1672" i="50"/>
  <c r="R1671" i="50"/>
  <c r="R1670" i="50"/>
  <c r="R1669" i="50"/>
  <c r="R1668" i="50"/>
  <c r="R1667" i="50"/>
  <c r="R1666" i="50"/>
  <c r="R1665" i="50"/>
  <c r="R1664" i="50"/>
  <c r="R1663" i="50"/>
  <c r="R1662" i="50"/>
  <c r="R1661" i="50"/>
  <c r="R1660" i="50"/>
  <c r="R1659" i="50"/>
  <c r="R1658" i="50"/>
  <c r="R1657" i="50"/>
  <c r="R1656" i="50"/>
  <c r="R1655" i="50"/>
  <c r="R1654" i="50"/>
  <c r="R1653" i="50"/>
  <c r="R1652" i="50"/>
  <c r="R1651" i="50"/>
  <c r="R1650" i="50"/>
  <c r="R1649" i="50"/>
  <c r="R1648" i="50"/>
  <c r="R1647" i="50"/>
  <c r="R1646" i="50"/>
  <c r="R1645" i="50"/>
  <c r="R1644" i="50"/>
  <c r="R1643" i="50"/>
  <c r="R1642" i="50"/>
  <c r="R1641" i="50"/>
  <c r="R1640" i="50"/>
  <c r="R1639" i="50"/>
  <c r="R1638" i="50"/>
  <c r="R1637" i="50"/>
  <c r="R1636" i="50"/>
  <c r="R1635" i="50"/>
  <c r="R1634" i="50"/>
  <c r="R1633" i="50"/>
  <c r="R1632" i="50"/>
  <c r="R1631" i="50"/>
  <c r="R1630" i="50"/>
  <c r="R1629" i="50"/>
  <c r="R1628" i="50"/>
  <c r="R1627" i="50"/>
  <c r="R1626" i="50"/>
  <c r="R1625" i="50"/>
  <c r="R1624" i="50"/>
  <c r="R1623" i="50"/>
  <c r="R1622" i="50"/>
  <c r="R1621" i="50"/>
  <c r="R1620" i="50"/>
  <c r="R1619" i="50"/>
  <c r="R1618" i="50"/>
  <c r="R1617" i="50"/>
  <c r="R1616" i="50"/>
  <c r="R1615" i="50"/>
  <c r="R1614" i="50"/>
  <c r="R1613" i="50"/>
  <c r="R1612" i="50"/>
  <c r="R1611" i="50"/>
  <c r="R1610" i="50"/>
  <c r="R1609" i="50"/>
  <c r="R1608" i="50"/>
  <c r="R1607" i="50"/>
  <c r="R1606" i="50"/>
  <c r="R1605" i="50"/>
  <c r="R1604" i="50"/>
  <c r="R1603" i="50"/>
  <c r="R1602" i="50"/>
  <c r="R1601" i="50"/>
  <c r="R1600" i="50"/>
  <c r="R1599" i="50"/>
  <c r="R1598" i="50"/>
  <c r="R1597" i="50"/>
  <c r="R1596" i="50"/>
  <c r="R1595" i="50"/>
  <c r="R1594" i="50"/>
  <c r="R1593" i="50"/>
  <c r="R1592" i="50"/>
  <c r="R1591" i="50"/>
  <c r="R1590" i="50"/>
  <c r="R1589" i="50"/>
  <c r="R1588" i="50"/>
  <c r="R1587" i="50"/>
  <c r="R1586" i="50"/>
  <c r="R1585" i="50"/>
  <c r="R1584" i="50"/>
  <c r="R1583" i="50"/>
  <c r="R1582" i="50"/>
  <c r="R1581" i="50"/>
  <c r="R1580" i="50"/>
  <c r="R1579" i="50"/>
  <c r="R1578" i="50"/>
  <c r="R1577" i="50"/>
  <c r="R1576" i="50"/>
  <c r="R1575" i="50"/>
  <c r="R1574" i="50"/>
  <c r="R1573" i="50"/>
  <c r="R1572" i="50"/>
  <c r="R1571" i="50"/>
  <c r="R1570" i="50"/>
  <c r="R1569" i="50"/>
  <c r="R1568" i="50"/>
  <c r="R1567" i="50"/>
  <c r="R1566" i="50"/>
  <c r="R1565" i="50"/>
  <c r="R1564" i="50"/>
  <c r="R1563" i="50"/>
  <c r="R1562" i="50"/>
  <c r="R1561" i="50"/>
  <c r="R1560" i="50"/>
  <c r="R1559" i="50"/>
  <c r="R1558" i="50"/>
  <c r="R1557" i="50"/>
  <c r="R1556" i="50"/>
  <c r="R1555" i="50"/>
  <c r="R1554" i="50"/>
  <c r="R1553" i="50"/>
  <c r="R1552" i="50"/>
  <c r="R1551" i="50"/>
  <c r="R1550" i="50"/>
  <c r="R1549" i="50"/>
  <c r="R1548" i="50"/>
  <c r="R1547" i="50"/>
  <c r="R1546" i="50"/>
  <c r="R1545" i="50"/>
  <c r="R1544" i="50"/>
  <c r="R1543" i="50"/>
  <c r="R1542" i="50"/>
  <c r="R1541" i="50"/>
  <c r="R1540" i="50"/>
  <c r="R1539" i="50"/>
  <c r="R1538" i="50"/>
  <c r="R1537" i="50"/>
  <c r="R1536" i="50"/>
  <c r="R1535" i="50"/>
  <c r="R1534" i="50"/>
  <c r="R1533" i="50"/>
  <c r="R1532" i="50"/>
  <c r="R1531" i="50"/>
  <c r="R1530" i="50"/>
  <c r="R1529" i="50"/>
  <c r="R1528" i="50"/>
  <c r="R1527" i="50"/>
  <c r="R1526" i="50"/>
  <c r="R1525" i="50"/>
  <c r="R1524" i="50"/>
  <c r="R1523" i="50"/>
  <c r="R1522" i="50"/>
  <c r="R1521" i="50"/>
  <c r="R1520" i="50"/>
  <c r="R1519" i="50"/>
  <c r="R1518" i="50"/>
  <c r="R1517" i="50"/>
  <c r="R1516" i="50"/>
  <c r="R1515" i="50"/>
  <c r="R1514" i="50"/>
  <c r="R1513" i="50"/>
  <c r="R1512" i="50"/>
  <c r="R1511" i="50"/>
  <c r="R1510" i="50"/>
  <c r="R1509" i="50"/>
  <c r="R1508" i="50"/>
  <c r="R1507" i="50"/>
  <c r="R1506" i="50"/>
  <c r="R1505" i="50"/>
  <c r="R1504" i="50"/>
  <c r="R1503" i="50"/>
  <c r="R1502" i="50"/>
  <c r="R1501" i="50"/>
  <c r="R1500" i="50"/>
  <c r="R1499" i="50"/>
  <c r="R1498" i="50"/>
  <c r="R1497" i="50"/>
  <c r="R1496" i="50"/>
  <c r="R1495" i="50"/>
  <c r="R1494" i="50"/>
  <c r="R1493" i="50"/>
  <c r="R1492" i="50"/>
  <c r="R1491" i="50"/>
  <c r="R1490" i="50"/>
  <c r="R1489" i="50"/>
  <c r="R1488" i="50"/>
  <c r="R1487" i="50"/>
  <c r="R1486" i="50"/>
  <c r="R1485" i="50"/>
  <c r="R1484" i="50"/>
  <c r="R1483" i="50"/>
  <c r="R1482" i="50"/>
  <c r="R1481" i="50"/>
  <c r="R1480" i="50"/>
  <c r="R1479" i="50"/>
  <c r="R1478" i="50"/>
  <c r="R1477" i="50"/>
  <c r="R1476" i="50"/>
  <c r="R1475" i="50"/>
  <c r="R1474" i="50"/>
  <c r="R1473" i="50"/>
  <c r="R1472" i="50"/>
  <c r="R1471" i="50"/>
  <c r="R1470" i="50"/>
  <c r="R1469" i="50"/>
  <c r="R1468" i="50"/>
  <c r="R1467" i="50"/>
  <c r="R1466" i="50"/>
  <c r="R1465" i="50"/>
  <c r="R1464" i="50"/>
  <c r="R1463" i="50"/>
  <c r="R1462" i="50"/>
  <c r="R1461" i="50"/>
  <c r="R1460" i="50"/>
  <c r="R1459" i="50"/>
  <c r="R1458" i="50"/>
  <c r="R1457" i="50"/>
  <c r="R1456" i="50"/>
  <c r="R1455" i="50"/>
  <c r="R1454" i="50"/>
  <c r="R1453" i="50"/>
  <c r="R1452" i="50"/>
  <c r="R1451" i="50"/>
  <c r="R1450" i="50"/>
  <c r="R1449" i="50"/>
  <c r="R1448" i="50"/>
  <c r="R1447" i="50"/>
  <c r="R1446" i="50"/>
  <c r="R1445" i="50"/>
  <c r="R1444" i="50"/>
  <c r="R1443" i="50"/>
  <c r="R1442" i="50"/>
  <c r="R1441" i="50"/>
  <c r="R1440" i="50"/>
  <c r="R1439" i="50"/>
  <c r="R1438" i="50"/>
  <c r="R1437" i="50"/>
  <c r="R1436" i="50"/>
  <c r="R1435" i="50"/>
  <c r="R1434" i="50"/>
  <c r="R1433" i="50"/>
  <c r="R1432" i="50"/>
  <c r="R1431" i="50"/>
  <c r="R1430" i="50"/>
  <c r="R1429" i="50"/>
  <c r="R1428" i="50"/>
  <c r="R1427" i="50"/>
  <c r="R1426" i="50"/>
  <c r="R1425" i="50"/>
  <c r="R1424" i="50"/>
  <c r="R1423" i="50"/>
  <c r="R1422" i="50"/>
  <c r="R1421" i="50"/>
  <c r="R1420" i="50"/>
  <c r="R1419" i="50"/>
  <c r="R1418" i="50"/>
  <c r="R1417" i="50"/>
  <c r="R1416" i="50"/>
  <c r="R1415" i="50"/>
  <c r="R1414" i="50"/>
  <c r="R1413" i="50"/>
  <c r="R1412" i="50"/>
  <c r="R1411" i="50"/>
  <c r="R1410" i="50"/>
  <c r="R1409" i="50"/>
  <c r="R1408" i="50"/>
  <c r="R1407" i="50"/>
  <c r="R1406" i="50"/>
  <c r="R1405" i="50"/>
  <c r="R1404" i="50"/>
  <c r="R1403" i="50"/>
  <c r="R1402" i="50"/>
  <c r="R1401" i="50"/>
  <c r="R1400" i="50"/>
  <c r="R1399" i="50"/>
  <c r="R1398" i="50"/>
  <c r="R1397" i="50"/>
  <c r="R1396" i="50"/>
  <c r="R1395" i="50"/>
  <c r="R1394" i="50"/>
  <c r="R1393" i="50"/>
  <c r="R1392" i="50"/>
  <c r="R1391" i="50"/>
  <c r="R1390" i="50"/>
  <c r="R1389" i="50"/>
  <c r="R1388" i="50"/>
  <c r="R1387" i="50"/>
  <c r="R1386" i="50"/>
  <c r="R1385" i="50"/>
  <c r="R1384" i="50"/>
  <c r="R1383" i="50"/>
  <c r="R1382" i="50"/>
  <c r="R1381" i="50"/>
  <c r="R1380" i="50"/>
  <c r="R1379" i="50"/>
  <c r="R1378" i="50"/>
  <c r="R1377" i="50"/>
  <c r="R1376" i="50"/>
  <c r="R1375" i="50"/>
  <c r="R1374" i="50"/>
  <c r="R1373" i="50"/>
  <c r="R1372" i="50"/>
  <c r="R1371" i="50"/>
  <c r="R1370" i="50"/>
  <c r="R1369" i="50"/>
  <c r="R1368" i="50"/>
  <c r="R1367" i="50"/>
  <c r="R1366" i="50"/>
  <c r="R1365" i="50"/>
  <c r="R1364" i="50"/>
  <c r="R1363" i="50"/>
  <c r="R1362" i="50"/>
  <c r="R1361" i="50"/>
  <c r="R1360" i="50"/>
  <c r="R1359" i="50"/>
  <c r="R1358" i="50"/>
  <c r="R1357" i="50"/>
  <c r="R1356" i="50"/>
  <c r="R1355" i="50"/>
  <c r="R1354" i="50"/>
  <c r="R1353" i="50"/>
  <c r="R1352" i="50"/>
  <c r="R1351" i="50"/>
  <c r="R1350" i="50"/>
  <c r="R1349" i="50"/>
  <c r="R1348" i="50"/>
  <c r="R1347" i="50"/>
  <c r="R1346" i="50"/>
  <c r="R1345" i="50"/>
  <c r="R1344" i="50"/>
  <c r="R1343" i="50"/>
  <c r="R1342" i="50"/>
  <c r="R1341" i="50"/>
  <c r="R1340" i="50"/>
  <c r="R1339" i="50"/>
  <c r="R1338" i="50"/>
  <c r="R1337" i="50"/>
  <c r="R1336" i="50"/>
  <c r="R1335" i="50"/>
  <c r="R1334" i="50"/>
  <c r="R1333" i="50"/>
  <c r="R1332" i="50"/>
  <c r="R1331" i="50"/>
  <c r="R1330" i="50"/>
  <c r="R1329" i="50"/>
  <c r="R1328" i="50"/>
  <c r="R1327" i="50"/>
  <c r="R1326" i="50"/>
  <c r="R1325" i="50"/>
  <c r="R1324" i="50"/>
  <c r="R1323" i="50"/>
  <c r="R1322" i="50"/>
  <c r="R1321" i="50"/>
  <c r="R1320" i="50"/>
  <c r="R1319" i="50"/>
  <c r="R1318" i="50"/>
  <c r="R1317" i="50"/>
  <c r="R1316" i="50"/>
  <c r="R1315" i="50"/>
  <c r="R1314" i="50"/>
  <c r="R1313" i="50"/>
  <c r="R1312" i="50"/>
  <c r="R1311" i="50"/>
  <c r="R1310" i="50"/>
  <c r="R1309" i="50"/>
  <c r="R1308" i="50"/>
  <c r="R1307" i="50"/>
  <c r="R1306" i="50"/>
  <c r="R1305" i="50"/>
  <c r="R1304" i="50"/>
  <c r="R1303" i="50"/>
  <c r="R1302" i="50"/>
  <c r="R1301" i="50"/>
  <c r="R1300" i="50"/>
  <c r="R1299" i="50"/>
  <c r="R1298" i="50"/>
  <c r="R1297" i="50"/>
  <c r="R1296" i="50"/>
  <c r="R1295" i="50"/>
  <c r="R1294" i="50"/>
  <c r="R1293" i="50"/>
  <c r="R1292" i="50"/>
  <c r="R1291" i="50"/>
  <c r="R1290" i="50"/>
  <c r="R1289" i="50"/>
  <c r="R1288" i="50"/>
  <c r="R1287" i="50"/>
  <c r="R1286" i="50"/>
  <c r="R1285" i="50"/>
  <c r="R1284" i="50"/>
  <c r="R1283" i="50"/>
  <c r="R1282" i="50"/>
  <c r="R1281" i="50"/>
  <c r="R1280" i="50"/>
  <c r="R1279" i="50"/>
  <c r="R1278" i="50"/>
  <c r="R1277" i="50"/>
  <c r="R1276" i="50"/>
  <c r="R1275" i="50"/>
  <c r="R1274" i="50"/>
  <c r="R1273" i="50"/>
  <c r="R1272" i="50"/>
  <c r="R1271" i="50"/>
  <c r="R1270" i="50"/>
  <c r="R1269" i="50"/>
  <c r="R1268" i="50"/>
  <c r="R1267" i="50"/>
  <c r="R1266" i="50"/>
  <c r="R1265" i="50"/>
  <c r="R1264" i="50"/>
  <c r="R1263" i="50"/>
  <c r="R1262" i="50"/>
  <c r="R1261" i="50"/>
  <c r="R1260" i="50"/>
  <c r="R1259" i="50"/>
  <c r="R1258" i="50"/>
  <c r="R1257" i="50"/>
  <c r="R1256" i="50"/>
  <c r="R1255" i="50"/>
  <c r="R1254" i="50"/>
  <c r="R1253" i="50"/>
  <c r="R1252" i="50"/>
  <c r="R1251" i="50"/>
  <c r="R1250" i="50"/>
  <c r="R1249" i="50"/>
  <c r="R1248" i="50"/>
  <c r="R1247" i="50"/>
  <c r="R1246" i="50"/>
  <c r="R1245" i="50"/>
  <c r="R1244" i="50"/>
  <c r="R1243" i="50"/>
  <c r="R1242" i="50"/>
  <c r="R1241" i="50"/>
  <c r="R1240" i="50"/>
  <c r="R1239" i="50"/>
  <c r="R1238" i="50"/>
  <c r="R1237" i="50"/>
  <c r="R1236" i="50"/>
  <c r="R1235" i="50"/>
  <c r="R1234" i="50"/>
  <c r="R1233" i="50"/>
  <c r="R1232" i="50"/>
  <c r="R1231" i="50"/>
  <c r="R1230" i="50"/>
  <c r="R1229" i="50"/>
  <c r="R1228" i="50"/>
  <c r="R1227" i="50"/>
  <c r="R1226" i="50"/>
  <c r="R1225" i="50"/>
  <c r="R1224" i="50"/>
  <c r="R1223" i="50"/>
  <c r="R1222" i="50"/>
  <c r="R1221" i="50"/>
  <c r="R1220" i="50"/>
  <c r="R1219" i="50"/>
  <c r="R1218" i="50"/>
  <c r="R1217" i="50"/>
  <c r="R1216" i="50"/>
  <c r="R1215" i="50"/>
  <c r="R1214" i="50"/>
  <c r="R1213" i="50"/>
  <c r="R1212" i="50"/>
  <c r="R1211" i="50"/>
  <c r="R1210" i="50"/>
  <c r="R1209" i="50"/>
  <c r="R1208" i="50"/>
  <c r="R1207" i="50"/>
  <c r="R1206" i="50"/>
  <c r="R1205" i="50"/>
  <c r="R1204" i="50"/>
  <c r="R1203" i="50"/>
  <c r="R1202" i="50"/>
  <c r="R1201" i="50"/>
  <c r="R1200" i="50"/>
  <c r="R1199" i="50"/>
  <c r="R1198" i="50"/>
  <c r="R1197" i="50"/>
  <c r="R1196" i="50"/>
  <c r="R1195" i="50"/>
  <c r="R1194" i="50"/>
  <c r="R1193" i="50"/>
  <c r="R1192" i="50"/>
  <c r="R1191" i="50"/>
  <c r="R1190" i="50"/>
  <c r="R1189" i="50"/>
  <c r="R1188" i="50"/>
  <c r="R1187" i="50"/>
  <c r="R1186" i="50"/>
  <c r="R1185" i="50"/>
  <c r="R1184" i="50"/>
  <c r="R1183" i="50"/>
  <c r="R1182" i="50"/>
  <c r="R1181" i="50"/>
  <c r="R1180" i="50"/>
  <c r="R1179" i="50"/>
  <c r="R1178" i="50"/>
  <c r="R1177" i="50"/>
  <c r="R1176" i="50"/>
  <c r="R1175" i="50"/>
  <c r="R1174" i="50"/>
  <c r="R1173" i="50"/>
  <c r="R1172" i="50"/>
  <c r="R1171" i="50"/>
  <c r="R1170" i="50"/>
  <c r="R1169" i="50"/>
  <c r="R1168" i="50"/>
  <c r="R1167" i="50"/>
  <c r="R1166" i="50"/>
  <c r="R1165" i="50"/>
  <c r="R1164" i="50"/>
  <c r="R1163" i="50"/>
  <c r="R1162" i="50"/>
  <c r="R1161" i="50"/>
  <c r="R1160" i="50"/>
  <c r="R1159" i="50"/>
  <c r="R1158" i="50"/>
  <c r="R1157" i="50"/>
  <c r="R1156" i="50"/>
  <c r="R1155" i="50"/>
  <c r="R1154" i="50"/>
  <c r="R1153" i="50"/>
  <c r="R1152" i="50"/>
  <c r="R1151" i="50"/>
  <c r="R1150" i="50"/>
  <c r="R1149" i="50"/>
  <c r="R1148" i="50"/>
  <c r="R1147" i="50"/>
  <c r="R1146" i="50"/>
  <c r="R1145" i="50"/>
  <c r="R1144" i="50"/>
  <c r="R1143" i="50"/>
  <c r="R1142" i="50"/>
  <c r="R1141" i="50"/>
  <c r="R1140" i="50"/>
  <c r="R1139" i="50"/>
  <c r="R1138" i="50"/>
  <c r="R1137" i="50"/>
  <c r="R1136" i="50"/>
  <c r="R1135" i="50"/>
  <c r="R1134" i="50"/>
  <c r="R1133" i="50"/>
  <c r="R1132" i="50"/>
  <c r="R1131" i="50"/>
  <c r="R1130" i="50"/>
  <c r="R1129" i="50"/>
  <c r="R1128" i="50"/>
  <c r="R1127" i="50"/>
  <c r="R1126" i="50"/>
  <c r="R1125" i="50"/>
  <c r="R1124" i="50"/>
  <c r="R1123" i="50"/>
  <c r="R1122" i="50"/>
  <c r="R1121" i="50"/>
  <c r="R1120" i="50"/>
  <c r="R1119" i="50"/>
  <c r="R1118" i="50"/>
  <c r="R1117" i="50"/>
  <c r="R1116" i="50"/>
  <c r="R1115" i="50"/>
  <c r="R1114" i="50"/>
  <c r="R1113" i="50"/>
  <c r="R1112" i="50"/>
  <c r="R1111" i="50"/>
  <c r="R1110" i="50"/>
  <c r="R1109" i="50"/>
  <c r="R1108" i="50"/>
  <c r="R1107" i="50"/>
  <c r="R1106" i="50"/>
  <c r="R1105" i="50"/>
  <c r="R1104" i="50"/>
  <c r="R1103" i="50"/>
  <c r="R1102" i="50"/>
  <c r="R1101" i="50"/>
  <c r="R1100" i="50"/>
  <c r="R1099" i="50"/>
  <c r="R1098" i="50"/>
  <c r="R1097" i="50"/>
  <c r="R1096" i="50"/>
  <c r="R1095" i="50"/>
  <c r="R1094" i="50"/>
  <c r="R1093" i="50"/>
  <c r="R1092" i="50"/>
  <c r="R1091" i="50"/>
  <c r="R1090" i="50"/>
  <c r="R1089" i="50"/>
  <c r="R1088" i="50"/>
  <c r="R1087" i="50"/>
  <c r="R1086" i="50"/>
  <c r="R1085" i="50"/>
  <c r="R1084" i="50"/>
  <c r="R1083" i="50"/>
  <c r="R1082" i="50"/>
  <c r="R1081" i="50"/>
  <c r="R1080" i="50"/>
  <c r="R1079" i="50"/>
  <c r="R1078" i="50"/>
  <c r="R1077" i="50"/>
  <c r="R1076" i="50"/>
  <c r="R1075" i="50"/>
  <c r="R1074" i="50"/>
  <c r="R1073" i="50"/>
  <c r="R1072" i="50"/>
  <c r="R1071" i="50"/>
  <c r="R1070" i="50"/>
  <c r="R1069" i="50"/>
  <c r="R1068" i="50"/>
  <c r="R1067" i="50"/>
  <c r="R1066" i="50"/>
  <c r="R1065" i="50"/>
  <c r="R1064" i="50"/>
  <c r="R1063" i="50"/>
  <c r="R1062" i="50"/>
  <c r="R1061" i="50"/>
  <c r="R1060" i="50"/>
  <c r="R1059" i="50"/>
  <c r="R1058" i="50"/>
  <c r="R1057" i="50"/>
  <c r="R1056" i="50"/>
  <c r="R1055" i="50"/>
  <c r="R1054" i="50"/>
  <c r="R1053" i="50"/>
  <c r="R1052" i="50"/>
  <c r="R1051" i="50"/>
  <c r="R1050" i="50"/>
  <c r="R1049" i="50"/>
  <c r="R1048" i="50"/>
  <c r="R1047" i="50"/>
  <c r="R1046" i="50"/>
  <c r="R1045" i="50"/>
  <c r="R1044" i="50"/>
  <c r="R1043" i="50"/>
  <c r="R1042" i="50"/>
  <c r="R1041" i="50"/>
  <c r="R1040" i="50"/>
  <c r="R1039" i="50"/>
  <c r="R1038" i="50"/>
  <c r="R1037" i="50"/>
  <c r="R1036" i="50"/>
  <c r="R1035" i="50"/>
  <c r="R1034" i="50"/>
  <c r="R1033" i="50"/>
  <c r="R1032" i="50"/>
  <c r="R1031" i="50"/>
  <c r="R1030" i="50"/>
  <c r="R1029" i="50"/>
  <c r="R1028" i="50"/>
  <c r="R1027" i="50"/>
  <c r="R1026" i="50"/>
  <c r="R1025" i="50"/>
  <c r="R1024" i="50"/>
  <c r="R1023" i="50"/>
  <c r="R1022" i="50"/>
  <c r="R1021" i="50"/>
  <c r="R1020" i="50"/>
  <c r="R1019" i="50"/>
  <c r="R1018" i="50"/>
  <c r="R1017" i="50"/>
  <c r="R1016" i="50"/>
  <c r="R1015" i="50"/>
  <c r="R1014" i="50"/>
  <c r="R1013" i="50"/>
  <c r="R1012" i="50"/>
  <c r="R1011" i="50"/>
  <c r="R1010" i="50"/>
  <c r="R1009" i="50"/>
  <c r="R1008" i="50"/>
  <c r="R1007" i="50"/>
  <c r="R1006" i="50"/>
  <c r="R1005" i="50"/>
  <c r="R1004" i="50"/>
  <c r="R1003" i="50"/>
  <c r="R1002" i="50"/>
  <c r="R1001" i="50"/>
  <c r="R1000" i="50"/>
  <c r="R999" i="50"/>
  <c r="R998" i="50"/>
  <c r="R997" i="50"/>
  <c r="R996" i="50"/>
  <c r="R995" i="50"/>
  <c r="R994" i="50"/>
  <c r="R993" i="50"/>
  <c r="R992" i="50"/>
  <c r="R991" i="50"/>
  <c r="R990" i="50"/>
  <c r="R989" i="50"/>
  <c r="R988" i="50"/>
  <c r="R987" i="50"/>
  <c r="R986" i="50"/>
  <c r="R985" i="50"/>
  <c r="R984" i="50"/>
  <c r="R983" i="50"/>
  <c r="R982" i="50"/>
  <c r="R981" i="50"/>
  <c r="R980" i="50"/>
  <c r="R979" i="50"/>
  <c r="R978" i="50"/>
  <c r="R977" i="50"/>
  <c r="R976" i="50"/>
  <c r="R975" i="50"/>
  <c r="R974" i="50"/>
  <c r="R973" i="50"/>
  <c r="R972" i="50"/>
  <c r="R971" i="50"/>
  <c r="R970" i="50"/>
  <c r="R969" i="50"/>
  <c r="R968" i="50"/>
  <c r="R967" i="50"/>
  <c r="R966" i="50"/>
  <c r="R965" i="50"/>
  <c r="R964" i="50"/>
  <c r="R963" i="50"/>
  <c r="R962" i="50"/>
  <c r="R961" i="50"/>
  <c r="R960" i="50"/>
  <c r="R959" i="50"/>
  <c r="R958" i="50"/>
  <c r="R957" i="50"/>
  <c r="R956" i="50"/>
  <c r="R955" i="50"/>
  <c r="R954" i="50"/>
  <c r="R953" i="50"/>
  <c r="R952" i="50"/>
  <c r="R951" i="50"/>
  <c r="R950" i="50"/>
  <c r="R949" i="50"/>
  <c r="R948" i="50"/>
  <c r="R947" i="50"/>
  <c r="R946" i="50"/>
  <c r="R945" i="50"/>
  <c r="R944" i="50"/>
  <c r="R943" i="50"/>
  <c r="R942" i="50"/>
  <c r="R941" i="50"/>
  <c r="R940" i="50"/>
  <c r="R939" i="50"/>
  <c r="R938" i="50"/>
  <c r="R937" i="50"/>
  <c r="R936" i="50"/>
  <c r="R935" i="50"/>
  <c r="R934" i="50"/>
  <c r="R933" i="50"/>
  <c r="R932" i="50"/>
  <c r="R931" i="50"/>
  <c r="R930" i="50"/>
  <c r="R929" i="50"/>
  <c r="R928" i="50"/>
  <c r="R927" i="50"/>
  <c r="R926" i="50"/>
  <c r="R925" i="50"/>
  <c r="R924" i="50"/>
  <c r="R923" i="50"/>
  <c r="R922" i="50"/>
  <c r="R921" i="50"/>
  <c r="R920" i="50"/>
  <c r="R919" i="50"/>
  <c r="R918" i="50"/>
  <c r="R917" i="50"/>
  <c r="R916" i="50"/>
  <c r="R915" i="50"/>
  <c r="R914" i="50"/>
  <c r="R913" i="50"/>
  <c r="R912" i="50"/>
  <c r="R911" i="50"/>
  <c r="R910" i="50"/>
  <c r="R909" i="50"/>
  <c r="R908" i="50"/>
  <c r="R907" i="50"/>
  <c r="R906" i="50"/>
  <c r="R905" i="50"/>
  <c r="R904" i="50"/>
  <c r="R903" i="50"/>
  <c r="R902" i="50"/>
  <c r="R901" i="50"/>
  <c r="R900" i="50"/>
  <c r="R899" i="50"/>
  <c r="R898" i="50"/>
  <c r="R897" i="50"/>
  <c r="R896" i="50"/>
  <c r="R895" i="50"/>
  <c r="R894" i="50"/>
  <c r="R893" i="50"/>
  <c r="R892" i="50"/>
  <c r="R891" i="50"/>
  <c r="R890" i="50"/>
  <c r="R889" i="50"/>
  <c r="R888" i="50"/>
  <c r="R887" i="50"/>
  <c r="R886" i="50"/>
  <c r="R885" i="50"/>
  <c r="R884" i="50"/>
  <c r="R883" i="50"/>
  <c r="R882" i="50"/>
  <c r="R881" i="50"/>
  <c r="R880" i="50"/>
  <c r="R879" i="50"/>
  <c r="R878" i="50"/>
  <c r="R877" i="50"/>
  <c r="R876" i="50"/>
  <c r="R875" i="50"/>
  <c r="R874" i="50"/>
  <c r="R873" i="50"/>
  <c r="R872" i="50"/>
  <c r="R871" i="50"/>
  <c r="R870" i="50"/>
  <c r="R869" i="50"/>
  <c r="R868" i="50"/>
  <c r="R867" i="50"/>
  <c r="R866" i="50"/>
  <c r="R865" i="50"/>
  <c r="R864" i="50"/>
  <c r="R863" i="50"/>
  <c r="R862" i="50"/>
  <c r="R861" i="50"/>
  <c r="R860" i="50"/>
  <c r="R859" i="50"/>
  <c r="R858" i="50"/>
  <c r="R857" i="50"/>
  <c r="R856" i="50"/>
  <c r="R855" i="50"/>
  <c r="R854" i="50"/>
  <c r="R853" i="50"/>
  <c r="R852" i="50"/>
  <c r="R851" i="50"/>
  <c r="R850" i="50"/>
  <c r="R849" i="50"/>
  <c r="R848" i="50"/>
  <c r="R847" i="50"/>
  <c r="R846" i="50"/>
  <c r="R845" i="50"/>
  <c r="R844" i="50"/>
  <c r="R843" i="50"/>
  <c r="R842" i="50"/>
  <c r="R841" i="50"/>
  <c r="R840" i="50"/>
  <c r="R839" i="50"/>
  <c r="R838" i="50"/>
  <c r="R837" i="50"/>
  <c r="R836" i="50"/>
  <c r="R835" i="50"/>
  <c r="R834" i="50"/>
  <c r="R833" i="50"/>
  <c r="R832" i="50"/>
  <c r="R831" i="50"/>
  <c r="R830" i="50"/>
  <c r="R829" i="50"/>
  <c r="R828" i="50"/>
  <c r="R827" i="50"/>
  <c r="R826" i="50"/>
  <c r="R825" i="50"/>
  <c r="R824" i="50"/>
  <c r="R823" i="50"/>
  <c r="R822" i="50"/>
  <c r="R821" i="50"/>
  <c r="R820" i="50"/>
  <c r="R819" i="50"/>
  <c r="R818" i="50"/>
  <c r="R817" i="50"/>
  <c r="R816" i="50"/>
  <c r="R815" i="50"/>
  <c r="R814" i="50"/>
  <c r="R813" i="50"/>
  <c r="R812" i="50"/>
  <c r="R811" i="50"/>
  <c r="R810" i="50"/>
  <c r="R809" i="50"/>
  <c r="R808" i="50"/>
  <c r="R807" i="50"/>
  <c r="R806" i="50"/>
  <c r="R805" i="50"/>
  <c r="R804" i="50"/>
  <c r="R803" i="50"/>
  <c r="R802" i="50"/>
  <c r="R801" i="50"/>
  <c r="R800" i="50"/>
  <c r="R799" i="50"/>
  <c r="R798" i="50"/>
  <c r="R797" i="50"/>
  <c r="R796" i="50"/>
  <c r="R795" i="50"/>
  <c r="R794" i="50"/>
  <c r="R793" i="50"/>
  <c r="R792" i="50"/>
  <c r="R791" i="50"/>
  <c r="R790" i="50"/>
  <c r="R789" i="50"/>
  <c r="R788" i="50"/>
  <c r="R787" i="50"/>
  <c r="R786" i="50"/>
  <c r="R785" i="50"/>
  <c r="R784" i="50"/>
  <c r="R783" i="50"/>
  <c r="R782" i="50"/>
  <c r="R781" i="50"/>
  <c r="R780" i="50"/>
  <c r="R779" i="50"/>
  <c r="R778" i="50"/>
  <c r="R777" i="50"/>
  <c r="R776" i="50"/>
  <c r="R775" i="50"/>
  <c r="R774" i="50"/>
  <c r="R773" i="50"/>
  <c r="R772" i="50"/>
  <c r="R771" i="50"/>
  <c r="R770" i="50"/>
  <c r="R769" i="50"/>
  <c r="R768" i="50"/>
  <c r="R767" i="50"/>
  <c r="R766" i="50"/>
  <c r="R765" i="50"/>
  <c r="R764" i="50"/>
  <c r="R763" i="50"/>
  <c r="R762" i="50"/>
  <c r="R761" i="50"/>
  <c r="R760" i="50"/>
  <c r="R759" i="50"/>
  <c r="R758" i="50"/>
  <c r="R757" i="50"/>
  <c r="R756" i="50"/>
  <c r="R755" i="50"/>
  <c r="R754" i="50"/>
  <c r="R753" i="50"/>
  <c r="R752" i="50"/>
  <c r="R751" i="50"/>
  <c r="R750" i="50"/>
  <c r="R749" i="50"/>
  <c r="R748" i="50"/>
  <c r="R747" i="50"/>
  <c r="R746" i="50"/>
  <c r="R745" i="50"/>
  <c r="R744" i="50"/>
  <c r="R743" i="50"/>
  <c r="R742" i="50"/>
  <c r="R741" i="50"/>
  <c r="R740" i="50"/>
  <c r="R739" i="50"/>
  <c r="R738" i="50"/>
  <c r="R737" i="50"/>
  <c r="R736" i="50"/>
  <c r="R735" i="50"/>
  <c r="R734" i="50"/>
  <c r="R733" i="50"/>
  <c r="R732" i="50"/>
  <c r="R731" i="50"/>
  <c r="R730" i="50"/>
  <c r="R729" i="50"/>
  <c r="R728" i="50"/>
  <c r="R727" i="50"/>
  <c r="R726" i="50"/>
  <c r="R725" i="50"/>
  <c r="R724" i="50"/>
  <c r="R723" i="50"/>
  <c r="R722" i="50"/>
  <c r="R721" i="50"/>
  <c r="R720" i="50"/>
  <c r="R719" i="50"/>
  <c r="R718" i="50"/>
  <c r="R717" i="50"/>
  <c r="R716" i="50"/>
  <c r="R715" i="50"/>
  <c r="R714" i="50"/>
  <c r="R713" i="50"/>
  <c r="R712" i="50"/>
  <c r="R711" i="50"/>
  <c r="R710" i="50"/>
  <c r="R709" i="50"/>
  <c r="R708" i="50"/>
  <c r="R707" i="50"/>
  <c r="R706" i="50"/>
  <c r="R705" i="50"/>
  <c r="R704" i="50"/>
  <c r="R703" i="50"/>
  <c r="R702" i="50"/>
  <c r="R701" i="50"/>
  <c r="R700" i="50"/>
  <c r="R699" i="50"/>
  <c r="R698" i="50"/>
  <c r="R697" i="50"/>
  <c r="R696" i="50"/>
  <c r="R695" i="50"/>
  <c r="R694" i="50"/>
  <c r="R693" i="50"/>
  <c r="R692" i="50"/>
  <c r="R691" i="50"/>
  <c r="R690" i="50"/>
  <c r="R689" i="50"/>
  <c r="R688" i="50"/>
  <c r="R687" i="50"/>
  <c r="R686" i="50"/>
  <c r="R685" i="50"/>
  <c r="R684" i="50"/>
  <c r="R683" i="50"/>
  <c r="R682" i="50"/>
  <c r="R681" i="50"/>
  <c r="R680" i="50"/>
  <c r="R679" i="50"/>
  <c r="R678" i="50"/>
  <c r="R677" i="50"/>
  <c r="R676" i="50"/>
  <c r="R675" i="50"/>
  <c r="R674" i="50"/>
  <c r="R673" i="50"/>
  <c r="R672" i="50"/>
  <c r="R671" i="50"/>
  <c r="R670" i="50"/>
  <c r="R669" i="50"/>
  <c r="R668" i="50"/>
  <c r="R667" i="50"/>
  <c r="R666" i="50"/>
  <c r="R665" i="50"/>
  <c r="R664" i="50"/>
  <c r="R663" i="50"/>
  <c r="R662" i="50"/>
  <c r="R661" i="50"/>
  <c r="R660" i="50"/>
  <c r="R659" i="50"/>
  <c r="R658" i="50"/>
  <c r="R657" i="50"/>
  <c r="R656" i="50"/>
  <c r="R655" i="50"/>
  <c r="R654" i="50"/>
  <c r="R653" i="50"/>
  <c r="R652" i="50"/>
  <c r="R651" i="50"/>
  <c r="R650" i="50"/>
  <c r="R649" i="50"/>
  <c r="R648" i="50"/>
  <c r="R647" i="50"/>
  <c r="R646" i="50"/>
  <c r="R645" i="50"/>
  <c r="R644" i="50"/>
  <c r="R643" i="50"/>
  <c r="R642" i="50"/>
  <c r="R641" i="50"/>
  <c r="R640" i="50"/>
  <c r="R639" i="50"/>
  <c r="R638" i="50"/>
  <c r="R637" i="50"/>
  <c r="R636" i="50"/>
  <c r="R635" i="50"/>
  <c r="R634" i="50"/>
  <c r="R633" i="50"/>
  <c r="R632" i="50"/>
  <c r="R631" i="50"/>
  <c r="R630" i="50"/>
  <c r="R629" i="50"/>
  <c r="R628" i="50"/>
  <c r="R627" i="50"/>
  <c r="R626" i="50"/>
  <c r="R625" i="50"/>
  <c r="R624" i="50"/>
  <c r="R623" i="50"/>
  <c r="R622" i="50"/>
  <c r="R621" i="50"/>
  <c r="R620" i="50"/>
  <c r="R619" i="50"/>
  <c r="R618" i="50"/>
  <c r="R617" i="50"/>
  <c r="R616" i="50"/>
  <c r="R615" i="50"/>
  <c r="R614" i="50"/>
  <c r="R613" i="50"/>
  <c r="R612" i="50"/>
  <c r="R611" i="50"/>
  <c r="R610" i="50"/>
  <c r="R609" i="50"/>
  <c r="R608" i="50"/>
  <c r="R607" i="50"/>
  <c r="R606" i="50"/>
  <c r="R605" i="50"/>
  <c r="R604" i="50"/>
  <c r="R603" i="50"/>
  <c r="R602" i="50"/>
  <c r="R601" i="50"/>
  <c r="R600" i="50"/>
  <c r="R599" i="50"/>
  <c r="R598" i="50"/>
  <c r="R597" i="50"/>
  <c r="R596" i="50"/>
  <c r="R595" i="50"/>
  <c r="R594" i="50"/>
  <c r="R593" i="50"/>
  <c r="R592" i="50"/>
  <c r="R591" i="50"/>
  <c r="R590" i="50"/>
  <c r="R589" i="50"/>
  <c r="R588" i="50"/>
  <c r="R587" i="50"/>
  <c r="R586" i="50"/>
  <c r="R585" i="50"/>
  <c r="R584" i="50"/>
  <c r="R583" i="50"/>
  <c r="R582" i="50"/>
  <c r="R581" i="50"/>
  <c r="R580" i="50"/>
  <c r="R579" i="50"/>
  <c r="R578" i="50"/>
  <c r="R577" i="50"/>
  <c r="R576" i="50"/>
  <c r="R575" i="50"/>
  <c r="R574" i="50"/>
  <c r="R573" i="50"/>
  <c r="R572" i="50"/>
  <c r="R571" i="50"/>
  <c r="R570" i="50"/>
  <c r="R569" i="50"/>
  <c r="R568" i="50"/>
  <c r="R567" i="50"/>
  <c r="R566" i="50"/>
  <c r="R565" i="50"/>
  <c r="R564" i="50"/>
  <c r="R563" i="50"/>
  <c r="R562" i="50"/>
  <c r="R561" i="50"/>
  <c r="R560" i="50"/>
  <c r="R559" i="50"/>
  <c r="R558" i="50"/>
  <c r="R557" i="50"/>
  <c r="R556" i="50"/>
  <c r="R555" i="50"/>
  <c r="R554" i="50"/>
  <c r="R553" i="50"/>
  <c r="R552" i="50"/>
  <c r="R551" i="50"/>
  <c r="R550" i="50"/>
  <c r="R549" i="50"/>
  <c r="R548" i="50"/>
  <c r="R547" i="50"/>
  <c r="R546" i="50"/>
  <c r="R545" i="50"/>
  <c r="R544" i="50"/>
  <c r="R543" i="50"/>
  <c r="R542" i="50"/>
  <c r="R541" i="50"/>
  <c r="R540" i="50"/>
  <c r="R539" i="50"/>
  <c r="R538" i="50"/>
  <c r="R537" i="50"/>
  <c r="R536" i="50"/>
  <c r="R535" i="50"/>
  <c r="R534" i="50"/>
  <c r="R533" i="50"/>
  <c r="R532" i="50"/>
  <c r="R531" i="50"/>
  <c r="R530" i="50"/>
  <c r="R529" i="50"/>
  <c r="R528" i="50"/>
  <c r="R527" i="50"/>
  <c r="R526" i="50"/>
  <c r="R525" i="50"/>
  <c r="R524" i="50"/>
  <c r="R523" i="50"/>
  <c r="R522" i="50"/>
  <c r="R521" i="50"/>
  <c r="R520" i="50"/>
  <c r="R519" i="50"/>
  <c r="R518" i="50"/>
  <c r="R517" i="50"/>
  <c r="R516" i="50"/>
  <c r="R515" i="50"/>
  <c r="R514" i="50"/>
  <c r="R513" i="50"/>
  <c r="R512" i="50"/>
  <c r="R511" i="50"/>
  <c r="R510" i="50"/>
  <c r="R509" i="50"/>
  <c r="R508" i="50"/>
  <c r="R507" i="50"/>
  <c r="R506" i="50"/>
  <c r="R505" i="50"/>
  <c r="R504" i="50"/>
  <c r="R503" i="50"/>
  <c r="R502" i="50"/>
  <c r="R501" i="50"/>
  <c r="R500" i="50"/>
  <c r="R499" i="50"/>
  <c r="R498" i="50"/>
  <c r="R497" i="50"/>
  <c r="R496" i="50"/>
  <c r="R495" i="50"/>
  <c r="R494" i="50"/>
  <c r="R493" i="50"/>
  <c r="R492" i="50"/>
  <c r="R491" i="50"/>
  <c r="R490" i="50"/>
  <c r="R489" i="50"/>
  <c r="R488" i="50"/>
  <c r="R487" i="50"/>
  <c r="R486" i="50"/>
  <c r="R485" i="50"/>
  <c r="R484" i="50"/>
  <c r="R483" i="50"/>
  <c r="R482" i="50"/>
  <c r="R481" i="50"/>
  <c r="R480" i="50"/>
  <c r="R479" i="50"/>
  <c r="R478" i="50"/>
  <c r="R477" i="50"/>
  <c r="R476" i="50"/>
  <c r="R475" i="50"/>
  <c r="R474" i="50"/>
  <c r="R473" i="50"/>
  <c r="R472" i="50"/>
  <c r="R471" i="50"/>
  <c r="R470" i="50"/>
  <c r="R469" i="50"/>
  <c r="R468" i="50"/>
  <c r="R467" i="50"/>
  <c r="R466" i="50"/>
  <c r="R465" i="50"/>
  <c r="R464" i="50"/>
  <c r="R463" i="50"/>
  <c r="R462" i="50"/>
  <c r="R461" i="50"/>
  <c r="R460" i="50"/>
  <c r="R459" i="50"/>
  <c r="R458" i="50"/>
  <c r="R457" i="50"/>
  <c r="R456" i="50"/>
  <c r="R455" i="50"/>
  <c r="R454" i="50"/>
  <c r="R453" i="50"/>
  <c r="R452" i="50"/>
  <c r="R451" i="50"/>
  <c r="R450" i="50"/>
  <c r="R449" i="50"/>
  <c r="R448" i="50"/>
  <c r="R447" i="50"/>
  <c r="R446" i="50"/>
  <c r="R445" i="50"/>
  <c r="R444" i="50"/>
  <c r="R443" i="50"/>
  <c r="R442" i="50"/>
  <c r="R441" i="50"/>
  <c r="R440" i="50"/>
  <c r="R439" i="50"/>
  <c r="R438" i="50"/>
  <c r="R437" i="50"/>
  <c r="R436" i="50"/>
  <c r="R435" i="50"/>
  <c r="R434" i="50"/>
  <c r="R433" i="50"/>
  <c r="R432" i="50"/>
  <c r="R431" i="50"/>
  <c r="R430" i="50"/>
  <c r="R429" i="50"/>
  <c r="R428" i="50"/>
  <c r="R427" i="50"/>
  <c r="R426" i="50"/>
  <c r="R425" i="50"/>
  <c r="R424" i="50"/>
  <c r="R423" i="50"/>
  <c r="R422" i="50"/>
  <c r="R421" i="50"/>
  <c r="R420" i="50"/>
  <c r="R419" i="50"/>
  <c r="R418" i="50"/>
  <c r="R417" i="50"/>
  <c r="R416" i="50"/>
  <c r="R415" i="50"/>
  <c r="R414" i="50"/>
  <c r="R413" i="50"/>
  <c r="R412" i="50"/>
  <c r="R411" i="50"/>
  <c r="R410" i="50"/>
  <c r="R409" i="50"/>
  <c r="R408" i="50"/>
  <c r="R407" i="50"/>
  <c r="R406" i="50"/>
  <c r="R405" i="50"/>
  <c r="R404" i="50"/>
  <c r="R403" i="50"/>
  <c r="R402" i="50"/>
  <c r="R401" i="50"/>
  <c r="R400" i="50"/>
  <c r="R399" i="50"/>
  <c r="R398" i="50"/>
  <c r="R397" i="50"/>
  <c r="R396" i="50"/>
  <c r="R395" i="50"/>
  <c r="R394" i="50"/>
  <c r="R393" i="50"/>
  <c r="R392" i="50"/>
  <c r="R391" i="50"/>
  <c r="R390" i="50"/>
  <c r="R389" i="50"/>
  <c r="R388" i="50"/>
  <c r="R387" i="50"/>
  <c r="R386" i="50"/>
  <c r="R385" i="50"/>
  <c r="R384" i="50"/>
  <c r="R383" i="50"/>
  <c r="R382" i="50"/>
  <c r="R381" i="50"/>
  <c r="R380" i="50"/>
  <c r="R379" i="50"/>
  <c r="R378" i="50"/>
  <c r="R377" i="50"/>
  <c r="R376" i="50"/>
  <c r="R375" i="50"/>
  <c r="R374" i="50"/>
  <c r="R373" i="50"/>
  <c r="R372" i="50"/>
  <c r="R371" i="50"/>
  <c r="R370" i="50"/>
  <c r="R369" i="50"/>
  <c r="R368" i="50"/>
  <c r="R367" i="50"/>
  <c r="R366" i="50"/>
  <c r="R365" i="50"/>
  <c r="R364" i="50"/>
  <c r="R363" i="50"/>
  <c r="R362" i="50"/>
  <c r="R361" i="50"/>
  <c r="R360" i="50"/>
  <c r="R359" i="50"/>
  <c r="R358" i="50"/>
  <c r="R357" i="50"/>
  <c r="R356" i="50"/>
  <c r="R355" i="50"/>
  <c r="R354" i="50"/>
  <c r="R353" i="50"/>
  <c r="R352" i="50"/>
  <c r="R351" i="50"/>
  <c r="R350" i="50"/>
  <c r="R349" i="50"/>
  <c r="R348" i="50"/>
  <c r="R347" i="50"/>
  <c r="R346" i="50"/>
  <c r="R345" i="50"/>
  <c r="R344" i="50"/>
  <c r="R343" i="50"/>
  <c r="R342" i="50"/>
  <c r="R341" i="50"/>
  <c r="R340" i="50"/>
  <c r="R339" i="50"/>
  <c r="R338" i="50"/>
  <c r="R337" i="50"/>
  <c r="R336" i="50"/>
  <c r="R335" i="50"/>
  <c r="R334" i="50"/>
  <c r="R333" i="50"/>
  <c r="R332" i="50"/>
  <c r="R331" i="50"/>
  <c r="R330" i="50"/>
  <c r="R329" i="50"/>
  <c r="R328" i="50"/>
  <c r="R327" i="50"/>
  <c r="R326" i="50"/>
  <c r="R325" i="50"/>
  <c r="R324" i="50"/>
  <c r="R323" i="50"/>
  <c r="R322" i="50"/>
  <c r="R321" i="50"/>
  <c r="R320" i="50"/>
  <c r="R319" i="50"/>
  <c r="R318" i="50"/>
  <c r="R317" i="50"/>
  <c r="R316" i="50"/>
  <c r="R315" i="50"/>
  <c r="R314" i="50"/>
  <c r="R313" i="50"/>
  <c r="R312" i="50"/>
  <c r="R311" i="50"/>
  <c r="R310" i="50"/>
  <c r="R309" i="50"/>
  <c r="R308" i="50"/>
  <c r="R307" i="50"/>
  <c r="R306" i="50"/>
  <c r="R305" i="50"/>
  <c r="R304" i="50"/>
  <c r="R303" i="50"/>
  <c r="R302" i="50"/>
  <c r="R301" i="50"/>
  <c r="R300" i="50"/>
  <c r="R299" i="50"/>
  <c r="R298" i="50"/>
  <c r="R297" i="50"/>
  <c r="R296" i="50"/>
  <c r="R295" i="50"/>
  <c r="R294" i="50"/>
  <c r="R293" i="50"/>
  <c r="R292" i="50"/>
  <c r="R291" i="50"/>
  <c r="R290" i="50"/>
  <c r="R289" i="50"/>
  <c r="R288" i="50"/>
  <c r="R287" i="50"/>
  <c r="R286" i="50"/>
  <c r="R285" i="50"/>
  <c r="R284" i="50"/>
  <c r="R283" i="50"/>
  <c r="R282" i="50"/>
  <c r="R281" i="50"/>
  <c r="R280" i="50"/>
  <c r="R279" i="50"/>
  <c r="R278" i="50"/>
  <c r="R277" i="50"/>
  <c r="R276" i="50"/>
  <c r="R275" i="50"/>
  <c r="R274" i="50"/>
  <c r="R273" i="50"/>
  <c r="R272" i="50"/>
  <c r="R271" i="50"/>
  <c r="R270" i="50"/>
  <c r="R269" i="50"/>
  <c r="R268" i="50"/>
  <c r="R267" i="50"/>
  <c r="R266" i="50"/>
  <c r="R265" i="50"/>
  <c r="R264" i="50"/>
  <c r="R263" i="50"/>
  <c r="R262" i="50"/>
  <c r="R261" i="50"/>
  <c r="R260" i="50"/>
  <c r="R259" i="50"/>
  <c r="R258" i="50"/>
  <c r="R257" i="50"/>
  <c r="R256" i="50"/>
  <c r="R255" i="50"/>
  <c r="R254" i="50"/>
  <c r="R253" i="50"/>
  <c r="R252" i="50"/>
  <c r="R251" i="50"/>
  <c r="R250" i="50"/>
  <c r="R249" i="50"/>
  <c r="R248" i="50"/>
  <c r="R247" i="50"/>
  <c r="R246" i="50"/>
  <c r="R245" i="50"/>
  <c r="R244" i="50"/>
  <c r="R243" i="50"/>
  <c r="R242" i="50"/>
  <c r="R241" i="50"/>
  <c r="R240" i="50"/>
  <c r="R239" i="50"/>
  <c r="R238" i="50"/>
  <c r="R237" i="50"/>
  <c r="R236" i="50"/>
  <c r="R235" i="50"/>
  <c r="R234" i="50"/>
  <c r="R233" i="50"/>
  <c r="R232" i="50"/>
  <c r="R231" i="50"/>
  <c r="R230" i="50"/>
  <c r="R229" i="50"/>
  <c r="R228" i="50"/>
  <c r="R227" i="50"/>
  <c r="R226" i="50"/>
  <c r="R225" i="50"/>
  <c r="R224" i="50"/>
  <c r="R223" i="50"/>
  <c r="R222" i="50"/>
  <c r="R221" i="50"/>
  <c r="R220" i="50"/>
  <c r="R219" i="50"/>
  <c r="R218" i="50"/>
  <c r="R217" i="50"/>
  <c r="R216" i="50"/>
  <c r="R215" i="50"/>
  <c r="R214" i="50"/>
  <c r="R213" i="50"/>
  <c r="R212" i="50"/>
  <c r="R211" i="50"/>
  <c r="R210" i="50"/>
  <c r="R209" i="50"/>
  <c r="R208" i="50"/>
  <c r="R207" i="50"/>
  <c r="R206" i="50"/>
  <c r="R205" i="50"/>
  <c r="R204" i="50"/>
  <c r="R203" i="50"/>
  <c r="R202" i="50"/>
  <c r="R201" i="50"/>
  <c r="R200" i="50"/>
  <c r="R199" i="50"/>
  <c r="R198" i="50"/>
  <c r="R197" i="50"/>
  <c r="R196" i="50"/>
  <c r="R195" i="50"/>
  <c r="R194" i="50"/>
  <c r="R193" i="50"/>
  <c r="R192" i="50"/>
  <c r="R191" i="50"/>
  <c r="R190" i="50"/>
  <c r="R189" i="50"/>
  <c r="R188" i="50"/>
  <c r="R187" i="50"/>
  <c r="R186" i="50"/>
  <c r="R185" i="50"/>
  <c r="R184" i="50"/>
  <c r="R183" i="50"/>
  <c r="R182" i="50"/>
  <c r="R181" i="50"/>
  <c r="R180" i="50"/>
  <c r="R179" i="50"/>
  <c r="R178" i="50"/>
  <c r="R177" i="50"/>
  <c r="R176" i="50"/>
  <c r="R175" i="50"/>
  <c r="R174" i="50"/>
  <c r="R173" i="50"/>
  <c r="R172" i="50"/>
  <c r="R171" i="50"/>
  <c r="R170" i="50"/>
  <c r="R169" i="50"/>
  <c r="R168" i="50"/>
  <c r="R167" i="50"/>
  <c r="R166" i="50"/>
  <c r="R165" i="50"/>
  <c r="R164" i="50"/>
  <c r="R163" i="50"/>
  <c r="R162" i="50"/>
  <c r="R161" i="50"/>
  <c r="R160" i="50"/>
  <c r="R159" i="50"/>
  <c r="R158" i="50"/>
  <c r="R157" i="50"/>
  <c r="R156" i="50"/>
  <c r="R155" i="50"/>
  <c r="R154" i="50"/>
  <c r="R153" i="50"/>
  <c r="R152" i="50"/>
  <c r="R151" i="50"/>
  <c r="R150" i="50"/>
  <c r="R149" i="50"/>
  <c r="R148" i="50"/>
  <c r="R147" i="50"/>
  <c r="R146" i="50"/>
  <c r="R145" i="50"/>
  <c r="R144" i="50"/>
  <c r="R143" i="50"/>
  <c r="R142" i="50"/>
  <c r="R141" i="50"/>
  <c r="R140" i="50"/>
  <c r="R139" i="50"/>
  <c r="R138" i="50"/>
  <c r="R137" i="50"/>
  <c r="R136" i="50"/>
  <c r="R135" i="50"/>
  <c r="R134" i="50"/>
  <c r="R133" i="50"/>
  <c r="R132" i="50"/>
  <c r="R131" i="50"/>
  <c r="R130" i="50"/>
  <c r="R129" i="50"/>
  <c r="R128" i="50"/>
  <c r="R127" i="50"/>
  <c r="R126" i="50"/>
  <c r="R125" i="50"/>
  <c r="R124" i="50"/>
  <c r="R123" i="50"/>
  <c r="R122" i="50"/>
  <c r="R121" i="50"/>
  <c r="R120" i="50"/>
  <c r="R119" i="50"/>
  <c r="R118" i="50"/>
  <c r="R117" i="50"/>
  <c r="R116" i="50"/>
  <c r="R115" i="50"/>
  <c r="R114" i="50"/>
  <c r="R113" i="50"/>
  <c r="R112" i="50"/>
  <c r="R111" i="50"/>
  <c r="R110" i="50"/>
  <c r="R109" i="50"/>
  <c r="R108" i="50"/>
  <c r="R107" i="50"/>
  <c r="R106" i="50"/>
  <c r="R105" i="50"/>
  <c r="R104" i="50"/>
  <c r="R103" i="50"/>
  <c r="R102" i="50"/>
  <c r="R101" i="50"/>
  <c r="R100" i="50"/>
  <c r="R99" i="50"/>
  <c r="R98" i="50"/>
  <c r="R97" i="50"/>
  <c r="R96" i="50"/>
  <c r="R95" i="50"/>
  <c r="R94" i="50"/>
  <c r="R93" i="50"/>
  <c r="R92" i="50"/>
  <c r="R91" i="50"/>
  <c r="R90" i="50"/>
  <c r="R89" i="50"/>
  <c r="R88" i="50"/>
  <c r="R87" i="50"/>
  <c r="R86" i="50"/>
  <c r="R85" i="50"/>
  <c r="R84" i="50"/>
  <c r="R83" i="50"/>
  <c r="R82" i="50"/>
  <c r="R81" i="50"/>
  <c r="R80" i="50"/>
  <c r="R79" i="50"/>
  <c r="R78" i="50"/>
  <c r="R77" i="50"/>
  <c r="R76" i="50"/>
  <c r="R75" i="50"/>
  <c r="R74" i="50"/>
  <c r="R73" i="50"/>
  <c r="R72" i="50"/>
  <c r="R71" i="50"/>
  <c r="R70" i="50"/>
  <c r="R69" i="50"/>
  <c r="R68" i="50"/>
  <c r="R67" i="50"/>
  <c r="R66" i="50"/>
  <c r="R65" i="50"/>
  <c r="R64" i="50"/>
  <c r="R63" i="50"/>
  <c r="R62" i="50"/>
  <c r="R61" i="50"/>
  <c r="R60" i="50"/>
  <c r="R59" i="50"/>
  <c r="R58" i="50"/>
  <c r="R57" i="50"/>
  <c r="R56" i="50"/>
  <c r="R55" i="50"/>
  <c r="R54" i="50"/>
  <c r="R53" i="50"/>
  <c r="R52" i="50"/>
  <c r="R51" i="50"/>
  <c r="R50" i="50"/>
  <c r="R49" i="50"/>
  <c r="R48" i="50"/>
  <c r="R47" i="50"/>
  <c r="R46" i="50"/>
  <c r="R45" i="50"/>
  <c r="R44" i="50"/>
  <c r="R43" i="50"/>
  <c r="R42" i="50"/>
  <c r="R41" i="50"/>
  <c r="R40" i="50"/>
  <c r="R39" i="50"/>
  <c r="R38" i="50"/>
  <c r="R37" i="50"/>
  <c r="R36" i="50"/>
  <c r="R35" i="50"/>
  <c r="R34" i="50"/>
  <c r="R33" i="50"/>
  <c r="R32" i="50"/>
  <c r="R31" i="50"/>
  <c r="R30" i="50"/>
  <c r="R29" i="50"/>
  <c r="R28" i="50"/>
  <c r="R27" i="50"/>
  <c r="R26" i="50"/>
  <c r="R25" i="50"/>
  <c r="R24" i="50"/>
  <c r="R23" i="50"/>
  <c r="R22" i="50"/>
  <c r="R21" i="50"/>
  <c r="R20" i="50"/>
  <c r="R19" i="50"/>
  <c r="R18" i="50"/>
  <c r="R17" i="50"/>
  <c r="R16" i="50"/>
  <c r="R15" i="50"/>
  <c r="R14" i="50"/>
  <c r="R13" i="50"/>
  <c r="R12" i="50"/>
  <c r="R11" i="50"/>
  <c r="R10" i="50"/>
  <c r="R9" i="50"/>
  <c r="R8" i="50"/>
  <c r="R7" i="50"/>
  <c r="R6" i="50"/>
  <c r="R5" i="50"/>
  <c r="R4" i="50"/>
  <c r="R3" i="50"/>
  <c r="Q2000" i="50"/>
  <c r="Q1999" i="50"/>
  <c r="Q1998" i="50"/>
  <c r="Q1997" i="50"/>
  <c r="Q1996" i="50"/>
  <c r="Q1995" i="50"/>
  <c r="Q1994" i="50"/>
  <c r="Q1993" i="50"/>
  <c r="Q1992" i="50"/>
  <c r="Q1991" i="50"/>
  <c r="Q1990" i="50"/>
  <c r="Q1989" i="50"/>
  <c r="Q1988" i="50"/>
  <c r="Q1987" i="50"/>
  <c r="Q1986" i="50"/>
  <c r="Q1985" i="50"/>
  <c r="Q1984" i="50"/>
  <c r="Q1983" i="50"/>
  <c r="Q1982" i="50"/>
  <c r="Q1981" i="50"/>
  <c r="Q1980" i="50"/>
  <c r="Q1979" i="50"/>
  <c r="Q1978" i="50"/>
  <c r="Q1977" i="50"/>
  <c r="Q1976" i="50"/>
  <c r="Q1975" i="50"/>
  <c r="Q1974" i="50"/>
  <c r="Q1973" i="50"/>
  <c r="Q1972" i="50"/>
  <c r="Q1971" i="50"/>
  <c r="Q1970" i="50"/>
  <c r="Q1969" i="50"/>
  <c r="Q1968" i="50"/>
  <c r="Q1967" i="50"/>
  <c r="Q1966" i="50"/>
  <c r="Q1965" i="50"/>
  <c r="Q1964" i="50"/>
  <c r="Q1963" i="50"/>
  <c r="Q1962" i="50"/>
  <c r="Q1961" i="50"/>
  <c r="Q1960" i="50"/>
  <c r="Q1959" i="50"/>
  <c r="Q1958" i="50"/>
  <c r="Q1957" i="50"/>
  <c r="Q1956" i="50"/>
  <c r="Q1955" i="50"/>
  <c r="Q1954" i="50"/>
  <c r="Q1953" i="50"/>
  <c r="Q1952" i="50"/>
  <c r="Q1951" i="50"/>
  <c r="Q1950" i="50"/>
  <c r="Q1949" i="50"/>
  <c r="Q1948" i="50"/>
  <c r="Q1947" i="50"/>
  <c r="Q1946" i="50"/>
  <c r="Q1945" i="50"/>
  <c r="Q1944" i="50"/>
  <c r="Q1943" i="50"/>
  <c r="Q1942" i="50"/>
  <c r="Q1941" i="50"/>
  <c r="Q1940" i="50"/>
  <c r="Q1939" i="50"/>
  <c r="Q1938" i="50"/>
  <c r="Q1937" i="50"/>
  <c r="Q1936" i="50"/>
  <c r="Q1935" i="50"/>
  <c r="Q1934" i="50"/>
  <c r="Q1933" i="50"/>
  <c r="Q1932" i="50"/>
  <c r="Q1931" i="50"/>
  <c r="Q1930" i="50"/>
  <c r="Q1929" i="50"/>
  <c r="Q1928" i="50"/>
  <c r="Q1927" i="50"/>
  <c r="Q1926" i="50"/>
  <c r="Q1925" i="50"/>
  <c r="Q1924" i="50"/>
  <c r="Q1923" i="50"/>
  <c r="Q1922" i="50"/>
  <c r="Q1921" i="50"/>
  <c r="Q1920" i="50"/>
  <c r="Q1919" i="50"/>
  <c r="Q1918" i="50"/>
  <c r="Q1917" i="50"/>
  <c r="Q1916" i="50"/>
  <c r="Q1915" i="50"/>
  <c r="Q1914" i="50"/>
  <c r="Q1913" i="50"/>
  <c r="Q1912" i="50"/>
  <c r="Q1911" i="50"/>
  <c r="Q1910" i="50"/>
  <c r="Q1909" i="50"/>
  <c r="Q1908" i="50"/>
  <c r="Q1907" i="50"/>
  <c r="Q1906" i="50"/>
  <c r="Q1905" i="50"/>
  <c r="Q1904" i="50"/>
  <c r="Q1903" i="50"/>
  <c r="Q1902" i="50"/>
  <c r="Q1901" i="50"/>
  <c r="Q1900" i="50"/>
  <c r="Q1899" i="50"/>
  <c r="Q1898" i="50"/>
  <c r="Q1897" i="50"/>
  <c r="Q1896" i="50"/>
  <c r="Q1895" i="50"/>
  <c r="Q1894" i="50"/>
  <c r="Q1893" i="50"/>
  <c r="Q1892" i="50"/>
  <c r="Q1891" i="50"/>
  <c r="Q1890" i="50"/>
  <c r="Q1889" i="50"/>
  <c r="Q1888" i="50"/>
  <c r="Q1887" i="50"/>
  <c r="Q1886" i="50"/>
  <c r="Q1885" i="50"/>
  <c r="Q1884" i="50"/>
  <c r="Q1883" i="50"/>
  <c r="Q1882" i="50"/>
  <c r="Q1881" i="50"/>
  <c r="Q1880" i="50"/>
  <c r="Q1879" i="50"/>
  <c r="Q1878" i="50"/>
  <c r="Q1877" i="50"/>
  <c r="Q1876" i="50"/>
  <c r="Q1875" i="50"/>
  <c r="Q1874" i="50"/>
  <c r="Q1873" i="50"/>
  <c r="Q1872" i="50"/>
  <c r="Q1871" i="50"/>
  <c r="Q1870" i="50"/>
  <c r="Q1869" i="50"/>
  <c r="Q1868" i="50"/>
  <c r="Q1867" i="50"/>
  <c r="Q1866" i="50"/>
  <c r="Q1865" i="50"/>
  <c r="Q1864" i="50"/>
  <c r="Q1863" i="50"/>
  <c r="Q1862" i="50"/>
  <c r="Q1861" i="50"/>
  <c r="Q1860" i="50"/>
  <c r="Q1859" i="50"/>
  <c r="Q1858" i="50"/>
  <c r="Q1857" i="50"/>
  <c r="Q1856" i="50"/>
  <c r="Q1855" i="50"/>
  <c r="Q1854" i="50"/>
  <c r="Q1853" i="50"/>
  <c r="Q1852" i="50"/>
  <c r="Q1851" i="50"/>
  <c r="Q1850" i="50"/>
  <c r="Q1849" i="50"/>
  <c r="Q1848" i="50"/>
  <c r="Q1847" i="50"/>
  <c r="Q1846" i="50"/>
  <c r="Q1845" i="50"/>
  <c r="Q1844" i="50"/>
  <c r="Q1843" i="50"/>
  <c r="Q1842" i="50"/>
  <c r="Q1841" i="50"/>
  <c r="Q1840" i="50"/>
  <c r="Q1839" i="50"/>
  <c r="Q1838" i="50"/>
  <c r="Q1837" i="50"/>
  <c r="Q1836" i="50"/>
  <c r="Q1835" i="50"/>
  <c r="Q1834" i="50"/>
  <c r="Q1833" i="50"/>
  <c r="Q1832" i="50"/>
  <c r="Q1831" i="50"/>
  <c r="Q1830" i="50"/>
  <c r="Q1829" i="50"/>
  <c r="Q1828" i="50"/>
  <c r="Q1827" i="50"/>
  <c r="Q1826" i="50"/>
  <c r="Q1825" i="50"/>
  <c r="Q1824" i="50"/>
  <c r="Q1823" i="50"/>
  <c r="Q1822" i="50"/>
  <c r="Q1821" i="50"/>
  <c r="Q1820" i="50"/>
  <c r="Q1819" i="50"/>
  <c r="Q1818" i="50"/>
  <c r="Q1817" i="50"/>
  <c r="Q1816" i="50"/>
  <c r="Q1815" i="50"/>
  <c r="Q1814" i="50"/>
  <c r="Q1813" i="50"/>
  <c r="Q1812" i="50"/>
  <c r="Q1811" i="50"/>
  <c r="Q1810" i="50"/>
  <c r="Q1809" i="50"/>
  <c r="Q1808" i="50"/>
  <c r="Q1807" i="50"/>
  <c r="Q1806" i="50"/>
  <c r="Q1805" i="50"/>
  <c r="Q1804" i="50"/>
  <c r="Q1803" i="50"/>
  <c r="Q1802" i="50"/>
  <c r="Q1801" i="50"/>
  <c r="Q1800" i="50"/>
  <c r="Q1799" i="50"/>
  <c r="Q1798" i="50"/>
  <c r="Q1797" i="50"/>
  <c r="Q1796" i="50"/>
  <c r="Q1795" i="50"/>
  <c r="Q1794" i="50"/>
  <c r="Q1793" i="50"/>
  <c r="Q1792" i="50"/>
  <c r="Q1791" i="50"/>
  <c r="Q1790" i="50"/>
  <c r="Q1789" i="50"/>
  <c r="Q1788" i="50"/>
  <c r="Q1787" i="50"/>
  <c r="Q1786" i="50"/>
  <c r="Q1785" i="50"/>
  <c r="Q1784" i="50"/>
  <c r="Q1783" i="50"/>
  <c r="Q1782" i="50"/>
  <c r="Q1781" i="50"/>
  <c r="Q1780" i="50"/>
  <c r="Q1779" i="50"/>
  <c r="Q1778" i="50"/>
  <c r="Q1777" i="50"/>
  <c r="Q1776" i="50"/>
  <c r="Q1775" i="50"/>
  <c r="Q1774" i="50"/>
  <c r="Q1773" i="50"/>
  <c r="Q1772" i="50"/>
  <c r="Q1771" i="50"/>
  <c r="Q1770" i="50"/>
  <c r="Q1769" i="50"/>
  <c r="Q1768" i="50"/>
  <c r="Q1767" i="50"/>
  <c r="Q1766" i="50"/>
  <c r="Q1765" i="50"/>
  <c r="Q1764" i="50"/>
  <c r="Q1763" i="50"/>
  <c r="Q1762" i="50"/>
  <c r="Q1761" i="50"/>
  <c r="Q1760" i="50"/>
  <c r="Q1759" i="50"/>
  <c r="Q1758" i="50"/>
  <c r="Q1757" i="50"/>
  <c r="Q1756" i="50"/>
  <c r="Q1755" i="50"/>
  <c r="Q1754" i="50"/>
  <c r="Q1753" i="50"/>
  <c r="Q1752" i="50"/>
  <c r="Q1751" i="50"/>
  <c r="Q1750" i="50"/>
  <c r="Q1749" i="50"/>
  <c r="Q1748" i="50"/>
  <c r="Q1747" i="50"/>
  <c r="Q1746" i="50"/>
  <c r="Q1745" i="50"/>
  <c r="Q1744" i="50"/>
  <c r="Q1743" i="50"/>
  <c r="Q1742" i="50"/>
  <c r="Q1741" i="50"/>
  <c r="Q1740" i="50"/>
  <c r="Q1739" i="50"/>
  <c r="Q1738" i="50"/>
  <c r="Q1737" i="50"/>
  <c r="Q1736" i="50"/>
  <c r="Q1735" i="50"/>
  <c r="Q1734" i="50"/>
  <c r="Q1733" i="50"/>
  <c r="Q1732" i="50"/>
  <c r="Q1731" i="50"/>
  <c r="Q1730" i="50"/>
  <c r="Q1729" i="50"/>
  <c r="Q1728" i="50"/>
  <c r="Q1727" i="50"/>
  <c r="Q1726" i="50"/>
  <c r="Q1725" i="50"/>
  <c r="Q1724" i="50"/>
  <c r="Q1723" i="50"/>
  <c r="Q1722" i="50"/>
  <c r="Q1721" i="50"/>
  <c r="Q1720" i="50"/>
  <c r="Q1719" i="50"/>
  <c r="Q1718" i="50"/>
  <c r="Q1717" i="50"/>
  <c r="Q1716" i="50"/>
  <c r="Q1715" i="50"/>
  <c r="Q1714" i="50"/>
  <c r="Q1713" i="50"/>
  <c r="Q1712" i="50"/>
  <c r="Q1711" i="50"/>
  <c r="Q1710" i="50"/>
  <c r="Q1709" i="50"/>
  <c r="Q1708" i="50"/>
  <c r="Q1707" i="50"/>
  <c r="Q1706" i="50"/>
  <c r="Q1705" i="50"/>
  <c r="Q1704" i="50"/>
  <c r="Q1703" i="50"/>
  <c r="Q1702" i="50"/>
  <c r="Q1701" i="50"/>
  <c r="Q1700" i="50"/>
  <c r="Q1699" i="50"/>
  <c r="Q1698" i="50"/>
  <c r="Q1697" i="50"/>
  <c r="Q1696" i="50"/>
  <c r="Q1695" i="50"/>
  <c r="Q1694" i="50"/>
  <c r="Q1693" i="50"/>
  <c r="Q1692" i="50"/>
  <c r="Q1691" i="50"/>
  <c r="Q1690" i="50"/>
  <c r="Q1689" i="50"/>
  <c r="Q1688" i="50"/>
  <c r="Q1687" i="50"/>
  <c r="Q1686" i="50"/>
  <c r="Q1685" i="50"/>
  <c r="Q1684" i="50"/>
  <c r="Q1683" i="50"/>
  <c r="Q1682" i="50"/>
  <c r="Q1681" i="50"/>
  <c r="Q1680" i="50"/>
  <c r="Q1679" i="50"/>
  <c r="Q1678" i="50"/>
  <c r="Q1677" i="50"/>
  <c r="Q1676" i="50"/>
  <c r="Q1675" i="50"/>
  <c r="Q1674" i="50"/>
  <c r="Q1673" i="50"/>
  <c r="Q1672" i="50"/>
  <c r="Q1671" i="50"/>
  <c r="Q1670" i="50"/>
  <c r="Q1669" i="50"/>
  <c r="Q1668" i="50"/>
  <c r="Q1667" i="50"/>
  <c r="Q1666" i="50"/>
  <c r="Q1665" i="50"/>
  <c r="Q1664" i="50"/>
  <c r="Q1663" i="50"/>
  <c r="Q1662" i="50"/>
  <c r="Q1661" i="50"/>
  <c r="Q1660" i="50"/>
  <c r="Q1659" i="50"/>
  <c r="Q1658" i="50"/>
  <c r="Q1657" i="50"/>
  <c r="Q1656" i="50"/>
  <c r="Q1655" i="50"/>
  <c r="Q1654" i="50"/>
  <c r="Q1653" i="50"/>
  <c r="Q1652" i="50"/>
  <c r="Q1651" i="50"/>
  <c r="Q1650" i="50"/>
  <c r="Q1649" i="50"/>
  <c r="Q1648" i="50"/>
  <c r="Q1647" i="50"/>
  <c r="Q1646" i="50"/>
  <c r="Q1645" i="50"/>
  <c r="Q1644" i="50"/>
  <c r="Q1643" i="50"/>
  <c r="Q1642" i="50"/>
  <c r="Q1641" i="50"/>
  <c r="Q1640" i="50"/>
  <c r="Q1639" i="50"/>
  <c r="Q1638" i="50"/>
  <c r="Q1637" i="50"/>
  <c r="Q1636" i="50"/>
  <c r="Q1635" i="50"/>
  <c r="Q1634" i="50"/>
  <c r="Q1633" i="50"/>
  <c r="Q1632" i="50"/>
  <c r="Q1631" i="50"/>
  <c r="Q1630" i="50"/>
  <c r="Q1629" i="50"/>
  <c r="Q1628" i="50"/>
  <c r="Q1627" i="50"/>
  <c r="Q1626" i="50"/>
  <c r="Q1625" i="50"/>
  <c r="Q1624" i="50"/>
  <c r="Q1623" i="50"/>
  <c r="Q1622" i="50"/>
  <c r="Q1621" i="50"/>
  <c r="Q1620" i="50"/>
  <c r="Q1619" i="50"/>
  <c r="Q1618" i="50"/>
  <c r="Q1617" i="50"/>
  <c r="Q1616" i="50"/>
  <c r="Q1615" i="50"/>
  <c r="Q1614" i="50"/>
  <c r="Q1613" i="50"/>
  <c r="Q1612" i="50"/>
  <c r="Q1611" i="50"/>
  <c r="Q1610" i="50"/>
  <c r="Q1609" i="50"/>
  <c r="Q1608" i="50"/>
  <c r="Q1607" i="50"/>
  <c r="Q1606" i="50"/>
  <c r="Q1605" i="50"/>
  <c r="Q1604" i="50"/>
  <c r="Q1603" i="50"/>
  <c r="Q1602" i="50"/>
  <c r="Q1601" i="50"/>
  <c r="Q1600" i="50"/>
  <c r="Q1599" i="50"/>
  <c r="Q1598" i="50"/>
  <c r="Q1597" i="50"/>
  <c r="Q1596" i="50"/>
  <c r="Q1595" i="50"/>
  <c r="Q1594" i="50"/>
  <c r="Q1593" i="50"/>
  <c r="Q1592" i="50"/>
  <c r="Q1591" i="50"/>
  <c r="Q1590" i="50"/>
  <c r="Q1589" i="50"/>
  <c r="Q1588" i="50"/>
  <c r="Q1587" i="50"/>
  <c r="Q1586" i="50"/>
  <c r="Q1585" i="50"/>
  <c r="Q1584" i="50"/>
  <c r="Q1583" i="50"/>
  <c r="Q1582" i="50"/>
  <c r="Q1581" i="50"/>
  <c r="Q1580" i="50"/>
  <c r="Q1579" i="50"/>
  <c r="Q1578" i="50"/>
  <c r="Q1577" i="50"/>
  <c r="Q1576" i="50"/>
  <c r="Q1575" i="50"/>
  <c r="Q1574" i="50"/>
  <c r="Q1573" i="50"/>
  <c r="Q1572" i="50"/>
  <c r="Q1571" i="50"/>
  <c r="Q1570" i="50"/>
  <c r="Q1569" i="50"/>
  <c r="Q1568" i="50"/>
  <c r="Q1567" i="50"/>
  <c r="Q1566" i="50"/>
  <c r="Q1565" i="50"/>
  <c r="Q1564" i="50"/>
  <c r="Q1563" i="50"/>
  <c r="Q1562" i="50"/>
  <c r="Q1561" i="50"/>
  <c r="Q1560" i="50"/>
  <c r="Q1559" i="50"/>
  <c r="Q1558" i="50"/>
  <c r="Q1557" i="50"/>
  <c r="Q1556" i="50"/>
  <c r="Q1555" i="50"/>
  <c r="Q1554" i="50"/>
  <c r="Q1553" i="50"/>
  <c r="Q1552" i="50"/>
  <c r="Q1551" i="50"/>
  <c r="Q1550" i="50"/>
  <c r="Q1549" i="50"/>
  <c r="Q1548" i="50"/>
  <c r="Q1547" i="50"/>
  <c r="Q1546" i="50"/>
  <c r="Q1545" i="50"/>
  <c r="Q1544" i="50"/>
  <c r="Q1543" i="50"/>
  <c r="Q1542" i="50"/>
  <c r="Q1541" i="50"/>
  <c r="Q1540" i="50"/>
  <c r="Q1539" i="50"/>
  <c r="Q1538" i="50"/>
  <c r="Q1537" i="50"/>
  <c r="Q1536" i="50"/>
  <c r="Q1535" i="50"/>
  <c r="Q1534" i="50"/>
  <c r="Q1533" i="50"/>
  <c r="Q1532" i="50"/>
  <c r="Q1531" i="50"/>
  <c r="Q1530" i="50"/>
  <c r="Q1529" i="50"/>
  <c r="Q1528" i="50"/>
  <c r="Q1527" i="50"/>
  <c r="Q1526" i="50"/>
  <c r="Q1525" i="50"/>
  <c r="Q1524" i="50"/>
  <c r="Q1523" i="50"/>
  <c r="Q1522" i="50"/>
  <c r="Q1521" i="50"/>
  <c r="Q1520" i="50"/>
  <c r="Q1519" i="50"/>
  <c r="Q1518" i="50"/>
  <c r="Q1517" i="50"/>
  <c r="Q1516" i="50"/>
  <c r="Q1515" i="50"/>
  <c r="Q1514" i="50"/>
  <c r="Q1513" i="50"/>
  <c r="Q1512" i="50"/>
  <c r="Q1511" i="50"/>
  <c r="Q1510" i="50"/>
  <c r="Q1509" i="50"/>
  <c r="Q1508" i="50"/>
  <c r="Q1507" i="50"/>
  <c r="Q1506" i="50"/>
  <c r="Q1505" i="50"/>
  <c r="Q1504" i="50"/>
  <c r="Q1503" i="50"/>
  <c r="Q1502" i="50"/>
  <c r="Q1501" i="50"/>
  <c r="Q1500" i="50"/>
  <c r="Q1499" i="50"/>
  <c r="Q1498" i="50"/>
  <c r="Q1497" i="50"/>
  <c r="Q1496" i="50"/>
  <c r="Q1495" i="50"/>
  <c r="Q1494" i="50"/>
  <c r="Q1493" i="50"/>
  <c r="Q1492" i="50"/>
  <c r="Q1491" i="50"/>
  <c r="Q1490" i="50"/>
  <c r="Q1489" i="50"/>
  <c r="Q1488" i="50"/>
  <c r="Q1487" i="50"/>
  <c r="Q1486" i="50"/>
  <c r="Q1485" i="50"/>
  <c r="Q1484" i="50"/>
  <c r="Q1483" i="50"/>
  <c r="Q1482" i="50"/>
  <c r="Q1481" i="50"/>
  <c r="Q1480" i="50"/>
  <c r="Q1479" i="50"/>
  <c r="Q1478" i="50"/>
  <c r="Q1477" i="50"/>
  <c r="Q1476" i="50"/>
  <c r="Q1475" i="50"/>
  <c r="Q1474" i="50"/>
  <c r="Q1473" i="50"/>
  <c r="Q1472" i="50"/>
  <c r="Q1471" i="50"/>
  <c r="Q1470" i="50"/>
  <c r="Q1469" i="50"/>
  <c r="Q1468" i="50"/>
  <c r="Q1467" i="50"/>
  <c r="Q1466" i="50"/>
  <c r="Q1465" i="50"/>
  <c r="Q1464" i="50"/>
  <c r="Q1463" i="50"/>
  <c r="Q1462" i="50"/>
  <c r="Q1461" i="50"/>
  <c r="Q1460" i="50"/>
  <c r="Q1459" i="50"/>
  <c r="Q1458" i="50"/>
  <c r="Q1457" i="50"/>
  <c r="Q1456" i="50"/>
  <c r="Q1455" i="50"/>
  <c r="Q1454" i="50"/>
  <c r="Q1453" i="50"/>
  <c r="Q1452" i="50"/>
  <c r="Q1451" i="50"/>
  <c r="Q1450" i="50"/>
  <c r="Q1449" i="50"/>
  <c r="Q1448" i="50"/>
  <c r="Q1447" i="50"/>
  <c r="Q1446" i="50"/>
  <c r="Q1445" i="50"/>
  <c r="Q1444" i="50"/>
  <c r="Q1443" i="50"/>
  <c r="Q1442" i="50"/>
  <c r="Q1441" i="50"/>
  <c r="Q1440" i="50"/>
  <c r="Q1439" i="50"/>
  <c r="Q1438" i="50"/>
  <c r="Q1437" i="50"/>
  <c r="Q1436" i="50"/>
  <c r="Q1435" i="50"/>
  <c r="Q1434" i="50"/>
  <c r="Q1433" i="50"/>
  <c r="Q1432" i="50"/>
  <c r="Q1431" i="50"/>
  <c r="Q1430" i="50"/>
  <c r="Q1429" i="50"/>
  <c r="Q1428" i="50"/>
  <c r="Q1427" i="50"/>
  <c r="Q1426" i="50"/>
  <c r="Q1425" i="50"/>
  <c r="Q1424" i="50"/>
  <c r="Q1423" i="50"/>
  <c r="Q1422" i="50"/>
  <c r="Q1421" i="50"/>
  <c r="Q1420" i="50"/>
  <c r="Q1419" i="50"/>
  <c r="Q1418" i="50"/>
  <c r="Q1417" i="50"/>
  <c r="Q1416" i="50"/>
  <c r="Q1415" i="50"/>
  <c r="Q1414" i="50"/>
  <c r="Q1413" i="50"/>
  <c r="Q1412" i="50"/>
  <c r="Q1411" i="50"/>
  <c r="Q1410" i="50"/>
  <c r="Q1409" i="50"/>
  <c r="Q1408" i="50"/>
  <c r="Q1407" i="50"/>
  <c r="Q1406" i="50"/>
  <c r="Q1405" i="50"/>
  <c r="Q1404" i="50"/>
  <c r="Q1403" i="50"/>
  <c r="Q1402" i="50"/>
  <c r="Q1401" i="50"/>
  <c r="Q1400" i="50"/>
  <c r="Q1399" i="50"/>
  <c r="Q1398" i="50"/>
  <c r="Q1397" i="50"/>
  <c r="Q1396" i="50"/>
  <c r="Q1395" i="50"/>
  <c r="Q1394" i="50"/>
  <c r="Q1393" i="50"/>
  <c r="Q1392" i="50"/>
  <c r="Q1391" i="50"/>
  <c r="Q1390" i="50"/>
  <c r="Q1389" i="50"/>
  <c r="Q1388" i="50"/>
  <c r="Q1387" i="50"/>
  <c r="Q1386" i="50"/>
  <c r="Q1385" i="50"/>
  <c r="Q1384" i="50"/>
  <c r="Q1383" i="50"/>
  <c r="Q1382" i="50"/>
  <c r="Q1381" i="50"/>
  <c r="Q1380" i="50"/>
  <c r="Q1379" i="50"/>
  <c r="Q1378" i="50"/>
  <c r="Q1377" i="50"/>
  <c r="Q1376" i="50"/>
  <c r="Q1375" i="50"/>
  <c r="Q1374" i="50"/>
  <c r="Q1373" i="50"/>
  <c r="Q1372" i="50"/>
  <c r="Q1371" i="50"/>
  <c r="Q1370" i="50"/>
  <c r="Q1369" i="50"/>
  <c r="Q1368" i="50"/>
  <c r="Q1367" i="50"/>
  <c r="Q1366" i="50"/>
  <c r="Q1365" i="50"/>
  <c r="Q1364" i="50"/>
  <c r="Q1363" i="50"/>
  <c r="Q1362" i="50"/>
  <c r="Q1361" i="50"/>
  <c r="Q1360" i="50"/>
  <c r="Q1359" i="50"/>
  <c r="Q1358" i="50"/>
  <c r="Q1357" i="50"/>
  <c r="Q1356" i="50"/>
  <c r="Q1355" i="50"/>
  <c r="Q1354" i="50"/>
  <c r="Q1353" i="50"/>
  <c r="Q1352" i="50"/>
  <c r="Q1351" i="50"/>
  <c r="Q1350" i="50"/>
  <c r="Q1349" i="50"/>
  <c r="Q1348" i="50"/>
  <c r="Q1347" i="50"/>
  <c r="Q1346" i="50"/>
  <c r="Q1345" i="50"/>
  <c r="Q1344" i="50"/>
  <c r="Q1343" i="50"/>
  <c r="Q1342" i="50"/>
  <c r="Q1341" i="50"/>
  <c r="Q1340" i="50"/>
  <c r="Q1339" i="50"/>
  <c r="Q1338" i="50"/>
  <c r="Q1337" i="50"/>
  <c r="Q1336" i="50"/>
  <c r="Q1335" i="50"/>
  <c r="Q1334" i="50"/>
  <c r="Q1333" i="50"/>
  <c r="Q1332" i="50"/>
  <c r="Q1331" i="50"/>
  <c r="Q1330" i="50"/>
  <c r="Q1329" i="50"/>
  <c r="Q1328" i="50"/>
  <c r="Q1327" i="50"/>
  <c r="Q1326" i="50"/>
  <c r="Q1325" i="50"/>
  <c r="Q1324" i="50"/>
  <c r="Q1323" i="50"/>
  <c r="Q1322" i="50"/>
  <c r="Q1321" i="50"/>
  <c r="Q1320" i="50"/>
  <c r="Q1319" i="50"/>
  <c r="Q1318" i="50"/>
  <c r="Q1317" i="50"/>
  <c r="Q1316" i="50"/>
  <c r="Q1315" i="50"/>
  <c r="Q1314" i="50"/>
  <c r="Q1313" i="50"/>
  <c r="Q1312" i="50"/>
  <c r="Q1311" i="50"/>
  <c r="Q1310" i="50"/>
  <c r="Q1309" i="50"/>
  <c r="Q1308" i="50"/>
  <c r="Q1307" i="50"/>
  <c r="Q1306" i="50"/>
  <c r="Q1305" i="50"/>
  <c r="Q1304" i="50"/>
  <c r="Q1303" i="50"/>
  <c r="Q1302" i="50"/>
  <c r="Q1301" i="50"/>
  <c r="Q1300" i="50"/>
  <c r="Q1299" i="50"/>
  <c r="Q1298" i="50"/>
  <c r="Q1297" i="50"/>
  <c r="Q1296" i="50"/>
  <c r="Q1295" i="50"/>
  <c r="Q1294" i="50"/>
  <c r="Q1293" i="50"/>
  <c r="Q1292" i="50"/>
  <c r="Q1291" i="50"/>
  <c r="Q1290" i="50"/>
  <c r="Q1289" i="50"/>
  <c r="Q1288" i="50"/>
  <c r="Q1287" i="50"/>
  <c r="Q1286" i="50"/>
  <c r="Q1285" i="50"/>
  <c r="Q1284" i="50"/>
  <c r="Q1283" i="50"/>
  <c r="Q1282" i="50"/>
  <c r="Q1281" i="50"/>
  <c r="Q1280" i="50"/>
  <c r="Q1279" i="50"/>
  <c r="Q1278" i="50"/>
  <c r="Q1277" i="50"/>
  <c r="Q1276" i="50"/>
  <c r="Q1275" i="50"/>
  <c r="Q1274" i="50"/>
  <c r="Q1273" i="50"/>
  <c r="Q1272" i="50"/>
  <c r="Q1271" i="50"/>
  <c r="Q1270" i="50"/>
  <c r="Q1269" i="50"/>
  <c r="Q1268" i="50"/>
  <c r="Q1267" i="50"/>
  <c r="Q1266" i="50"/>
  <c r="Q1265" i="50"/>
  <c r="Q1264" i="50"/>
  <c r="Q1263" i="50"/>
  <c r="Q1262" i="50"/>
  <c r="Q1261" i="50"/>
  <c r="Q1260" i="50"/>
  <c r="Q1259" i="50"/>
  <c r="Q1258" i="50"/>
  <c r="Q1257" i="50"/>
  <c r="Q1256" i="50"/>
  <c r="Q1255" i="50"/>
  <c r="Q1254" i="50"/>
  <c r="Q1253" i="50"/>
  <c r="Q1252" i="50"/>
  <c r="Q1251" i="50"/>
  <c r="Q1250" i="50"/>
  <c r="Q1249" i="50"/>
  <c r="Q1248" i="50"/>
  <c r="Q1247" i="50"/>
  <c r="Q1246" i="50"/>
  <c r="Q1245" i="50"/>
  <c r="Q1244" i="50"/>
  <c r="Q1243" i="50"/>
  <c r="Q1242" i="50"/>
  <c r="Q1241" i="50"/>
  <c r="Q1240" i="50"/>
  <c r="Q1239" i="50"/>
  <c r="Q1238" i="50"/>
  <c r="Q1237" i="50"/>
  <c r="Q1236" i="50"/>
  <c r="Q1235" i="50"/>
  <c r="Q1234" i="50"/>
  <c r="Q1233" i="50"/>
  <c r="Q1232" i="50"/>
  <c r="Q1231" i="50"/>
  <c r="Q1230" i="50"/>
  <c r="Q1229" i="50"/>
  <c r="Q1228" i="50"/>
  <c r="Q1227" i="50"/>
  <c r="Q1226" i="50"/>
  <c r="Q1225" i="50"/>
  <c r="Q1224" i="50"/>
  <c r="Q1223" i="50"/>
  <c r="Q1222" i="50"/>
  <c r="Q1221" i="50"/>
  <c r="Q1220" i="50"/>
  <c r="Q1219" i="50"/>
  <c r="Q1218" i="50"/>
  <c r="Q1217" i="50"/>
  <c r="Q1216" i="50"/>
  <c r="Q1215" i="50"/>
  <c r="Q1214" i="50"/>
  <c r="Q1213" i="50"/>
  <c r="Q1212" i="50"/>
  <c r="Q1211" i="50"/>
  <c r="Q1210" i="50"/>
  <c r="Q1209" i="50"/>
  <c r="Q1208" i="50"/>
  <c r="Q1207" i="50"/>
  <c r="Q1206" i="50"/>
  <c r="Q1205" i="50"/>
  <c r="Q1204" i="50"/>
  <c r="Q1203" i="50"/>
  <c r="Q1202" i="50"/>
  <c r="Q1201" i="50"/>
  <c r="Q1200" i="50"/>
  <c r="Q1199" i="50"/>
  <c r="Q1198" i="50"/>
  <c r="Q1197" i="50"/>
  <c r="Q1196" i="50"/>
  <c r="Q1195" i="50"/>
  <c r="Q1194" i="50"/>
  <c r="Q1193" i="50"/>
  <c r="Q1192" i="50"/>
  <c r="Q1191" i="50"/>
  <c r="Q1190" i="50"/>
  <c r="Q1189" i="50"/>
  <c r="Q1188" i="50"/>
  <c r="Q1187" i="50"/>
  <c r="Q1186" i="50"/>
  <c r="Q1185" i="50"/>
  <c r="Q1184" i="50"/>
  <c r="Q1183" i="50"/>
  <c r="Q1182" i="50"/>
  <c r="Q1181" i="50"/>
  <c r="Q1180" i="50"/>
  <c r="Q1179" i="50"/>
  <c r="Q1178" i="50"/>
  <c r="Q1177" i="50"/>
  <c r="Q1176" i="50"/>
  <c r="Q1175" i="50"/>
  <c r="Q1174" i="50"/>
  <c r="Q1173" i="50"/>
  <c r="Q1172" i="50"/>
  <c r="Q1171" i="50"/>
  <c r="Q1170" i="50"/>
  <c r="Q1169" i="50"/>
  <c r="Q1168" i="50"/>
  <c r="Q1167" i="50"/>
  <c r="Q1166" i="50"/>
  <c r="Q1165" i="50"/>
  <c r="Q1164" i="50"/>
  <c r="Q1163" i="50"/>
  <c r="Q1162" i="50"/>
  <c r="Q1161" i="50"/>
  <c r="Q1160" i="50"/>
  <c r="Q1159" i="50"/>
  <c r="Q1158" i="50"/>
  <c r="Q1157" i="50"/>
  <c r="Q1156" i="50"/>
  <c r="Q1155" i="50"/>
  <c r="Q1154" i="50"/>
  <c r="Q1153" i="50"/>
  <c r="Q1152" i="50"/>
  <c r="Q1151" i="50"/>
  <c r="Q1150" i="50"/>
  <c r="Q1149" i="50"/>
  <c r="Q1148" i="50"/>
  <c r="Q1147" i="50"/>
  <c r="Q1146" i="50"/>
  <c r="Q1145" i="50"/>
  <c r="Q1144" i="50"/>
  <c r="Q1143" i="50"/>
  <c r="Q1142" i="50"/>
  <c r="Q1141" i="50"/>
  <c r="Q1140" i="50"/>
  <c r="Q1139" i="50"/>
  <c r="Q1138" i="50"/>
  <c r="Q1137" i="50"/>
  <c r="Q1136" i="50"/>
  <c r="Q1135" i="50"/>
  <c r="Q1134" i="50"/>
  <c r="Q1133" i="50"/>
  <c r="Q1132" i="50"/>
  <c r="Q1131" i="50"/>
  <c r="Q1130" i="50"/>
  <c r="Q1129" i="50"/>
  <c r="Q1128" i="50"/>
  <c r="Q1127" i="50"/>
  <c r="Q1126" i="50"/>
  <c r="Q1125" i="50"/>
  <c r="Q1124" i="50"/>
  <c r="Q1123" i="50"/>
  <c r="Q1122" i="50"/>
  <c r="Q1121" i="50"/>
  <c r="Q1120" i="50"/>
  <c r="Q1119" i="50"/>
  <c r="Q1118" i="50"/>
  <c r="Q1117" i="50"/>
  <c r="Q1116" i="50"/>
  <c r="Q1115" i="50"/>
  <c r="Q1114" i="50"/>
  <c r="Q1113" i="50"/>
  <c r="Q1112" i="50"/>
  <c r="Q1111" i="50"/>
  <c r="Q1110" i="50"/>
  <c r="Q1109" i="50"/>
  <c r="Q1108" i="50"/>
  <c r="Q1107" i="50"/>
  <c r="Q1106" i="50"/>
  <c r="Q1105" i="50"/>
  <c r="Q1104" i="50"/>
  <c r="Q1103" i="50"/>
  <c r="Q1102" i="50"/>
  <c r="Q1101" i="50"/>
  <c r="Q1100" i="50"/>
  <c r="Q1099" i="50"/>
  <c r="Q1098" i="50"/>
  <c r="Q1097" i="50"/>
  <c r="Q1096" i="50"/>
  <c r="Q1095" i="50"/>
  <c r="Q1094" i="50"/>
  <c r="Q1093" i="50"/>
  <c r="Q1092" i="50"/>
  <c r="Q1091" i="50"/>
  <c r="Q1090" i="50"/>
  <c r="Q1089" i="50"/>
  <c r="Q1088" i="50"/>
  <c r="Q1087" i="50"/>
  <c r="Q1086" i="50"/>
  <c r="Q1085" i="50"/>
  <c r="Q1084" i="50"/>
  <c r="Q1083" i="50"/>
  <c r="Q1082" i="50"/>
  <c r="Q1081" i="50"/>
  <c r="Q1080" i="50"/>
  <c r="Q1079" i="50"/>
  <c r="Q1078" i="50"/>
  <c r="Q1077" i="50"/>
  <c r="Q1076" i="50"/>
  <c r="Q1075" i="50"/>
  <c r="Q1074" i="50"/>
  <c r="Q1073" i="50"/>
  <c r="Q1072" i="50"/>
  <c r="Q1071" i="50"/>
  <c r="Q1070" i="50"/>
  <c r="Q1069" i="50"/>
  <c r="Q1068" i="50"/>
  <c r="Q1067" i="50"/>
  <c r="Q1066" i="50"/>
  <c r="Q1065" i="50"/>
  <c r="Q1064" i="50"/>
  <c r="Q1063" i="50"/>
  <c r="Q1062" i="50"/>
  <c r="Q1061" i="50"/>
  <c r="Q1060" i="50"/>
  <c r="Q1059" i="50"/>
  <c r="Q1058" i="50"/>
  <c r="Q1057" i="50"/>
  <c r="Q1056" i="50"/>
  <c r="Q1055" i="50"/>
  <c r="Q1054" i="50"/>
  <c r="Q1053" i="50"/>
  <c r="Q1052" i="50"/>
  <c r="Q1051" i="50"/>
  <c r="Q1050" i="50"/>
  <c r="Q1049" i="50"/>
  <c r="Q1048" i="50"/>
  <c r="Q1047" i="50"/>
  <c r="Q1046" i="50"/>
  <c r="Q1045" i="50"/>
  <c r="Q1044" i="50"/>
  <c r="Q1043" i="50"/>
  <c r="Q1042" i="50"/>
  <c r="Q1041" i="50"/>
  <c r="Q1040" i="50"/>
  <c r="Q1039" i="50"/>
  <c r="Q1038" i="50"/>
  <c r="Q1037" i="50"/>
  <c r="Q1036" i="50"/>
  <c r="Q1035" i="50"/>
  <c r="Q1034" i="50"/>
  <c r="Q1033" i="50"/>
  <c r="Q1032" i="50"/>
  <c r="Q1031" i="50"/>
  <c r="Q1030" i="50"/>
  <c r="Q1029" i="50"/>
  <c r="Q1028" i="50"/>
  <c r="Q1027" i="50"/>
  <c r="Q1026" i="50"/>
  <c r="Q1025" i="50"/>
  <c r="Q1024" i="50"/>
  <c r="Q1023" i="50"/>
  <c r="Q1022" i="50"/>
  <c r="Q1021" i="50"/>
  <c r="Q1020" i="50"/>
  <c r="Q1019" i="50"/>
  <c r="Q1018" i="50"/>
  <c r="Q1017" i="50"/>
  <c r="Q1016" i="50"/>
  <c r="Q1015" i="50"/>
  <c r="Q1014" i="50"/>
  <c r="Q1013" i="50"/>
  <c r="Q1012" i="50"/>
  <c r="Q1011" i="50"/>
  <c r="Q1010" i="50"/>
  <c r="Q1009" i="50"/>
  <c r="Q1008" i="50"/>
  <c r="Q1007" i="50"/>
  <c r="Q1006" i="50"/>
  <c r="Q1005" i="50"/>
  <c r="Q1004" i="50"/>
  <c r="Q1003" i="50"/>
  <c r="Q1002" i="50"/>
  <c r="Q1001" i="50"/>
  <c r="Q1000" i="50"/>
  <c r="Q999" i="50"/>
  <c r="Q998" i="50"/>
  <c r="Q997" i="50"/>
  <c r="Q996" i="50"/>
  <c r="Q995" i="50"/>
  <c r="Q994" i="50"/>
  <c r="Q993" i="50"/>
  <c r="Q992" i="50"/>
  <c r="Q991" i="50"/>
  <c r="Q990" i="50"/>
  <c r="Q989" i="50"/>
  <c r="Q988" i="50"/>
  <c r="Q987" i="50"/>
  <c r="Q986" i="50"/>
  <c r="Q985" i="50"/>
  <c r="Q984" i="50"/>
  <c r="Q983" i="50"/>
  <c r="Q982" i="50"/>
  <c r="Q981" i="50"/>
  <c r="Q980" i="50"/>
  <c r="Q979" i="50"/>
  <c r="Q978" i="50"/>
  <c r="Q977" i="50"/>
  <c r="Q976" i="50"/>
  <c r="Q975" i="50"/>
  <c r="Q974" i="50"/>
  <c r="Q973" i="50"/>
  <c r="Q972" i="50"/>
  <c r="Q971" i="50"/>
  <c r="Q970" i="50"/>
  <c r="Q969" i="50"/>
  <c r="Q968" i="50"/>
  <c r="Q967" i="50"/>
  <c r="Q966" i="50"/>
  <c r="Q965" i="50"/>
  <c r="Q964" i="50"/>
  <c r="Q963" i="50"/>
  <c r="Q962" i="50"/>
  <c r="Q961" i="50"/>
  <c r="Q960" i="50"/>
  <c r="Q959" i="50"/>
  <c r="Q958" i="50"/>
  <c r="Q957" i="50"/>
  <c r="Q956" i="50"/>
  <c r="Q955" i="50"/>
  <c r="Q954" i="50"/>
  <c r="Q953" i="50"/>
  <c r="Q952" i="50"/>
  <c r="Q951" i="50"/>
  <c r="Q950" i="50"/>
  <c r="Q949" i="50"/>
  <c r="Q948" i="50"/>
  <c r="Q947" i="50"/>
  <c r="Q946" i="50"/>
  <c r="Q945" i="50"/>
  <c r="Q944" i="50"/>
  <c r="Q943" i="50"/>
  <c r="Q942" i="50"/>
  <c r="Q941" i="50"/>
  <c r="Q940" i="50"/>
  <c r="Q939" i="50"/>
  <c r="Q938" i="50"/>
  <c r="Q937" i="50"/>
  <c r="Q936" i="50"/>
  <c r="Q935" i="50"/>
  <c r="Q934" i="50"/>
  <c r="Q933" i="50"/>
  <c r="Q932" i="50"/>
  <c r="Q931" i="50"/>
  <c r="Q930" i="50"/>
  <c r="Q929" i="50"/>
  <c r="Q928" i="50"/>
  <c r="Q927" i="50"/>
  <c r="Q926" i="50"/>
  <c r="Q925" i="50"/>
  <c r="Q924" i="50"/>
  <c r="Q923" i="50"/>
  <c r="Q922" i="50"/>
  <c r="Q921" i="50"/>
  <c r="Q920" i="50"/>
  <c r="Q919" i="50"/>
  <c r="Q918" i="50"/>
  <c r="Q917" i="50"/>
  <c r="Q916" i="50"/>
  <c r="Q915" i="50"/>
  <c r="Q914" i="50"/>
  <c r="Q913" i="50"/>
  <c r="Q912" i="50"/>
  <c r="Q911" i="50"/>
  <c r="Q910" i="50"/>
  <c r="Q909" i="50"/>
  <c r="Q908" i="50"/>
  <c r="Q907" i="50"/>
  <c r="Q906" i="50"/>
  <c r="Q905" i="50"/>
  <c r="Q904" i="50"/>
  <c r="Q903" i="50"/>
  <c r="Q902" i="50"/>
  <c r="Q901" i="50"/>
  <c r="Q900" i="50"/>
  <c r="Q899" i="50"/>
  <c r="Q898" i="50"/>
  <c r="Q897" i="50"/>
  <c r="Q896" i="50"/>
  <c r="Q895" i="50"/>
  <c r="Q894" i="50"/>
  <c r="Q893" i="50"/>
  <c r="Q892" i="50"/>
  <c r="Q891" i="50"/>
  <c r="Q890" i="50"/>
  <c r="Q889" i="50"/>
  <c r="Q888" i="50"/>
  <c r="Q887" i="50"/>
  <c r="Q886" i="50"/>
  <c r="Q885" i="50"/>
  <c r="Q884" i="50"/>
  <c r="Q883" i="50"/>
  <c r="Q882" i="50"/>
  <c r="Q881" i="50"/>
  <c r="Q880" i="50"/>
  <c r="Q879" i="50"/>
  <c r="Q878" i="50"/>
  <c r="Q877" i="50"/>
  <c r="Q876" i="50"/>
  <c r="Q875" i="50"/>
  <c r="Q874" i="50"/>
  <c r="Q873" i="50"/>
  <c r="Q872" i="50"/>
  <c r="Q871" i="50"/>
  <c r="Q870" i="50"/>
  <c r="Q869" i="50"/>
  <c r="Q868" i="50"/>
  <c r="Q867" i="50"/>
  <c r="Q866" i="50"/>
  <c r="Q865" i="50"/>
  <c r="Q864" i="50"/>
  <c r="Q863" i="50"/>
  <c r="Q862" i="50"/>
  <c r="Q861" i="50"/>
  <c r="Q860" i="50"/>
  <c r="Q859" i="50"/>
  <c r="Q858" i="50"/>
  <c r="Q857" i="50"/>
  <c r="Q856" i="50"/>
  <c r="Q855" i="50"/>
  <c r="Q854" i="50"/>
  <c r="Q853" i="50"/>
  <c r="Q852" i="50"/>
  <c r="Q851" i="50"/>
  <c r="Q850" i="50"/>
  <c r="Q849" i="50"/>
  <c r="Q848" i="50"/>
  <c r="Q847" i="50"/>
  <c r="Q846" i="50"/>
  <c r="Q845" i="50"/>
  <c r="Q844" i="50"/>
  <c r="Q843" i="50"/>
  <c r="Q842" i="50"/>
  <c r="Q841" i="50"/>
  <c r="Q840" i="50"/>
  <c r="Q839" i="50"/>
  <c r="Q838" i="50"/>
  <c r="Q837" i="50"/>
  <c r="Q836" i="50"/>
  <c r="Q835" i="50"/>
  <c r="Q834" i="50"/>
  <c r="Q833" i="50"/>
  <c r="Q832" i="50"/>
  <c r="Q831" i="50"/>
  <c r="Q830" i="50"/>
  <c r="Q829" i="50"/>
  <c r="Q828" i="50"/>
  <c r="Q827" i="50"/>
  <c r="Q826" i="50"/>
  <c r="Q825" i="50"/>
  <c r="Q824" i="50"/>
  <c r="Q823" i="50"/>
  <c r="Q822" i="50"/>
  <c r="Q821" i="50"/>
  <c r="Q820" i="50"/>
  <c r="Q819" i="50"/>
  <c r="Q818" i="50"/>
  <c r="Q817" i="50"/>
  <c r="Q816" i="50"/>
  <c r="Q815" i="50"/>
  <c r="Q814" i="50"/>
  <c r="Q813" i="50"/>
  <c r="Q812" i="50"/>
  <c r="Q811" i="50"/>
  <c r="Q810" i="50"/>
  <c r="Q809" i="50"/>
  <c r="Q808" i="50"/>
  <c r="Q807" i="50"/>
  <c r="Q806" i="50"/>
  <c r="Q805" i="50"/>
  <c r="Q804" i="50"/>
  <c r="Q803" i="50"/>
  <c r="Q802" i="50"/>
  <c r="Q801" i="50"/>
  <c r="Q800" i="50"/>
  <c r="Q799" i="50"/>
  <c r="Q798" i="50"/>
  <c r="Q797" i="50"/>
  <c r="Q796" i="50"/>
  <c r="Q795" i="50"/>
  <c r="Q794" i="50"/>
  <c r="Q793" i="50"/>
  <c r="Q792" i="50"/>
  <c r="Q791" i="50"/>
  <c r="Q790" i="50"/>
  <c r="Q789" i="50"/>
  <c r="Q788" i="50"/>
  <c r="Q787" i="50"/>
  <c r="Q786" i="50"/>
  <c r="Q785" i="50"/>
  <c r="Q784" i="50"/>
  <c r="Q783" i="50"/>
  <c r="Q782" i="50"/>
  <c r="Q781" i="50"/>
  <c r="Q780" i="50"/>
  <c r="Q779" i="50"/>
  <c r="Q778" i="50"/>
  <c r="Q777" i="50"/>
  <c r="Q776" i="50"/>
  <c r="Q775" i="50"/>
  <c r="Q774" i="50"/>
  <c r="Q773" i="50"/>
  <c r="Q772" i="50"/>
  <c r="Q771" i="50"/>
  <c r="Q770" i="50"/>
  <c r="Q769" i="50"/>
  <c r="Q768" i="50"/>
  <c r="Q767" i="50"/>
  <c r="Q766" i="50"/>
  <c r="Q765" i="50"/>
  <c r="Q764" i="50"/>
  <c r="Q763" i="50"/>
  <c r="Q762" i="50"/>
  <c r="Q761" i="50"/>
  <c r="Q760" i="50"/>
  <c r="Q759" i="50"/>
  <c r="Q758" i="50"/>
  <c r="Q757" i="50"/>
  <c r="Q756" i="50"/>
  <c r="Q755" i="50"/>
  <c r="Q754" i="50"/>
  <c r="Q753" i="50"/>
  <c r="Q752" i="50"/>
  <c r="Q751" i="50"/>
  <c r="Q750" i="50"/>
  <c r="Q749" i="50"/>
  <c r="Q748" i="50"/>
  <c r="Q747" i="50"/>
  <c r="Q746" i="50"/>
  <c r="Q745" i="50"/>
  <c r="Q744" i="50"/>
  <c r="Q743" i="50"/>
  <c r="Q742" i="50"/>
  <c r="Q741" i="50"/>
  <c r="Q740" i="50"/>
  <c r="Q739" i="50"/>
  <c r="Q738" i="50"/>
  <c r="Q737" i="50"/>
  <c r="Q736" i="50"/>
  <c r="Q735" i="50"/>
  <c r="Q734" i="50"/>
  <c r="Q733" i="50"/>
  <c r="Q732" i="50"/>
  <c r="Q731" i="50"/>
  <c r="Q730" i="50"/>
  <c r="Q729" i="50"/>
  <c r="Q728" i="50"/>
  <c r="Q727" i="50"/>
  <c r="Q726" i="50"/>
  <c r="Q725" i="50"/>
  <c r="Q724" i="50"/>
  <c r="Q723" i="50"/>
  <c r="Q722" i="50"/>
  <c r="Q721" i="50"/>
  <c r="Q720" i="50"/>
  <c r="Q719" i="50"/>
  <c r="Q718" i="50"/>
  <c r="Q717" i="50"/>
  <c r="Q716" i="50"/>
  <c r="Q715" i="50"/>
  <c r="Q714" i="50"/>
  <c r="Q713" i="50"/>
  <c r="Q712" i="50"/>
  <c r="Q711" i="50"/>
  <c r="Q710" i="50"/>
  <c r="Q709" i="50"/>
  <c r="Q708" i="50"/>
  <c r="Q707" i="50"/>
  <c r="Q706" i="50"/>
  <c r="Q705" i="50"/>
  <c r="Q704" i="50"/>
  <c r="Q703" i="50"/>
  <c r="Q702" i="50"/>
  <c r="Q701" i="50"/>
  <c r="Q700" i="50"/>
  <c r="Q699" i="50"/>
  <c r="Q698" i="50"/>
  <c r="Q697" i="50"/>
  <c r="Q696" i="50"/>
  <c r="Q695" i="50"/>
  <c r="Q694" i="50"/>
  <c r="Q693" i="50"/>
  <c r="Q692" i="50"/>
  <c r="Q691" i="50"/>
  <c r="Q690" i="50"/>
  <c r="Q689" i="50"/>
  <c r="Q688" i="50"/>
  <c r="Q687" i="50"/>
  <c r="Q686" i="50"/>
  <c r="Q685" i="50"/>
  <c r="Q684" i="50"/>
  <c r="Q683" i="50"/>
  <c r="Q682" i="50"/>
  <c r="Q681" i="50"/>
  <c r="Q680" i="50"/>
  <c r="Q679" i="50"/>
  <c r="Q678" i="50"/>
  <c r="Q677" i="50"/>
  <c r="Q676" i="50"/>
  <c r="Q675" i="50"/>
  <c r="Q674" i="50"/>
  <c r="Q673" i="50"/>
  <c r="Q672" i="50"/>
  <c r="Q671" i="50"/>
  <c r="Q670" i="50"/>
  <c r="Q669" i="50"/>
  <c r="Q668" i="50"/>
  <c r="Q667" i="50"/>
  <c r="Q666" i="50"/>
  <c r="Q665" i="50"/>
  <c r="Q664" i="50"/>
  <c r="Q663" i="50"/>
  <c r="Q662" i="50"/>
  <c r="Q661" i="50"/>
  <c r="Q660" i="50"/>
  <c r="Q659" i="50"/>
  <c r="Q658" i="50"/>
  <c r="Q657" i="50"/>
  <c r="Q656" i="50"/>
  <c r="Q655" i="50"/>
  <c r="Q654" i="50"/>
  <c r="Q653" i="50"/>
  <c r="Q652" i="50"/>
  <c r="Q651" i="50"/>
  <c r="Q650" i="50"/>
  <c r="Q649" i="50"/>
  <c r="Q648" i="50"/>
  <c r="Q647" i="50"/>
  <c r="Q646" i="50"/>
  <c r="Q645" i="50"/>
  <c r="Q644" i="50"/>
  <c r="Q643" i="50"/>
  <c r="Q642" i="50"/>
  <c r="Q641" i="50"/>
  <c r="Q640" i="50"/>
  <c r="Q639" i="50"/>
  <c r="Q638" i="50"/>
  <c r="Q637" i="50"/>
  <c r="Q636" i="50"/>
  <c r="Q635" i="50"/>
  <c r="Q634" i="50"/>
  <c r="Q633" i="50"/>
  <c r="Q632" i="50"/>
  <c r="Q631" i="50"/>
  <c r="Q630" i="50"/>
  <c r="Q629" i="50"/>
  <c r="Q628" i="50"/>
  <c r="Q627" i="50"/>
  <c r="Q626" i="50"/>
  <c r="Q625" i="50"/>
  <c r="Q624" i="50"/>
  <c r="Q623" i="50"/>
  <c r="Q622" i="50"/>
  <c r="Q621" i="50"/>
  <c r="Q620" i="50"/>
  <c r="Q619" i="50"/>
  <c r="Q618" i="50"/>
  <c r="Q617" i="50"/>
  <c r="Q616" i="50"/>
  <c r="Q615" i="50"/>
  <c r="Q614" i="50"/>
  <c r="Q613" i="50"/>
  <c r="Q612" i="50"/>
  <c r="Q611" i="50"/>
  <c r="Q610" i="50"/>
  <c r="Q609" i="50"/>
  <c r="Q608" i="50"/>
  <c r="Q607" i="50"/>
  <c r="Q606" i="50"/>
  <c r="Q605" i="50"/>
  <c r="Q604" i="50"/>
  <c r="Q603" i="50"/>
  <c r="Q602" i="50"/>
  <c r="Q601" i="50"/>
  <c r="Q600" i="50"/>
  <c r="Q599" i="50"/>
  <c r="Q598" i="50"/>
  <c r="Q597" i="50"/>
  <c r="Q596" i="50"/>
  <c r="Q595" i="50"/>
  <c r="Q594" i="50"/>
  <c r="Q593" i="50"/>
  <c r="Q592" i="50"/>
  <c r="Q591" i="50"/>
  <c r="Q590" i="50"/>
  <c r="Q589" i="50"/>
  <c r="Q588" i="50"/>
  <c r="Q587" i="50"/>
  <c r="Q586" i="50"/>
  <c r="Q585" i="50"/>
  <c r="Q584" i="50"/>
  <c r="Q583" i="50"/>
  <c r="Q582" i="50"/>
  <c r="Q581" i="50"/>
  <c r="Q580" i="50"/>
  <c r="Q579" i="50"/>
  <c r="Q578" i="50"/>
  <c r="Q577" i="50"/>
  <c r="Q576" i="50"/>
  <c r="Q575" i="50"/>
  <c r="Q574" i="50"/>
  <c r="Q573" i="50"/>
  <c r="Q572" i="50"/>
  <c r="Q571" i="50"/>
  <c r="Q570" i="50"/>
  <c r="Q569" i="50"/>
  <c r="Q568" i="50"/>
  <c r="Q567" i="50"/>
  <c r="Q566" i="50"/>
  <c r="Q565" i="50"/>
  <c r="Q564" i="50"/>
  <c r="Q563" i="50"/>
  <c r="Q562" i="50"/>
  <c r="Q561" i="50"/>
  <c r="Q560" i="50"/>
  <c r="Q559" i="50"/>
  <c r="Q558" i="50"/>
  <c r="Q557" i="50"/>
  <c r="Q556" i="50"/>
  <c r="Q555" i="50"/>
  <c r="Q554" i="50"/>
  <c r="Q553" i="50"/>
  <c r="Q552" i="50"/>
  <c r="Q551" i="50"/>
  <c r="Q550" i="50"/>
  <c r="Q549" i="50"/>
  <c r="Q548" i="50"/>
  <c r="Q547" i="50"/>
  <c r="Q546" i="50"/>
  <c r="Q545" i="50"/>
  <c r="Q544" i="50"/>
  <c r="Q543" i="50"/>
  <c r="Q542" i="50"/>
  <c r="Q541" i="50"/>
  <c r="Q540" i="50"/>
  <c r="Q539" i="50"/>
  <c r="Q538" i="50"/>
  <c r="Q537" i="50"/>
  <c r="Q536" i="50"/>
  <c r="Q535" i="50"/>
  <c r="Q534" i="50"/>
  <c r="Q533" i="50"/>
  <c r="Q532" i="50"/>
  <c r="Q531" i="50"/>
  <c r="Q530" i="50"/>
  <c r="Q529" i="50"/>
  <c r="Q528" i="50"/>
  <c r="Q527" i="50"/>
  <c r="Q526" i="50"/>
  <c r="Q525" i="50"/>
  <c r="Q524" i="50"/>
  <c r="Q523" i="50"/>
  <c r="Q522" i="50"/>
  <c r="Q521" i="50"/>
  <c r="Q520" i="50"/>
  <c r="Q519" i="50"/>
  <c r="Q518" i="50"/>
  <c r="Q517" i="50"/>
  <c r="Q516" i="50"/>
  <c r="Q515" i="50"/>
  <c r="Q514" i="50"/>
  <c r="Q513" i="50"/>
  <c r="Q512" i="50"/>
  <c r="Q511" i="50"/>
  <c r="Q510" i="50"/>
  <c r="Q509" i="50"/>
  <c r="Q508" i="50"/>
  <c r="Q507" i="50"/>
  <c r="Q506" i="50"/>
  <c r="Q505" i="50"/>
  <c r="Q504" i="50"/>
  <c r="Q503" i="50"/>
  <c r="Q502" i="50"/>
  <c r="Q501" i="50"/>
  <c r="Q500" i="50"/>
  <c r="Q499" i="50"/>
  <c r="Q498" i="50"/>
  <c r="Q497" i="50"/>
  <c r="Q496" i="50"/>
  <c r="Q495" i="50"/>
  <c r="Q494" i="50"/>
  <c r="Q493" i="50"/>
  <c r="Q492" i="50"/>
  <c r="Q491" i="50"/>
  <c r="Q490" i="50"/>
  <c r="Q489" i="50"/>
  <c r="Q488" i="50"/>
  <c r="Q487" i="50"/>
  <c r="Q486" i="50"/>
  <c r="Q485" i="50"/>
  <c r="Q484" i="50"/>
  <c r="Q483" i="50"/>
  <c r="Q482" i="50"/>
  <c r="Q481" i="50"/>
  <c r="Q480" i="50"/>
  <c r="Q479" i="50"/>
  <c r="Q478" i="50"/>
  <c r="Q477" i="50"/>
  <c r="Q476" i="50"/>
  <c r="Q475" i="50"/>
  <c r="Q474" i="50"/>
  <c r="Q473" i="50"/>
  <c r="Q472" i="50"/>
  <c r="Q471" i="50"/>
  <c r="Q470" i="50"/>
  <c r="Q469" i="50"/>
  <c r="Q468" i="50"/>
  <c r="Q467" i="50"/>
  <c r="Q466" i="50"/>
  <c r="Q465" i="50"/>
  <c r="Q464" i="50"/>
  <c r="Q463" i="50"/>
  <c r="Q462" i="50"/>
  <c r="Q461" i="50"/>
  <c r="Q460" i="50"/>
  <c r="Q459" i="50"/>
  <c r="Q458" i="50"/>
  <c r="Q457" i="50"/>
  <c r="Q456" i="50"/>
  <c r="Q455" i="50"/>
  <c r="Q454" i="50"/>
  <c r="Q453" i="50"/>
  <c r="Q452" i="50"/>
  <c r="Q451" i="50"/>
  <c r="Q450" i="50"/>
  <c r="Q449" i="50"/>
  <c r="Q448" i="50"/>
  <c r="Q447" i="50"/>
  <c r="Q446" i="50"/>
  <c r="Q445" i="50"/>
  <c r="Q444" i="50"/>
  <c r="Q443" i="50"/>
  <c r="Q442" i="50"/>
  <c r="Q441" i="50"/>
  <c r="Q440" i="50"/>
  <c r="Q439" i="50"/>
  <c r="Q438" i="50"/>
  <c r="Q437" i="50"/>
  <c r="Q436" i="50"/>
  <c r="Q435" i="50"/>
  <c r="Q434" i="50"/>
  <c r="Q433" i="50"/>
  <c r="Q432" i="50"/>
  <c r="Q431" i="50"/>
  <c r="Q430" i="50"/>
  <c r="Q429" i="50"/>
  <c r="Q428" i="50"/>
  <c r="Q427" i="50"/>
  <c r="Q426" i="50"/>
  <c r="Q425" i="50"/>
  <c r="Q424" i="50"/>
  <c r="Q423" i="50"/>
  <c r="Q422" i="50"/>
  <c r="Q421" i="50"/>
  <c r="Q420" i="50"/>
  <c r="Q419" i="50"/>
  <c r="Q418" i="50"/>
  <c r="Q417" i="50"/>
  <c r="Q416" i="50"/>
  <c r="Q415" i="50"/>
  <c r="Q414" i="50"/>
  <c r="Q413" i="50"/>
  <c r="Q412" i="50"/>
  <c r="Q411" i="50"/>
  <c r="Q410" i="50"/>
  <c r="Q409" i="50"/>
  <c r="Q408" i="50"/>
  <c r="Q407" i="50"/>
  <c r="Q406" i="50"/>
  <c r="Q405" i="50"/>
  <c r="Q404" i="50"/>
  <c r="Q403" i="50"/>
  <c r="Q402" i="50"/>
  <c r="Q401" i="50"/>
  <c r="Q400" i="50"/>
  <c r="Q399" i="50"/>
  <c r="Q398" i="50"/>
  <c r="Q397" i="50"/>
  <c r="Q396" i="50"/>
  <c r="Q395" i="50"/>
  <c r="Q394" i="50"/>
  <c r="Q393" i="50"/>
  <c r="Q392" i="50"/>
  <c r="Q391" i="50"/>
  <c r="Q390" i="50"/>
  <c r="Q389" i="50"/>
  <c r="Q388" i="50"/>
  <c r="Q387" i="50"/>
  <c r="Q386" i="50"/>
  <c r="Q385" i="50"/>
  <c r="Q384" i="50"/>
  <c r="Q383" i="50"/>
  <c r="Q382" i="50"/>
  <c r="Q381" i="50"/>
  <c r="Q380" i="50"/>
  <c r="Q379" i="50"/>
  <c r="Q378" i="50"/>
  <c r="Q377" i="50"/>
  <c r="Q376" i="50"/>
  <c r="Q375" i="50"/>
  <c r="Q374" i="50"/>
  <c r="Q373" i="50"/>
  <c r="Q372" i="50"/>
  <c r="Q371" i="50"/>
  <c r="Q370" i="50"/>
  <c r="Q369" i="50"/>
  <c r="Q368" i="50"/>
  <c r="Q367" i="50"/>
  <c r="Q366" i="50"/>
  <c r="Q365" i="50"/>
  <c r="Q364" i="50"/>
  <c r="Q363" i="50"/>
  <c r="Q362" i="50"/>
  <c r="Q361" i="50"/>
  <c r="Q360" i="50"/>
  <c r="Q359" i="50"/>
  <c r="Q358" i="50"/>
  <c r="Q357" i="50"/>
  <c r="Q356" i="50"/>
  <c r="Q355" i="50"/>
  <c r="Q354" i="50"/>
  <c r="Q353" i="50"/>
  <c r="Q352" i="50"/>
  <c r="Q351" i="50"/>
  <c r="Q350" i="50"/>
  <c r="Q349" i="50"/>
  <c r="Q348" i="50"/>
  <c r="Q347" i="50"/>
  <c r="Q346" i="50"/>
  <c r="Q345" i="50"/>
  <c r="Q344" i="50"/>
  <c r="Q343" i="50"/>
  <c r="Q342" i="50"/>
  <c r="Q341" i="50"/>
  <c r="Q340" i="50"/>
  <c r="Q339" i="50"/>
  <c r="Q338" i="50"/>
  <c r="Q337" i="50"/>
  <c r="Q336" i="50"/>
  <c r="Q335" i="50"/>
  <c r="Q334" i="50"/>
  <c r="Q333" i="50"/>
  <c r="Q332" i="50"/>
  <c r="Q331" i="50"/>
  <c r="Q330" i="50"/>
  <c r="Q329" i="50"/>
  <c r="Q328" i="50"/>
  <c r="Q327" i="50"/>
  <c r="Q326" i="50"/>
  <c r="Q325" i="50"/>
  <c r="Q324" i="50"/>
  <c r="Q323" i="50"/>
  <c r="Q322" i="50"/>
  <c r="Q321" i="50"/>
  <c r="Q320" i="50"/>
  <c r="Q319" i="50"/>
  <c r="Q318" i="50"/>
  <c r="Q317" i="50"/>
  <c r="Q316" i="50"/>
  <c r="Q315" i="50"/>
  <c r="Q314" i="50"/>
  <c r="Q313" i="50"/>
  <c r="Q312" i="50"/>
  <c r="Q311" i="50"/>
  <c r="Q310" i="50"/>
  <c r="Q309" i="50"/>
  <c r="Q308" i="50"/>
  <c r="Q307" i="50"/>
  <c r="Q306" i="50"/>
  <c r="Q305" i="50"/>
  <c r="Q304" i="50"/>
  <c r="Q303" i="50"/>
  <c r="Q302" i="50"/>
  <c r="Q301" i="50"/>
  <c r="Q300" i="50"/>
  <c r="Q299" i="50"/>
  <c r="Q298" i="50"/>
  <c r="Q297" i="50"/>
  <c r="Q296" i="50"/>
  <c r="Q295" i="50"/>
  <c r="Q294" i="50"/>
  <c r="Q293" i="50"/>
  <c r="Q292" i="50"/>
  <c r="Q291" i="50"/>
  <c r="Q290" i="50"/>
  <c r="Q289" i="50"/>
  <c r="Q288" i="50"/>
  <c r="Q287" i="50"/>
  <c r="Q286" i="50"/>
  <c r="Q285" i="50"/>
  <c r="Q284" i="50"/>
  <c r="Q283" i="50"/>
  <c r="Q282" i="50"/>
  <c r="Q281" i="50"/>
  <c r="Q280" i="50"/>
  <c r="Q279" i="50"/>
  <c r="Q278" i="50"/>
  <c r="Q277" i="50"/>
  <c r="Q276" i="50"/>
  <c r="Q275" i="50"/>
  <c r="Q274" i="50"/>
  <c r="Q273" i="50"/>
  <c r="Q272" i="50"/>
  <c r="Q271" i="50"/>
  <c r="Q270" i="50"/>
  <c r="Q269" i="50"/>
  <c r="Q268" i="50"/>
  <c r="Q267" i="50"/>
  <c r="Q266" i="50"/>
  <c r="Q265" i="50"/>
  <c r="Q264" i="50"/>
  <c r="Q263" i="50"/>
  <c r="Q262" i="50"/>
  <c r="Q261" i="50"/>
  <c r="Q260" i="50"/>
  <c r="Q259" i="50"/>
  <c r="Q258" i="50"/>
  <c r="Q257" i="50"/>
  <c r="Q256" i="50"/>
  <c r="Q255" i="50"/>
  <c r="Q254" i="50"/>
  <c r="Q253" i="50"/>
  <c r="Q252" i="50"/>
  <c r="Q251" i="50"/>
  <c r="Q250" i="50"/>
  <c r="Q249" i="50"/>
  <c r="Q248" i="50"/>
  <c r="Q247" i="50"/>
  <c r="Q246" i="50"/>
  <c r="Q245" i="50"/>
  <c r="Q244" i="50"/>
  <c r="Q243" i="50"/>
  <c r="Q242" i="50"/>
  <c r="Q241" i="50"/>
  <c r="Q240" i="50"/>
  <c r="Q239" i="50"/>
  <c r="Q238" i="50"/>
  <c r="Q237" i="50"/>
  <c r="Q236" i="50"/>
  <c r="Q235" i="50"/>
  <c r="Q234" i="50"/>
  <c r="Q233" i="50"/>
  <c r="Q232" i="50"/>
  <c r="Q231" i="50"/>
  <c r="Q230" i="50"/>
  <c r="Q229" i="50"/>
  <c r="Q228" i="50"/>
  <c r="Q227" i="50"/>
  <c r="Q226" i="50"/>
  <c r="Q225" i="50"/>
  <c r="Q224" i="50"/>
  <c r="Q223" i="50"/>
  <c r="Q222" i="50"/>
  <c r="Q221" i="50"/>
  <c r="Q220" i="50"/>
  <c r="Q219" i="50"/>
  <c r="Q218" i="50"/>
  <c r="Q217" i="50"/>
  <c r="Q216" i="50"/>
  <c r="Q215" i="50"/>
  <c r="Q214" i="50"/>
  <c r="Q213" i="50"/>
  <c r="Q212" i="50"/>
  <c r="Q211" i="50"/>
  <c r="Q210" i="50"/>
  <c r="Q209" i="50"/>
  <c r="Q208" i="50"/>
  <c r="Q207" i="50"/>
  <c r="Q206" i="50"/>
  <c r="Q205" i="50"/>
  <c r="Q204" i="50"/>
  <c r="Q203" i="50"/>
  <c r="Q202" i="50"/>
  <c r="Q201" i="50"/>
  <c r="Q200" i="50"/>
  <c r="Q199" i="50"/>
  <c r="Q198" i="50"/>
  <c r="Q197" i="50"/>
  <c r="Q196" i="50"/>
  <c r="Q195" i="50"/>
  <c r="Q194" i="50"/>
  <c r="Q193" i="50"/>
  <c r="Q192" i="50"/>
  <c r="Q191" i="50"/>
  <c r="Q190" i="50"/>
  <c r="Q189" i="50"/>
  <c r="Q188" i="50"/>
  <c r="Q187" i="50"/>
  <c r="Q186" i="50"/>
  <c r="Q185" i="50"/>
  <c r="Q184" i="50"/>
  <c r="Q183" i="50"/>
  <c r="Q182" i="50"/>
  <c r="Q181" i="50"/>
  <c r="Q180" i="50"/>
  <c r="Q179" i="50"/>
  <c r="Q178" i="50"/>
  <c r="Q177" i="50"/>
  <c r="Q176" i="50"/>
  <c r="Q175" i="50"/>
  <c r="Q174" i="50"/>
  <c r="Q173" i="50"/>
  <c r="Q172" i="50"/>
  <c r="Q171" i="50"/>
  <c r="Q170" i="50"/>
  <c r="Q169" i="50"/>
  <c r="Q168" i="50"/>
  <c r="Q167" i="50"/>
  <c r="Q166" i="50"/>
  <c r="Q165" i="50"/>
  <c r="Q164" i="50"/>
  <c r="Q163" i="50"/>
  <c r="Q162" i="50"/>
  <c r="Q161" i="50"/>
  <c r="Q160" i="50"/>
  <c r="Q159" i="50"/>
  <c r="Q158" i="50"/>
  <c r="Q157" i="50"/>
  <c r="Q156" i="50"/>
  <c r="Q155" i="50"/>
  <c r="Q154" i="50"/>
  <c r="Q153" i="50"/>
  <c r="Q152" i="50"/>
  <c r="Q151" i="50"/>
  <c r="Q150" i="50"/>
  <c r="Q149" i="50"/>
  <c r="Q148" i="50"/>
  <c r="Q147" i="50"/>
  <c r="Q146" i="50"/>
  <c r="Q145" i="50"/>
  <c r="Q144" i="50"/>
  <c r="Q143" i="50"/>
  <c r="Q142" i="50"/>
  <c r="Q141" i="50"/>
  <c r="Q140" i="50"/>
  <c r="Q139" i="50"/>
  <c r="Q138" i="50"/>
  <c r="Q137" i="50"/>
  <c r="Q136" i="50"/>
  <c r="Q135" i="50"/>
  <c r="Q134" i="50"/>
  <c r="Q133" i="50"/>
  <c r="Q132" i="50"/>
  <c r="Q131" i="50"/>
  <c r="Q130" i="50"/>
  <c r="Q129" i="50"/>
  <c r="Q128" i="50"/>
  <c r="Q127" i="50"/>
  <c r="Q126" i="50"/>
  <c r="Q125" i="50"/>
  <c r="Q124" i="50"/>
  <c r="Q123" i="50"/>
  <c r="Q122" i="50"/>
  <c r="Q121" i="50"/>
  <c r="Q120" i="50"/>
  <c r="Q119" i="50"/>
  <c r="Q118" i="50"/>
  <c r="Q117" i="50"/>
  <c r="Q116" i="50"/>
  <c r="Q115" i="50"/>
  <c r="Q114" i="50"/>
  <c r="Q113" i="50"/>
  <c r="Q112" i="50"/>
  <c r="Q111" i="50"/>
  <c r="Q110" i="50"/>
  <c r="Q109" i="50"/>
  <c r="Q108" i="50"/>
  <c r="Q107" i="50"/>
  <c r="Q106" i="50"/>
  <c r="Q105" i="50"/>
  <c r="Q104" i="50"/>
  <c r="Q103" i="50"/>
  <c r="Q102" i="50"/>
  <c r="Q101" i="50"/>
  <c r="Q100" i="50"/>
  <c r="Q99" i="50"/>
  <c r="Q98" i="50"/>
  <c r="Q97" i="50"/>
  <c r="Q96" i="50"/>
  <c r="Q95" i="50"/>
  <c r="Q94" i="50"/>
  <c r="Q93" i="50"/>
  <c r="Q92" i="50"/>
  <c r="Q91" i="50"/>
  <c r="Q90" i="50"/>
  <c r="Q89" i="50"/>
  <c r="Q88" i="50"/>
  <c r="Q87" i="50"/>
  <c r="Q86" i="50"/>
  <c r="Q85" i="50"/>
  <c r="Q84" i="50"/>
  <c r="Q83" i="50"/>
  <c r="Q82" i="50"/>
  <c r="Q81" i="50"/>
  <c r="Q80" i="50"/>
  <c r="Q79" i="50"/>
  <c r="Q78" i="50"/>
  <c r="Q77" i="50"/>
  <c r="Q76" i="50"/>
  <c r="Q75" i="50"/>
  <c r="Q74" i="50"/>
  <c r="Q73" i="50"/>
  <c r="Q72" i="50"/>
  <c r="Q71" i="50"/>
  <c r="Q70" i="50"/>
  <c r="Q69" i="50"/>
  <c r="Q68" i="50"/>
  <c r="Q67" i="50"/>
  <c r="Q66" i="50"/>
  <c r="Q65" i="50"/>
  <c r="Q64" i="50"/>
  <c r="Q63" i="50"/>
  <c r="Q62" i="50"/>
  <c r="Q61" i="50"/>
  <c r="Q60" i="50"/>
  <c r="Q59" i="50"/>
  <c r="Q58" i="50"/>
  <c r="Q57" i="50"/>
  <c r="Q56" i="50"/>
  <c r="Q55" i="50"/>
  <c r="Q54" i="50"/>
  <c r="Q53" i="50"/>
  <c r="Q52" i="50"/>
  <c r="Q51" i="50"/>
  <c r="Q50" i="50"/>
  <c r="Q49" i="50"/>
  <c r="Q48" i="50"/>
  <c r="Q47" i="50"/>
  <c r="Q46" i="50"/>
  <c r="Q45" i="50"/>
  <c r="Q44" i="50"/>
  <c r="Q43" i="50"/>
  <c r="Q42" i="50"/>
  <c r="Q41" i="50"/>
  <c r="Q40" i="50"/>
  <c r="Q39" i="50"/>
  <c r="Q38" i="50"/>
  <c r="Q37" i="50"/>
  <c r="Q36" i="50"/>
  <c r="Q35" i="50"/>
  <c r="Q34" i="50"/>
  <c r="Q33" i="50"/>
  <c r="Q32" i="50"/>
  <c r="Q31" i="50"/>
  <c r="Q30" i="50"/>
  <c r="Q29" i="50"/>
  <c r="Q28" i="50"/>
  <c r="Q27" i="50"/>
  <c r="Q26" i="50"/>
  <c r="Q25" i="50"/>
  <c r="Q24" i="50"/>
  <c r="Q23" i="50"/>
  <c r="Q22" i="50"/>
  <c r="Q21" i="50"/>
  <c r="Q20" i="50"/>
  <c r="Q19" i="50"/>
  <c r="Q18" i="50"/>
  <c r="Q17" i="50"/>
  <c r="Q16" i="50"/>
  <c r="Q15" i="50"/>
  <c r="Q14" i="50"/>
  <c r="Q13" i="50"/>
  <c r="Q12" i="50"/>
  <c r="Q11" i="50"/>
  <c r="Q10" i="50"/>
  <c r="Q9" i="50"/>
  <c r="Q8" i="50"/>
  <c r="Q7" i="50"/>
  <c r="Q6" i="50"/>
  <c r="Q5" i="50"/>
  <c r="Q4" i="50"/>
  <c r="Q3" i="50"/>
  <c r="A41" i="24" s="1"/>
  <c r="P2000" i="50"/>
  <c r="P1999" i="50"/>
  <c r="P1998" i="50"/>
  <c r="P1997" i="50"/>
  <c r="P1996" i="50"/>
  <c r="P1995" i="50"/>
  <c r="P1994" i="50"/>
  <c r="P1993" i="50"/>
  <c r="P1992" i="50"/>
  <c r="P1991" i="50"/>
  <c r="P1990" i="50"/>
  <c r="P1989" i="50"/>
  <c r="P1988" i="50"/>
  <c r="P1987" i="50"/>
  <c r="P1986" i="50"/>
  <c r="P1985" i="50"/>
  <c r="P1984" i="50"/>
  <c r="P1983" i="50"/>
  <c r="P1982" i="50"/>
  <c r="P1981" i="50"/>
  <c r="P1980" i="50"/>
  <c r="P1979" i="50"/>
  <c r="P1978" i="50"/>
  <c r="P1977" i="50"/>
  <c r="P1976" i="50"/>
  <c r="P1975" i="50"/>
  <c r="P1974" i="50"/>
  <c r="P1973" i="50"/>
  <c r="P1972" i="50"/>
  <c r="P1971" i="50"/>
  <c r="P1970" i="50"/>
  <c r="P1969" i="50"/>
  <c r="P1968" i="50"/>
  <c r="P1967" i="50"/>
  <c r="P1966" i="50"/>
  <c r="P1965" i="50"/>
  <c r="P1964" i="50"/>
  <c r="P1963" i="50"/>
  <c r="P1962" i="50"/>
  <c r="P1961" i="50"/>
  <c r="P1960" i="50"/>
  <c r="P1959" i="50"/>
  <c r="P1958" i="50"/>
  <c r="P1957" i="50"/>
  <c r="P1956" i="50"/>
  <c r="P1955" i="50"/>
  <c r="P1954" i="50"/>
  <c r="P1953" i="50"/>
  <c r="P1952" i="50"/>
  <c r="P1951" i="50"/>
  <c r="P1950" i="50"/>
  <c r="P1949" i="50"/>
  <c r="P1948" i="50"/>
  <c r="P1947" i="50"/>
  <c r="P1946" i="50"/>
  <c r="P1945" i="50"/>
  <c r="P1944" i="50"/>
  <c r="P1943" i="50"/>
  <c r="P1942" i="50"/>
  <c r="P1941" i="50"/>
  <c r="P1940" i="50"/>
  <c r="P1939" i="50"/>
  <c r="P1938" i="50"/>
  <c r="P1937" i="50"/>
  <c r="P1936" i="50"/>
  <c r="P1935" i="50"/>
  <c r="P1934" i="50"/>
  <c r="P1933" i="50"/>
  <c r="P1932" i="50"/>
  <c r="P1931" i="50"/>
  <c r="P1930" i="50"/>
  <c r="P1929" i="50"/>
  <c r="P1928" i="50"/>
  <c r="P1927" i="50"/>
  <c r="P1926" i="50"/>
  <c r="P1925" i="50"/>
  <c r="P1924" i="50"/>
  <c r="P1923" i="50"/>
  <c r="P1922" i="50"/>
  <c r="P1921" i="50"/>
  <c r="P1920" i="50"/>
  <c r="P1919" i="50"/>
  <c r="P1918" i="50"/>
  <c r="P1917" i="50"/>
  <c r="P1916" i="50"/>
  <c r="P1915" i="50"/>
  <c r="P1914" i="50"/>
  <c r="P1913" i="50"/>
  <c r="P1912" i="50"/>
  <c r="P1911" i="50"/>
  <c r="P1910" i="50"/>
  <c r="P1909" i="50"/>
  <c r="P1908" i="50"/>
  <c r="P1907" i="50"/>
  <c r="P1906" i="50"/>
  <c r="P1905" i="50"/>
  <c r="P1904" i="50"/>
  <c r="P1903" i="50"/>
  <c r="P1902" i="50"/>
  <c r="P1901" i="50"/>
  <c r="P1900" i="50"/>
  <c r="P1899" i="50"/>
  <c r="P1898" i="50"/>
  <c r="P1897" i="50"/>
  <c r="P1896" i="50"/>
  <c r="P1895" i="50"/>
  <c r="P1894" i="50"/>
  <c r="P1893" i="50"/>
  <c r="P1892" i="50"/>
  <c r="P1891" i="50"/>
  <c r="P1890" i="50"/>
  <c r="P1889" i="50"/>
  <c r="P1888" i="50"/>
  <c r="P1887" i="50"/>
  <c r="P1886" i="50"/>
  <c r="P1885" i="50"/>
  <c r="P1884" i="50"/>
  <c r="P1883" i="50"/>
  <c r="P1882" i="50"/>
  <c r="P1881" i="50"/>
  <c r="P1880" i="50"/>
  <c r="P1879" i="50"/>
  <c r="P1878" i="50"/>
  <c r="P1877" i="50"/>
  <c r="P1876" i="50"/>
  <c r="P1875" i="50"/>
  <c r="P1874" i="50"/>
  <c r="P1873" i="50"/>
  <c r="P1872" i="50"/>
  <c r="P1871" i="50"/>
  <c r="P1870" i="50"/>
  <c r="P1869" i="50"/>
  <c r="P1868" i="50"/>
  <c r="P1867" i="50"/>
  <c r="P1866" i="50"/>
  <c r="P1865" i="50"/>
  <c r="P1864" i="50"/>
  <c r="P1863" i="50"/>
  <c r="P1862" i="50"/>
  <c r="P1861" i="50"/>
  <c r="P1860" i="50"/>
  <c r="P1859" i="50"/>
  <c r="P1858" i="50"/>
  <c r="P1857" i="50"/>
  <c r="P1856" i="50"/>
  <c r="P1855" i="50"/>
  <c r="P1854" i="50"/>
  <c r="P1853" i="50"/>
  <c r="P1852" i="50"/>
  <c r="P1851" i="50"/>
  <c r="P1850" i="50"/>
  <c r="P1849" i="50"/>
  <c r="P1848" i="50"/>
  <c r="P1847" i="50"/>
  <c r="P1846" i="50"/>
  <c r="P1845" i="50"/>
  <c r="P1844" i="50"/>
  <c r="P1843" i="50"/>
  <c r="P1842" i="50"/>
  <c r="P1841" i="50"/>
  <c r="P1840" i="50"/>
  <c r="P1839" i="50"/>
  <c r="P1838" i="50"/>
  <c r="P1837" i="50"/>
  <c r="P1836" i="50"/>
  <c r="P1835" i="50"/>
  <c r="P1834" i="50"/>
  <c r="P1833" i="50"/>
  <c r="P1832" i="50"/>
  <c r="P1831" i="50"/>
  <c r="P1830" i="50"/>
  <c r="P1829" i="50"/>
  <c r="P1828" i="50"/>
  <c r="P1827" i="50"/>
  <c r="P1826" i="50"/>
  <c r="P1825" i="50"/>
  <c r="P1824" i="50"/>
  <c r="P1823" i="50"/>
  <c r="P1822" i="50"/>
  <c r="P1821" i="50"/>
  <c r="P1820" i="50"/>
  <c r="P1819" i="50"/>
  <c r="P1818" i="50"/>
  <c r="P1817" i="50"/>
  <c r="P1816" i="50"/>
  <c r="P1815" i="50"/>
  <c r="P1814" i="50"/>
  <c r="P1813" i="50"/>
  <c r="P1812" i="50"/>
  <c r="P1811" i="50"/>
  <c r="P1810" i="50"/>
  <c r="P1809" i="50"/>
  <c r="P1808" i="50"/>
  <c r="P1807" i="50"/>
  <c r="P1806" i="50"/>
  <c r="P1805" i="50"/>
  <c r="P1804" i="50"/>
  <c r="P1803" i="50"/>
  <c r="P1802" i="50"/>
  <c r="P1801" i="50"/>
  <c r="P1800" i="50"/>
  <c r="P1799" i="50"/>
  <c r="P1798" i="50"/>
  <c r="P1797" i="50"/>
  <c r="P1796" i="50"/>
  <c r="P1795" i="50"/>
  <c r="P1794" i="50"/>
  <c r="P1793" i="50"/>
  <c r="P1792" i="50"/>
  <c r="P1791" i="50"/>
  <c r="P1790" i="50"/>
  <c r="P1789" i="50"/>
  <c r="P1788" i="50"/>
  <c r="P1787" i="50"/>
  <c r="P1786" i="50"/>
  <c r="P1785" i="50"/>
  <c r="P1784" i="50"/>
  <c r="P1783" i="50"/>
  <c r="P1782" i="50"/>
  <c r="P1781" i="50"/>
  <c r="P1780" i="50"/>
  <c r="P1779" i="50"/>
  <c r="P1778" i="50"/>
  <c r="P1777" i="50"/>
  <c r="P1776" i="50"/>
  <c r="P1775" i="50"/>
  <c r="P1774" i="50"/>
  <c r="P1773" i="50"/>
  <c r="P1772" i="50"/>
  <c r="P1771" i="50"/>
  <c r="P1770" i="50"/>
  <c r="P1769" i="50"/>
  <c r="P1768" i="50"/>
  <c r="P1767" i="50"/>
  <c r="P1766" i="50"/>
  <c r="P1765" i="50"/>
  <c r="P1764" i="50"/>
  <c r="P1763" i="50"/>
  <c r="P1762" i="50"/>
  <c r="P1761" i="50"/>
  <c r="P1760" i="50"/>
  <c r="P1759" i="50"/>
  <c r="P1758" i="50"/>
  <c r="P1757" i="50"/>
  <c r="P1756" i="50"/>
  <c r="P1755" i="50"/>
  <c r="P1754" i="50"/>
  <c r="P1753" i="50"/>
  <c r="P1752" i="50"/>
  <c r="P1751" i="50"/>
  <c r="P1750" i="50"/>
  <c r="P1749" i="50"/>
  <c r="P1748" i="50"/>
  <c r="P1747" i="50"/>
  <c r="P1746" i="50"/>
  <c r="P1745" i="50"/>
  <c r="P1744" i="50"/>
  <c r="P1743" i="50"/>
  <c r="P1742" i="50"/>
  <c r="P1741" i="50"/>
  <c r="P1740" i="50"/>
  <c r="P1739" i="50"/>
  <c r="P1738" i="50"/>
  <c r="P1737" i="50"/>
  <c r="P1736" i="50"/>
  <c r="P1735" i="50"/>
  <c r="P1734" i="50"/>
  <c r="P1733" i="50"/>
  <c r="P1732" i="50"/>
  <c r="P1731" i="50"/>
  <c r="P1730" i="50"/>
  <c r="P1729" i="50"/>
  <c r="P1728" i="50"/>
  <c r="P1727" i="50"/>
  <c r="P1726" i="50"/>
  <c r="P1725" i="50"/>
  <c r="P1724" i="50"/>
  <c r="P1723" i="50"/>
  <c r="P1722" i="50"/>
  <c r="P1721" i="50"/>
  <c r="P1720" i="50"/>
  <c r="P1719" i="50"/>
  <c r="P1718" i="50"/>
  <c r="P1717" i="50"/>
  <c r="P1716" i="50"/>
  <c r="P1715" i="50"/>
  <c r="P1714" i="50"/>
  <c r="P1713" i="50"/>
  <c r="P1712" i="50"/>
  <c r="P1711" i="50"/>
  <c r="P1710" i="50"/>
  <c r="P1709" i="50"/>
  <c r="P1708" i="50"/>
  <c r="P1707" i="50"/>
  <c r="P1706" i="50"/>
  <c r="P1705" i="50"/>
  <c r="P1704" i="50"/>
  <c r="P1703" i="50"/>
  <c r="P1702" i="50"/>
  <c r="P1701" i="50"/>
  <c r="P1700" i="50"/>
  <c r="P1699" i="50"/>
  <c r="P1698" i="50"/>
  <c r="P1697" i="50"/>
  <c r="P1696" i="50"/>
  <c r="P1695" i="50"/>
  <c r="P1694" i="50"/>
  <c r="P1693" i="50"/>
  <c r="P1692" i="50"/>
  <c r="P1691" i="50"/>
  <c r="P1690" i="50"/>
  <c r="P1689" i="50"/>
  <c r="P1688" i="50"/>
  <c r="P1687" i="50"/>
  <c r="P1686" i="50"/>
  <c r="P1685" i="50"/>
  <c r="P1684" i="50"/>
  <c r="P1683" i="50"/>
  <c r="P1682" i="50"/>
  <c r="P1681" i="50"/>
  <c r="P1680" i="50"/>
  <c r="P1679" i="50"/>
  <c r="P1678" i="50"/>
  <c r="P1677" i="50"/>
  <c r="P1676" i="50"/>
  <c r="P1675" i="50"/>
  <c r="P1674" i="50"/>
  <c r="P1673" i="50"/>
  <c r="P1672" i="50"/>
  <c r="P1671" i="50"/>
  <c r="P1670" i="50"/>
  <c r="P1669" i="50"/>
  <c r="P1668" i="50"/>
  <c r="P1667" i="50"/>
  <c r="P1666" i="50"/>
  <c r="P1665" i="50"/>
  <c r="P1664" i="50"/>
  <c r="P1663" i="50"/>
  <c r="P1662" i="50"/>
  <c r="P1661" i="50"/>
  <c r="P1660" i="50"/>
  <c r="P1659" i="50"/>
  <c r="P1658" i="50"/>
  <c r="P1657" i="50"/>
  <c r="P1656" i="50"/>
  <c r="P1655" i="50"/>
  <c r="P1654" i="50"/>
  <c r="P1653" i="50"/>
  <c r="P1652" i="50"/>
  <c r="P1651" i="50"/>
  <c r="P1650" i="50"/>
  <c r="P1649" i="50"/>
  <c r="P1648" i="50"/>
  <c r="P1647" i="50"/>
  <c r="P1646" i="50"/>
  <c r="P1645" i="50"/>
  <c r="P1644" i="50"/>
  <c r="P1643" i="50"/>
  <c r="P1642" i="50"/>
  <c r="P1641" i="50"/>
  <c r="P1640" i="50"/>
  <c r="P1639" i="50"/>
  <c r="P1638" i="50"/>
  <c r="P1637" i="50"/>
  <c r="P1636" i="50"/>
  <c r="P1635" i="50"/>
  <c r="P1634" i="50"/>
  <c r="P1633" i="50"/>
  <c r="P1632" i="50"/>
  <c r="P1631" i="50"/>
  <c r="P1630" i="50"/>
  <c r="P1629" i="50"/>
  <c r="P1628" i="50"/>
  <c r="P1627" i="50"/>
  <c r="P1626" i="50"/>
  <c r="P1625" i="50"/>
  <c r="P1624" i="50"/>
  <c r="P1623" i="50"/>
  <c r="P1622" i="50"/>
  <c r="P1621" i="50"/>
  <c r="P1620" i="50"/>
  <c r="P1619" i="50"/>
  <c r="P1618" i="50"/>
  <c r="P1617" i="50"/>
  <c r="P1616" i="50"/>
  <c r="P1615" i="50"/>
  <c r="P1614" i="50"/>
  <c r="P1613" i="50"/>
  <c r="P1612" i="50"/>
  <c r="P1611" i="50"/>
  <c r="P1610" i="50"/>
  <c r="P1609" i="50"/>
  <c r="P1608" i="50"/>
  <c r="P1607" i="50"/>
  <c r="P1606" i="50"/>
  <c r="P1605" i="50"/>
  <c r="P1604" i="50"/>
  <c r="P1603" i="50"/>
  <c r="P1602" i="50"/>
  <c r="P1601" i="50"/>
  <c r="P1600" i="50"/>
  <c r="P1599" i="50"/>
  <c r="P1598" i="50"/>
  <c r="P1597" i="50"/>
  <c r="P1596" i="50"/>
  <c r="P1595" i="50"/>
  <c r="P1594" i="50"/>
  <c r="P1593" i="50"/>
  <c r="P1592" i="50"/>
  <c r="P1591" i="50"/>
  <c r="P1590" i="50"/>
  <c r="P1589" i="50"/>
  <c r="P1588" i="50"/>
  <c r="P1587" i="50"/>
  <c r="P1586" i="50"/>
  <c r="P1585" i="50"/>
  <c r="P1584" i="50"/>
  <c r="P1583" i="50"/>
  <c r="P1582" i="50"/>
  <c r="P1581" i="50"/>
  <c r="P1580" i="50"/>
  <c r="P1579" i="50"/>
  <c r="P1578" i="50"/>
  <c r="P1577" i="50"/>
  <c r="P1576" i="50"/>
  <c r="P1575" i="50"/>
  <c r="P1574" i="50"/>
  <c r="P1573" i="50"/>
  <c r="P1572" i="50"/>
  <c r="P1571" i="50"/>
  <c r="P1570" i="50"/>
  <c r="P1569" i="50"/>
  <c r="P1568" i="50"/>
  <c r="P1567" i="50"/>
  <c r="P1566" i="50"/>
  <c r="P1565" i="50"/>
  <c r="P1564" i="50"/>
  <c r="P1563" i="50"/>
  <c r="P1562" i="50"/>
  <c r="P1561" i="50"/>
  <c r="P1560" i="50"/>
  <c r="P1559" i="50"/>
  <c r="P1558" i="50"/>
  <c r="P1557" i="50"/>
  <c r="P1556" i="50"/>
  <c r="P1555" i="50"/>
  <c r="P1554" i="50"/>
  <c r="P1553" i="50"/>
  <c r="P1552" i="50"/>
  <c r="P1551" i="50"/>
  <c r="P1550" i="50"/>
  <c r="P1549" i="50"/>
  <c r="P1548" i="50"/>
  <c r="P1547" i="50"/>
  <c r="P1546" i="50"/>
  <c r="P1545" i="50"/>
  <c r="P1544" i="50"/>
  <c r="P1543" i="50"/>
  <c r="P1542" i="50"/>
  <c r="P1541" i="50"/>
  <c r="P1540" i="50"/>
  <c r="P1539" i="50"/>
  <c r="P1538" i="50"/>
  <c r="P1537" i="50"/>
  <c r="P1536" i="50"/>
  <c r="P1535" i="50"/>
  <c r="P1534" i="50"/>
  <c r="P1533" i="50"/>
  <c r="P1532" i="50"/>
  <c r="P1531" i="50"/>
  <c r="P1530" i="50"/>
  <c r="P1529" i="50"/>
  <c r="P1528" i="50"/>
  <c r="P1527" i="50"/>
  <c r="P1526" i="50"/>
  <c r="P1525" i="50"/>
  <c r="P1524" i="50"/>
  <c r="P1523" i="50"/>
  <c r="P1522" i="50"/>
  <c r="P1521" i="50"/>
  <c r="P1520" i="50"/>
  <c r="P1519" i="50"/>
  <c r="P1518" i="50"/>
  <c r="P1517" i="50"/>
  <c r="P1516" i="50"/>
  <c r="P1515" i="50"/>
  <c r="P1514" i="50"/>
  <c r="P1513" i="50"/>
  <c r="P1512" i="50"/>
  <c r="P1511" i="50"/>
  <c r="P1510" i="50"/>
  <c r="P1509" i="50"/>
  <c r="P1508" i="50"/>
  <c r="P1507" i="50"/>
  <c r="P1506" i="50"/>
  <c r="P1505" i="50"/>
  <c r="P1504" i="50"/>
  <c r="P1503" i="50"/>
  <c r="P1502" i="50"/>
  <c r="P1501" i="50"/>
  <c r="P1500" i="50"/>
  <c r="P1499" i="50"/>
  <c r="P1498" i="50"/>
  <c r="P1497" i="50"/>
  <c r="P1496" i="50"/>
  <c r="P1495" i="50"/>
  <c r="P1494" i="50"/>
  <c r="P1493" i="50"/>
  <c r="P1492" i="50"/>
  <c r="P1491" i="50"/>
  <c r="P1490" i="50"/>
  <c r="P1489" i="50"/>
  <c r="P1488" i="50"/>
  <c r="P1487" i="50"/>
  <c r="P1486" i="50"/>
  <c r="P1485" i="50"/>
  <c r="P1484" i="50"/>
  <c r="P1483" i="50"/>
  <c r="P1482" i="50"/>
  <c r="P1481" i="50"/>
  <c r="P1480" i="50"/>
  <c r="P1479" i="50"/>
  <c r="P1478" i="50"/>
  <c r="P1477" i="50"/>
  <c r="P1476" i="50"/>
  <c r="P1475" i="50"/>
  <c r="P1474" i="50"/>
  <c r="P1473" i="50"/>
  <c r="P1472" i="50"/>
  <c r="P1471" i="50"/>
  <c r="P1470" i="50"/>
  <c r="P1469" i="50"/>
  <c r="P1468" i="50"/>
  <c r="P1467" i="50"/>
  <c r="P1466" i="50"/>
  <c r="P1465" i="50"/>
  <c r="P1464" i="50"/>
  <c r="P1463" i="50"/>
  <c r="P1462" i="50"/>
  <c r="P1461" i="50"/>
  <c r="P1460" i="50"/>
  <c r="P1459" i="50"/>
  <c r="P1458" i="50"/>
  <c r="P1457" i="50"/>
  <c r="P1456" i="50"/>
  <c r="P1455" i="50"/>
  <c r="P1454" i="50"/>
  <c r="P1453" i="50"/>
  <c r="P1452" i="50"/>
  <c r="P1451" i="50"/>
  <c r="P1450" i="50"/>
  <c r="P1449" i="50"/>
  <c r="P1448" i="50"/>
  <c r="P1447" i="50"/>
  <c r="P1446" i="50"/>
  <c r="P1445" i="50"/>
  <c r="P1444" i="50"/>
  <c r="P1443" i="50"/>
  <c r="P1442" i="50"/>
  <c r="P1441" i="50"/>
  <c r="P1440" i="50"/>
  <c r="P1439" i="50"/>
  <c r="P1438" i="50"/>
  <c r="P1437" i="50"/>
  <c r="P1436" i="50"/>
  <c r="P1435" i="50"/>
  <c r="P1434" i="50"/>
  <c r="P1433" i="50"/>
  <c r="P1432" i="50"/>
  <c r="P1431" i="50"/>
  <c r="P1430" i="50"/>
  <c r="P1429" i="50"/>
  <c r="P1428" i="50"/>
  <c r="P1427" i="50"/>
  <c r="P1426" i="50"/>
  <c r="P1425" i="50"/>
  <c r="P1424" i="50"/>
  <c r="P1423" i="50"/>
  <c r="P1422" i="50"/>
  <c r="P1421" i="50"/>
  <c r="P1420" i="50"/>
  <c r="P1419" i="50"/>
  <c r="P1418" i="50"/>
  <c r="P1417" i="50"/>
  <c r="P1416" i="50"/>
  <c r="P1415" i="50"/>
  <c r="P1414" i="50"/>
  <c r="P1413" i="50"/>
  <c r="P1412" i="50"/>
  <c r="P1411" i="50"/>
  <c r="P1410" i="50"/>
  <c r="P1409" i="50"/>
  <c r="P1408" i="50"/>
  <c r="P1407" i="50"/>
  <c r="P1406" i="50"/>
  <c r="P1405" i="50"/>
  <c r="P1404" i="50"/>
  <c r="P1403" i="50"/>
  <c r="P1402" i="50"/>
  <c r="P1401" i="50"/>
  <c r="P1400" i="50"/>
  <c r="P1399" i="50"/>
  <c r="P1398" i="50"/>
  <c r="P1397" i="50"/>
  <c r="P1396" i="50"/>
  <c r="P1395" i="50"/>
  <c r="P1394" i="50"/>
  <c r="P1393" i="50"/>
  <c r="P1392" i="50"/>
  <c r="P1391" i="50"/>
  <c r="P1390" i="50"/>
  <c r="P1389" i="50"/>
  <c r="P1388" i="50"/>
  <c r="P1387" i="50"/>
  <c r="P1386" i="50"/>
  <c r="P1385" i="50"/>
  <c r="P1384" i="50"/>
  <c r="P1383" i="50"/>
  <c r="P1382" i="50"/>
  <c r="P1381" i="50"/>
  <c r="P1380" i="50"/>
  <c r="P1379" i="50"/>
  <c r="P1378" i="50"/>
  <c r="P1377" i="50"/>
  <c r="P1376" i="50"/>
  <c r="P1375" i="50"/>
  <c r="P1374" i="50"/>
  <c r="P1373" i="50"/>
  <c r="P1372" i="50"/>
  <c r="P1371" i="50"/>
  <c r="P1370" i="50"/>
  <c r="P1369" i="50"/>
  <c r="P1368" i="50"/>
  <c r="P1367" i="50"/>
  <c r="P1366" i="50"/>
  <c r="P1365" i="50"/>
  <c r="P1364" i="50"/>
  <c r="P1363" i="50"/>
  <c r="P1362" i="50"/>
  <c r="P1361" i="50"/>
  <c r="P1360" i="50"/>
  <c r="P1359" i="50"/>
  <c r="P1358" i="50"/>
  <c r="P1357" i="50"/>
  <c r="P1356" i="50"/>
  <c r="P1355" i="50"/>
  <c r="P1354" i="50"/>
  <c r="P1353" i="50"/>
  <c r="P1352" i="50"/>
  <c r="P1351" i="50"/>
  <c r="P1350" i="50"/>
  <c r="P1349" i="50"/>
  <c r="P1348" i="50"/>
  <c r="P1347" i="50"/>
  <c r="P1346" i="50"/>
  <c r="P1345" i="50"/>
  <c r="P1344" i="50"/>
  <c r="P1343" i="50"/>
  <c r="P1342" i="50"/>
  <c r="P1341" i="50"/>
  <c r="P1340" i="50"/>
  <c r="P1339" i="50"/>
  <c r="P1338" i="50"/>
  <c r="P1337" i="50"/>
  <c r="P1336" i="50"/>
  <c r="P1335" i="50"/>
  <c r="P1334" i="50"/>
  <c r="P1333" i="50"/>
  <c r="P1332" i="50"/>
  <c r="P1331" i="50"/>
  <c r="P1330" i="50"/>
  <c r="P1329" i="50"/>
  <c r="P1328" i="50"/>
  <c r="P1327" i="50"/>
  <c r="P1326" i="50"/>
  <c r="P1325" i="50"/>
  <c r="P1324" i="50"/>
  <c r="P1323" i="50"/>
  <c r="P1322" i="50"/>
  <c r="P1321" i="50"/>
  <c r="P1320" i="50"/>
  <c r="P1319" i="50"/>
  <c r="P1318" i="50"/>
  <c r="P1317" i="50"/>
  <c r="P1316" i="50"/>
  <c r="P1315" i="50"/>
  <c r="P1314" i="50"/>
  <c r="P1313" i="50"/>
  <c r="P1312" i="50"/>
  <c r="P1311" i="50"/>
  <c r="P1310" i="50"/>
  <c r="P1309" i="50"/>
  <c r="P1308" i="50"/>
  <c r="P1307" i="50"/>
  <c r="P1306" i="50"/>
  <c r="P1305" i="50"/>
  <c r="P1304" i="50"/>
  <c r="P1303" i="50"/>
  <c r="P1302" i="50"/>
  <c r="P1301" i="50"/>
  <c r="P1300" i="50"/>
  <c r="P1299" i="50"/>
  <c r="P1298" i="50"/>
  <c r="P1297" i="50"/>
  <c r="P1296" i="50"/>
  <c r="P1295" i="50"/>
  <c r="P1294" i="50"/>
  <c r="P1293" i="50"/>
  <c r="P1292" i="50"/>
  <c r="P1291" i="50"/>
  <c r="P1290" i="50"/>
  <c r="P1289" i="50"/>
  <c r="P1288" i="50"/>
  <c r="P1287" i="50"/>
  <c r="P1286" i="50"/>
  <c r="P1285" i="50"/>
  <c r="P1284" i="50"/>
  <c r="P1283" i="50"/>
  <c r="P1282" i="50"/>
  <c r="P1281" i="50"/>
  <c r="P1280" i="50"/>
  <c r="P1279" i="50"/>
  <c r="P1278" i="50"/>
  <c r="P1277" i="50"/>
  <c r="P1276" i="50"/>
  <c r="P1275" i="50"/>
  <c r="P1274" i="50"/>
  <c r="P1273" i="50"/>
  <c r="P1272" i="50"/>
  <c r="P1271" i="50"/>
  <c r="P1270" i="50"/>
  <c r="P1269" i="50"/>
  <c r="P1268" i="50"/>
  <c r="P1267" i="50"/>
  <c r="P1266" i="50"/>
  <c r="P1265" i="50"/>
  <c r="P1264" i="50"/>
  <c r="P1263" i="50"/>
  <c r="P1262" i="50"/>
  <c r="P1261" i="50"/>
  <c r="P1260" i="50"/>
  <c r="P1259" i="50"/>
  <c r="P1258" i="50"/>
  <c r="P1257" i="50"/>
  <c r="P1256" i="50"/>
  <c r="P1255" i="50"/>
  <c r="P1254" i="50"/>
  <c r="P1253" i="50"/>
  <c r="P1252" i="50"/>
  <c r="P1251" i="50"/>
  <c r="P1250" i="50"/>
  <c r="P1249" i="50"/>
  <c r="P1248" i="50"/>
  <c r="P1247" i="50"/>
  <c r="P1246" i="50"/>
  <c r="P1245" i="50"/>
  <c r="P1244" i="50"/>
  <c r="P1243" i="50"/>
  <c r="P1242" i="50"/>
  <c r="P1241" i="50"/>
  <c r="P1240" i="50"/>
  <c r="P1239" i="50"/>
  <c r="P1238" i="50"/>
  <c r="P1237" i="50"/>
  <c r="P1236" i="50"/>
  <c r="P1235" i="50"/>
  <c r="P1234" i="50"/>
  <c r="P1233" i="50"/>
  <c r="P1232" i="50"/>
  <c r="P1231" i="50"/>
  <c r="P1230" i="50"/>
  <c r="P1229" i="50"/>
  <c r="P1228" i="50"/>
  <c r="P1227" i="50"/>
  <c r="P1226" i="50"/>
  <c r="P1225" i="50"/>
  <c r="P1224" i="50"/>
  <c r="P1223" i="50"/>
  <c r="P1222" i="50"/>
  <c r="P1221" i="50"/>
  <c r="P1220" i="50"/>
  <c r="P1219" i="50"/>
  <c r="P1218" i="50"/>
  <c r="P1217" i="50"/>
  <c r="P1216" i="50"/>
  <c r="P1215" i="50"/>
  <c r="P1214" i="50"/>
  <c r="P1213" i="50"/>
  <c r="P1212" i="50"/>
  <c r="P1211" i="50"/>
  <c r="P1210" i="50"/>
  <c r="P1209" i="50"/>
  <c r="P1208" i="50"/>
  <c r="P1207" i="50"/>
  <c r="P1206" i="50"/>
  <c r="P1205" i="50"/>
  <c r="P1204" i="50"/>
  <c r="P1203" i="50"/>
  <c r="P1202" i="50"/>
  <c r="P1201" i="50"/>
  <c r="P1200" i="50"/>
  <c r="P1199" i="50"/>
  <c r="P1198" i="50"/>
  <c r="P1197" i="50"/>
  <c r="P1196" i="50"/>
  <c r="P1195" i="50"/>
  <c r="P1194" i="50"/>
  <c r="P1193" i="50"/>
  <c r="P1192" i="50"/>
  <c r="P1191" i="50"/>
  <c r="P1190" i="50"/>
  <c r="P1189" i="50"/>
  <c r="P1188" i="50"/>
  <c r="P1187" i="50"/>
  <c r="P1186" i="50"/>
  <c r="P1185" i="50"/>
  <c r="P1184" i="50"/>
  <c r="P1183" i="50"/>
  <c r="P1182" i="50"/>
  <c r="P1181" i="50"/>
  <c r="P1180" i="50"/>
  <c r="P1179" i="50"/>
  <c r="P1178" i="50"/>
  <c r="P1177" i="50"/>
  <c r="P1176" i="50"/>
  <c r="P1175" i="50"/>
  <c r="P1174" i="50"/>
  <c r="P1173" i="50"/>
  <c r="P1172" i="50"/>
  <c r="P1171" i="50"/>
  <c r="P1170" i="50"/>
  <c r="P1169" i="50"/>
  <c r="P1168" i="50"/>
  <c r="P1167" i="50"/>
  <c r="P1166" i="50"/>
  <c r="P1165" i="50"/>
  <c r="P1164" i="50"/>
  <c r="P1163" i="50"/>
  <c r="P1162" i="50"/>
  <c r="P1161" i="50"/>
  <c r="P1160" i="50"/>
  <c r="P1159" i="50"/>
  <c r="P1158" i="50"/>
  <c r="P1157" i="50"/>
  <c r="P1156" i="50"/>
  <c r="P1155" i="50"/>
  <c r="P1154" i="50"/>
  <c r="P1153" i="50"/>
  <c r="P1152" i="50"/>
  <c r="P1151" i="50"/>
  <c r="P1150" i="50"/>
  <c r="P1149" i="50"/>
  <c r="P1148" i="50"/>
  <c r="P1147" i="50"/>
  <c r="P1146" i="50"/>
  <c r="P1145" i="50"/>
  <c r="P1144" i="50"/>
  <c r="P1143" i="50"/>
  <c r="P1142" i="50"/>
  <c r="P1141" i="50"/>
  <c r="P1140" i="50"/>
  <c r="P1139" i="50"/>
  <c r="P1138" i="50"/>
  <c r="P1137" i="50"/>
  <c r="P1136" i="50"/>
  <c r="P1135" i="50"/>
  <c r="P1134" i="50"/>
  <c r="P1133" i="50"/>
  <c r="P1132" i="50"/>
  <c r="P1131" i="50"/>
  <c r="P1130" i="50"/>
  <c r="P1129" i="50"/>
  <c r="P1128" i="50"/>
  <c r="P1127" i="50"/>
  <c r="P1126" i="50"/>
  <c r="P1125" i="50"/>
  <c r="P1124" i="50"/>
  <c r="P1123" i="50"/>
  <c r="P1122" i="50"/>
  <c r="P1121" i="50"/>
  <c r="P1120" i="50"/>
  <c r="P1119" i="50"/>
  <c r="P1118" i="50"/>
  <c r="P1117" i="50"/>
  <c r="P1116" i="50"/>
  <c r="P1115" i="50"/>
  <c r="P1114" i="50"/>
  <c r="P1113" i="50"/>
  <c r="P1112" i="50"/>
  <c r="P1111" i="50"/>
  <c r="P1110" i="50"/>
  <c r="P1109" i="50"/>
  <c r="P1108" i="50"/>
  <c r="P1107" i="50"/>
  <c r="P1106" i="50"/>
  <c r="P1105" i="50"/>
  <c r="P1104" i="50"/>
  <c r="P1103" i="50"/>
  <c r="P1102" i="50"/>
  <c r="P1101" i="50"/>
  <c r="P1100" i="50"/>
  <c r="P1099" i="50"/>
  <c r="P1098" i="50"/>
  <c r="P1097" i="50"/>
  <c r="P1096" i="50"/>
  <c r="P1095" i="50"/>
  <c r="P1094" i="50"/>
  <c r="P1093" i="50"/>
  <c r="P1092" i="50"/>
  <c r="P1091" i="50"/>
  <c r="P1090" i="50"/>
  <c r="P1089" i="50"/>
  <c r="P1088" i="50"/>
  <c r="P1087" i="50"/>
  <c r="P1086" i="50"/>
  <c r="P1085" i="50"/>
  <c r="P1084" i="50"/>
  <c r="P1083" i="50"/>
  <c r="P1082" i="50"/>
  <c r="P1081" i="50"/>
  <c r="P1080" i="50"/>
  <c r="P1079" i="50"/>
  <c r="P1078" i="50"/>
  <c r="P1077" i="50"/>
  <c r="P1076" i="50"/>
  <c r="P1075" i="50"/>
  <c r="P1074" i="50"/>
  <c r="P1073" i="50"/>
  <c r="P1072" i="50"/>
  <c r="P1071" i="50"/>
  <c r="P1070" i="50"/>
  <c r="P1069" i="50"/>
  <c r="P1068" i="50"/>
  <c r="P1067" i="50"/>
  <c r="P1066" i="50"/>
  <c r="P1065" i="50"/>
  <c r="P1064" i="50"/>
  <c r="P1063" i="50"/>
  <c r="P1062" i="50"/>
  <c r="P1061" i="50"/>
  <c r="P1060" i="50"/>
  <c r="P1059" i="50"/>
  <c r="P1058" i="50"/>
  <c r="P1057" i="50"/>
  <c r="P1056" i="50"/>
  <c r="P1055" i="50"/>
  <c r="P1054" i="50"/>
  <c r="P1053" i="50"/>
  <c r="P1052" i="50"/>
  <c r="P1051" i="50"/>
  <c r="P1050" i="50"/>
  <c r="P1049" i="50"/>
  <c r="P1048" i="50"/>
  <c r="P1047" i="50"/>
  <c r="P1046" i="50"/>
  <c r="P1045" i="50"/>
  <c r="P1044" i="50"/>
  <c r="P1043" i="50"/>
  <c r="P1042" i="50"/>
  <c r="P1041" i="50"/>
  <c r="P1040" i="50"/>
  <c r="P1039" i="50"/>
  <c r="P1038" i="50"/>
  <c r="P1037" i="50"/>
  <c r="P1036" i="50"/>
  <c r="P1035" i="50"/>
  <c r="P1034" i="50"/>
  <c r="P1033" i="50"/>
  <c r="P1032" i="50"/>
  <c r="P1031" i="50"/>
  <c r="P1030" i="50"/>
  <c r="P1029" i="50"/>
  <c r="P1028" i="50"/>
  <c r="P1027" i="50"/>
  <c r="P1026" i="50"/>
  <c r="P1025" i="50"/>
  <c r="P1024" i="50"/>
  <c r="P1023" i="50"/>
  <c r="P1022" i="50"/>
  <c r="P1021" i="50"/>
  <c r="P1020" i="50"/>
  <c r="P1019" i="50"/>
  <c r="P1018" i="50"/>
  <c r="P1017" i="50"/>
  <c r="P1016" i="50"/>
  <c r="P1015" i="50"/>
  <c r="P1014" i="50"/>
  <c r="P1013" i="50"/>
  <c r="P1012" i="50"/>
  <c r="P1011" i="50"/>
  <c r="P1010" i="50"/>
  <c r="P1009" i="50"/>
  <c r="P1008" i="50"/>
  <c r="P1007" i="50"/>
  <c r="P1006" i="50"/>
  <c r="P1005" i="50"/>
  <c r="P1004" i="50"/>
  <c r="P1003" i="50"/>
  <c r="P1002" i="50"/>
  <c r="P1001" i="50"/>
  <c r="P1000" i="50"/>
  <c r="P999" i="50"/>
  <c r="P998" i="50"/>
  <c r="P997" i="50"/>
  <c r="P996" i="50"/>
  <c r="P995" i="50"/>
  <c r="P994" i="50"/>
  <c r="P993" i="50"/>
  <c r="P992" i="50"/>
  <c r="P991" i="50"/>
  <c r="P990" i="50"/>
  <c r="P989" i="50"/>
  <c r="P988" i="50"/>
  <c r="P987" i="50"/>
  <c r="P986" i="50"/>
  <c r="P985" i="50"/>
  <c r="P984" i="50"/>
  <c r="P983" i="50"/>
  <c r="P982" i="50"/>
  <c r="P981" i="50"/>
  <c r="P980" i="50"/>
  <c r="P979" i="50"/>
  <c r="P978" i="50"/>
  <c r="P977" i="50"/>
  <c r="P976" i="50"/>
  <c r="P975" i="50"/>
  <c r="P974" i="50"/>
  <c r="P973" i="50"/>
  <c r="P972" i="50"/>
  <c r="P971" i="50"/>
  <c r="P970" i="50"/>
  <c r="P969" i="50"/>
  <c r="P968" i="50"/>
  <c r="P967" i="50"/>
  <c r="P966" i="50"/>
  <c r="P965" i="50"/>
  <c r="P964" i="50"/>
  <c r="P963" i="50"/>
  <c r="P962" i="50"/>
  <c r="P961" i="50"/>
  <c r="P960" i="50"/>
  <c r="P959" i="50"/>
  <c r="P958" i="50"/>
  <c r="P957" i="50"/>
  <c r="P956" i="50"/>
  <c r="P955" i="50"/>
  <c r="P954" i="50"/>
  <c r="P953" i="50"/>
  <c r="P952" i="50"/>
  <c r="P951" i="50"/>
  <c r="P950" i="50"/>
  <c r="P949" i="50"/>
  <c r="P948" i="50"/>
  <c r="P947" i="50"/>
  <c r="P946" i="50"/>
  <c r="P945" i="50"/>
  <c r="P944" i="50"/>
  <c r="P943" i="50"/>
  <c r="P942" i="50"/>
  <c r="P941" i="50"/>
  <c r="P940" i="50"/>
  <c r="P939" i="50"/>
  <c r="P938" i="50"/>
  <c r="P937" i="50"/>
  <c r="P936" i="50"/>
  <c r="P935" i="50"/>
  <c r="P934" i="50"/>
  <c r="P933" i="50"/>
  <c r="P932" i="50"/>
  <c r="P931" i="50"/>
  <c r="P930" i="50"/>
  <c r="P929" i="50"/>
  <c r="P928" i="50"/>
  <c r="P927" i="50"/>
  <c r="P926" i="50"/>
  <c r="P925" i="50"/>
  <c r="P924" i="50"/>
  <c r="P923" i="50"/>
  <c r="P922" i="50"/>
  <c r="P921" i="50"/>
  <c r="P920" i="50"/>
  <c r="P919" i="50"/>
  <c r="P918" i="50"/>
  <c r="P917" i="50"/>
  <c r="P916" i="50"/>
  <c r="P915" i="50"/>
  <c r="P914" i="50"/>
  <c r="P913" i="50"/>
  <c r="P912" i="50"/>
  <c r="P911" i="50"/>
  <c r="P910" i="50"/>
  <c r="P909" i="50"/>
  <c r="P908" i="50"/>
  <c r="P907" i="50"/>
  <c r="P906" i="50"/>
  <c r="P905" i="50"/>
  <c r="P904" i="50"/>
  <c r="P903" i="50"/>
  <c r="P902" i="50"/>
  <c r="P901" i="50"/>
  <c r="P900" i="50"/>
  <c r="P899" i="50"/>
  <c r="P898" i="50"/>
  <c r="P897" i="50"/>
  <c r="P896" i="50"/>
  <c r="P895" i="50"/>
  <c r="P894" i="50"/>
  <c r="P893" i="50"/>
  <c r="P892" i="50"/>
  <c r="P891" i="50"/>
  <c r="P890" i="50"/>
  <c r="P889" i="50"/>
  <c r="P888" i="50"/>
  <c r="P887" i="50"/>
  <c r="P886" i="50"/>
  <c r="P885" i="50"/>
  <c r="P884" i="50"/>
  <c r="P883" i="50"/>
  <c r="P882" i="50"/>
  <c r="P881" i="50"/>
  <c r="P880" i="50"/>
  <c r="P879" i="50"/>
  <c r="P878" i="50"/>
  <c r="P877" i="50"/>
  <c r="P876" i="50"/>
  <c r="P875" i="50"/>
  <c r="P874" i="50"/>
  <c r="P873" i="50"/>
  <c r="P872" i="50"/>
  <c r="P871" i="50"/>
  <c r="P870" i="50"/>
  <c r="P869" i="50"/>
  <c r="P868" i="50"/>
  <c r="P867" i="50"/>
  <c r="P866" i="50"/>
  <c r="P865" i="50"/>
  <c r="P864" i="50"/>
  <c r="P863" i="50"/>
  <c r="P862" i="50"/>
  <c r="P861" i="50"/>
  <c r="P860" i="50"/>
  <c r="P859" i="50"/>
  <c r="P858" i="50"/>
  <c r="P857" i="50"/>
  <c r="P856" i="50"/>
  <c r="P855" i="50"/>
  <c r="P854" i="50"/>
  <c r="P853" i="50"/>
  <c r="P852" i="50"/>
  <c r="P851" i="50"/>
  <c r="P850" i="50"/>
  <c r="P849" i="50"/>
  <c r="P848" i="50"/>
  <c r="P847" i="50"/>
  <c r="P846" i="50"/>
  <c r="P845" i="50"/>
  <c r="P844" i="50"/>
  <c r="P843" i="50"/>
  <c r="P842" i="50"/>
  <c r="P841" i="50"/>
  <c r="P840" i="50"/>
  <c r="P839" i="50"/>
  <c r="P838" i="50"/>
  <c r="P837" i="50"/>
  <c r="P836" i="50"/>
  <c r="P835" i="50"/>
  <c r="P834" i="50"/>
  <c r="P833" i="50"/>
  <c r="P832" i="50"/>
  <c r="P831" i="50"/>
  <c r="P830" i="50"/>
  <c r="P829" i="50"/>
  <c r="P828" i="50"/>
  <c r="P827" i="50"/>
  <c r="P826" i="50"/>
  <c r="P825" i="50"/>
  <c r="P824" i="50"/>
  <c r="P823" i="50"/>
  <c r="P822" i="50"/>
  <c r="P821" i="50"/>
  <c r="P820" i="50"/>
  <c r="P819" i="50"/>
  <c r="P818" i="50"/>
  <c r="P817" i="50"/>
  <c r="P816" i="50"/>
  <c r="P815" i="50"/>
  <c r="P814" i="50"/>
  <c r="P813" i="50"/>
  <c r="P812" i="50"/>
  <c r="P811" i="50"/>
  <c r="P810" i="50"/>
  <c r="P809" i="50"/>
  <c r="P808" i="50"/>
  <c r="P807" i="50"/>
  <c r="P806" i="50"/>
  <c r="P805" i="50"/>
  <c r="P804" i="50"/>
  <c r="P803" i="50"/>
  <c r="P802" i="50"/>
  <c r="P801" i="50"/>
  <c r="P800" i="50"/>
  <c r="P799" i="50"/>
  <c r="P798" i="50"/>
  <c r="P797" i="50"/>
  <c r="P796" i="50"/>
  <c r="P795" i="50"/>
  <c r="P794" i="50"/>
  <c r="P793" i="50"/>
  <c r="P792" i="50"/>
  <c r="P791" i="50"/>
  <c r="P790" i="50"/>
  <c r="P789" i="50"/>
  <c r="P788" i="50"/>
  <c r="P787" i="50"/>
  <c r="P786" i="50"/>
  <c r="P785" i="50"/>
  <c r="P784" i="50"/>
  <c r="P783" i="50"/>
  <c r="P782" i="50"/>
  <c r="P781" i="50"/>
  <c r="P780" i="50"/>
  <c r="P779" i="50"/>
  <c r="P778" i="50"/>
  <c r="P777" i="50"/>
  <c r="P776" i="50"/>
  <c r="P775" i="50"/>
  <c r="P774" i="50"/>
  <c r="P773" i="50"/>
  <c r="P772" i="50"/>
  <c r="P771" i="50"/>
  <c r="P770" i="50"/>
  <c r="P769" i="50"/>
  <c r="P768" i="50"/>
  <c r="P767" i="50"/>
  <c r="P766" i="50"/>
  <c r="P765" i="50"/>
  <c r="P764" i="50"/>
  <c r="P763" i="50"/>
  <c r="P762" i="50"/>
  <c r="P761" i="50"/>
  <c r="P760" i="50"/>
  <c r="P759" i="50"/>
  <c r="P758" i="50"/>
  <c r="P757" i="50"/>
  <c r="P756" i="50"/>
  <c r="P755" i="50"/>
  <c r="P754" i="50"/>
  <c r="P753" i="50"/>
  <c r="P752" i="50"/>
  <c r="P751" i="50"/>
  <c r="P750" i="50"/>
  <c r="P749" i="50"/>
  <c r="P748" i="50"/>
  <c r="P747" i="50"/>
  <c r="P746" i="50"/>
  <c r="P745" i="50"/>
  <c r="P744" i="50"/>
  <c r="P743" i="50"/>
  <c r="P742" i="50"/>
  <c r="P741" i="50"/>
  <c r="P740" i="50"/>
  <c r="P739" i="50"/>
  <c r="P738" i="50"/>
  <c r="P737" i="50"/>
  <c r="P736" i="50"/>
  <c r="P735" i="50"/>
  <c r="P734" i="50"/>
  <c r="P733" i="50"/>
  <c r="P732" i="50"/>
  <c r="P731" i="50"/>
  <c r="P730" i="50"/>
  <c r="P729" i="50"/>
  <c r="P728" i="50"/>
  <c r="P727" i="50"/>
  <c r="P726" i="50"/>
  <c r="P725" i="50"/>
  <c r="P724" i="50"/>
  <c r="P723" i="50"/>
  <c r="P722" i="50"/>
  <c r="P721" i="50"/>
  <c r="P720" i="50"/>
  <c r="P719" i="50"/>
  <c r="P718" i="50"/>
  <c r="P717" i="50"/>
  <c r="P716" i="50"/>
  <c r="P715" i="50"/>
  <c r="P714" i="50"/>
  <c r="P713" i="50"/>
  <c r="P712" i="50"/>
  <c r="P711" i="50"/>
  <c r="P710" i="50"/>
  <c r="P709" i="50"/>
  <c r="P708" i="50"/>
  <c r="P707" i="50"/>
  <c r="P706" i="50"/>
  <c r="P705" i="50"/>
  <c r="P704" i="50"/>
  <c r="P703" i="50"/>
  <c r="P702" i="50"/>
  <c r="P701" i="50"/>
  <c r="P700" i="50"/>
  <c r="P699" i="50"/>
  <c r="P698" i="50"/>
  <c r="P697" i="50"/>
  <c r="P696" i="50"/>
  <c r="P695" i="50"/>
  <c r="P694" i="50"/>
  <c r="P693" i="50"/>
  <c r="P692" i="50"/>
  <c r="P691" i="50"/>
  <c r="P690" i="50"/>
  <c r="P689" i="50"/>
  <c r="P688" i="50"/>
  <c r="P687" i="50"/>
  <c r="P686" i="50"/>
  <c r="P685" i="50"/>
  <c r="P684" i="50"/>
  <c r="P683" i="50"/>
  <c r="P682" i="50"/>
  <c r="P681" i="50"/>
  <c r="P680" i="50"/>
  <c r="P679" i="50"/>
  <c r="P678" i="50"/>
  <c r="P677" i="50"/>
  <c r="P676" i="50"/>
  <c r="P675" i="50"/>
  <c r="P674" i="50"/>
  <c r="P673" i="50"/>
  <c r="P672" i="50"/>
  <c r="P671" i="50"/>
  <c r="P670" i="50"/>
  <c r="P669" i="50"/>
  <c r="P668" i="50"/>
  <c r="P667" i="50"/>
  <c r="P666" i="50"/>
  <c r="P665" i="50"/>
  <c r="P664" i="50"/>
  <c r="P663" i="50"/>
  <c r="P662" i="50"/>
  <c r="P661" i="50"/>
  <c r="P660" i="50"/>
  <c r="P659" i="50"/>
  <c r="P658" i="50"/>
  <c r="P657" i="50"/>
  <c r="P656" i="50"/>
  <c r="P655" i="50"/>
  <c r="P654" i="50"/>
  <c r="P653" i="50"/>
  <c r="P652" i="50"/>
  <c r="P651" i="50"/>
  <c r="P650" i="50"/>
  <c r="P649" i="50"/>
  <c r="P648" i="50"/>
  <c r="P647" i="50"/>
  <c r="P646" i="50"/>
  <c r="P645" i="50"/>
  <c r="P644" i="50"/>
  <c r="P643" i="50"/>
  <c r="P642" i="50"/>
  <c r="P641" i="50"/>
  <c r="P640" i="50"/>
  <c r="P639" i="50"/>
  <c r="P638" i="50"/>
  <c r="P637" i="50"/>
  <c r="P636" i="50"/>
  <c r="P635" i="50"/>
  <c r="P634" i="50"/>
  <c r="P633" i="50"/>
  <c r="P632" i="50"/>
  <c r="P631" i="50"/>
  <c r="P630" i="50"/>
  <c r="P629" i="50"/>
  <c r="P628" i="50"/>
  <c r="P627" i="50"/>
  <c r="P626" i="50"/>
  <c r="P625" i="50"/>
  <c r="P624" i="50"/>
  <c r="P623" i="50"/>
  <c r="P622" i="50"/>
  <c r="P621" i="50"/>
  <c r="P620" i="50"/>
  <c r="P619" i="50"/>
  <c r="P618" i="50"/>
  <c r="P617" i="50"/>
  <c r="P616" i="50"/>
  <c r="P615" i="50"/>
  <c r="P614" i="50"/>
  <c r="P613" i="50"/>
  <c r="P612" i="50"/>
  <c r="P611" i="50"/>
  <c r="P610" i="50"/>
  <c r="P609" i="50"/>
  <c r="P608" i="50"/>
  <c r="P607" i="50"/>
  <c r="P606" i="50"/>
  <c r="P605" i="50"/>
  <c r="P604" i="50"/>
  <c r="P603" i="50"/>
  <c r="P602" i="50"/>
  <c r="P601" i="50"/>
  <c r="P600" i="50"/>
  <c r="P599" i="50"/>
  <c r="P598" i="50"/>
  <c r="P597" i="50"/>
  <c r="P596" i="50"/>
  <c r="P595" i="50"/>
  <c r="P594" i="50"/>
  <c r="P593" i="50"/>
  <c r="P592" i="50"/>
  <c r="P591" i="50"/>
  <c r="P590" i="50"/>
  <c r="P589" i="50"/>
  <c r="P588" i="50"/>
  <c r="P587" i="50"/>
  <c r="P586" i="50"/>
  <c r="P585" i="50"/>
  <c r="P584" i="50"/>
  <c r="P583" i="50"/>
  <c r="P582" i="50"/>
  <c r="P581" i="50"/>
  <c r="P580" i="50"/>
  <c r="P579" i="50"/>
  <c r="P578" i="50"/>
  <c r="P577" i="50"/>
  <c r="P576" i="50"/>
  <c r="P575" i="50"/>
  <c r="P574" i="50"/>
  <c r="P573" i="50"/>
  <c r="P572" i="50"/>
  <c r="P571" i="50"/>
  <c r="P570" i="50"/>
  <c r="P569" i="50"/>
  <c r="P568" i="50"/>
  <c r="P567" i="50"/>
  <c r="P566" i="50"/>
  <c r="P565" i="50"/>
  <c r="P564" i="50"/>
  <c r="P563" i="50"/>
  <c r="P562" i="50"/>
  <c r="P561" i="50"/>
  <c r="P560" i="50"/>
  <c r="P559" i="50"/>
  <c r="P558" i="50"/>
  <c r="P557" i="50"/>
  <c r="P556" i="50"/>
  <c r="P555" i="50"/>
  <c r="P554" i="50"/>
  <c r="P553" i="50"/>
  <c r="P552" i="50"/>
  <c r="P551" i="50"/>
  <c r="P550" i="50"/>
  <c r="P549" i="50"/>
  <c r="P548" i="50"/>
  <c r="P547" i="50"/>
  <c r="P546" i="50"/>
  <c r="P545" i="50"/>
  <c r="P544" i="50"/>
  <c r="P543" i="50"/>
  <c r="P542" i="50"/>
  <c r="P541" i="50"/>
  <c r="P540" i="50"/>
  <c r="P539" i="50"/>
  <c r="P538" i="50"/>
  <c r="P537" i="50"/>
  <c r="P536" i="50"/>
  <c r="P535" i="50"/>
  <c r="P534" i="50"/>
  <c r="P533" i="50"/>
  <c r="P532" i="50"/>
  <c r="P531" i="50"/>
  <c r="P530" i="50"/>
  <c r="P529" i="50"/>
  <c r="P528" i="50"/>
  <c r="P527" i="50"/>
  <c r="P526" i="50"/>
  <c r="P525" i="50"/>
  <c r="P524" i="50"/>
  <c r="P523" i="50"/>
  <c r="P522" i="50"/>
  <c r="P521" i="50"/>
  <c r="P520" i="50"/>
  <c r="P519" i="50"/>
  <c r="P518" i="50"/>
  <c r="P517" i="50"/>
  <c r="P516" i="50"/>
  <c r="P515" i="50"/>
  <c r="P514" i="50"/>
  <c r="P513" i="50"/>
  <c r="P512" i="50"/>
  <c r="P511" i="50"/>
  <c r="P510" i="50"/>
  <c r="P509" i="50"/>
  <c r="P508" i="50"/>
  <c r="P507" i="50"/>
  <c r="P506" i="50"/>
  <c r="P505" i="50"/>
  <c r="P504" i="50"/>
  <c r="P503" i="50"/>
  <c r="P502" i="50"/>
  <c r="P501" i="50"/>
  <c r="P500" i="50"/>
  <c r="P499" i="50"/>
  <c r="P498" i="50"/>
  <c r="P497" i="50"/>
  <c r="P496" i="50"/>
  <c r="P495" i="50"/>
  <c r="P494" i="50"/>
  <c r="P493" i="50"/>
  <c r="P492" i="50"/>
  <c r="P491" i="50"/>
  <c r="P490" i="50"/>
  <c r="P489" i="50"/>
  <c r="P488" i="50"/>
  <c r="P487" i="50"/>
  <c r="P486" i="50"/>
  <c r="P485" i="50"/>
  <c r="P484" i="50"/>
  <c r="P483" i="50"/>
  <c r="P482" i="50"/>
  <c r="P481" i="50"/>
  <c r="P480" i="50"/>
  <c r="P479" i="50"/>
  <c r="P478" i="50"/>
  <c r="P477" i="50"/>
  <c r="P476" i="50"/>
  <c r="P475" i="50"/>
  <c r="P474" i="50"/>
  <c r="P473" i="50"/>
  <c r="P472" i="50"/>
  <c r="P471" i="50"/>
  <c r="P470" i="50"/>
  <c r="P469" i="50"/>
  <c r="P468" i="50"/>
  <c r="P467" i="50"/>
  <c r="P466" i="50"/>
  <c r="P465" i="50"/>
  <c r="P464" i="50"/>
  <c r="P463" i="50"/>
  <c r="P462" i="50"/>
  <c r="P461" i="50"/>
  <c r="P460" i="50"/>
  <c r="P459" i="50"/>
  <c r="P458" i="50"/>
  <c r="P457" i="50"/>
  <c r="P456" i="50"/>
  <c r="P455" i="50"/>
  <c r="P454" i="50"/>
  <c r="P453" i="50"/>
  <c r="P452" i="50"/>
  <c r="P451" i="50"/>
  <c r="P450" i="50"/>
  <c r="P449" i="50"/>
  <c r="P448" i="50"/>
  <c r="P447" i="50"/>
  <c r="P446" i="50"/>
  <c r="P445" i="50"/>
  <c r="P444" i="50"/>
  <c r="P443" i="50"/>
  <c r="P442" i="50"/>
  <c r="P441" i="50"/>
  <c r="P440" i="50"/>
  <c r="P439" i="50"/>
  <c r="P438" i="50"/>
  <c r="P437" i="50"/>
  <c r="P436" i="50"/>
  <c r="P435" i="50"/>
  <c r="P434" i="50"/>
  <c r="P433" i="50"/>
  <c r="P432" i="50"/>
  <c r="P431" i="50"/>
  <c r="P430" i="50"/>
  <c r="P429" i="50"/>
  <c r="P428" i="50"/>
  <c r="P427" i="50"/>
  <c r="P426" i="50"/>
  <c r="P425" i="50"/>
  <c r="P424" i="50"/>
  <c r="P423" i="50"/>
  <c r="P422" i="50"/>
  <c r="P421" i="50"/>
  <c r="P420" i="50"/>
  <c r="P419" i="50"/>
  <c r="P418" i="50"/>
  <c r="P417" i="50"/>
  <c r="P416" i="50"/>
  <c r="P415" i="50"/>
  <c r="P414" i="50"/>
  <c r="P413" i="50"/>
  <c r="P412" i="50"/>
  <c r="P411" i="50"/>
  <c r="P410" i="50"/>
  <c r="P409" i="50"/>
  <c r="P408" i="50"/>
  <c r="P407" i="50"/>
  <c r="P406" i="50"/>
  <c r="P405" i="50"/>
  <c r="P404" i="50"/>
  <c r="P403" i="50"/>
  <c r="P402" i="50"/>
  <c r="P401" i="50"/>
  <c r="P400" i="50"/>
  <c r="P399" i="50"/>
  <c r="P398" i="50"/>
  <c r="P397" i="50"/>
  <c r="P396" i="50"/>
  <c r="P395" i="50"/>
  <c r="P394" i="50"/>
  <c r="P393" i="50"/>
  <c r="P392" i="50"/>
  <c r="P391" i="50"/>
  <c r="P390" i="50"/>
  <c r="P389" i="50"/>
  <c r="P388" i="50"/>
  <c r="P387" i="50"/>
  <c r="P386" i="50"/>
  <c r="P385" i="50"/>
  <c r="P384" i="50"/>
  <c r="P383" i="50"/>
  <c r="P382" i="50"/>
  <c r="P381" i="50"/>
  <c r="P380" i="50"/>
  <c r="P379" i="50"/>
  <c r="P378" i="50"/>
  <c r="P377" i="50"/>
  <c r="P376" i="50"/>
  <c r="P375" i="50"/>
  <c r="P374" i="50"/>
  <c r="P373" i="50"/>
  <c r="P372" i="50"/>
  <c r="P371" i="50"/>
  <c r="P370" i="50"/>
  <c r="P369" i="50"/>
  <c r="P368" i="50"/>
  <c r="P367" i="50"/>
  <c r="P366" i="50"/>
  <c r="P365" i="50"/>
  <c r="P364" i="50"/>
  <c r="P363" i="50"/>
  <c r="P362" i="50"/>
  <c r="P361" i="50"/>
  <c r="P360" i="50"/>
  <c r="P359" i="50"/>
  <c r="P358" i="50"/>
  <c r="P357" i="50"/>
  <c r="P356" i="50"/>
  <c r="P355" i="50"/>
  <c r="P354" i="50"/>
  <c r="P353" i="50"/>
  <c r="P352" i="50"/>
  <c r="P351" i="50"/>
  <c r="P350" i="50"/>
  <c r="P349" i="50"/>
  <c r="P348" i="50"/>
  <c r="P347" i="50"/>
  <c r="P346" i="50"/>
  <c r="P345" i="50"/>
  <c r="P344" i="50"/>
  <c r="P343" i="50"/>
  <c r="P342" i="50"/>
  <c r="P341" i="50"/>
  <c r="P340" i="50"/>
  <c r="P339" i="50"/>
  <c r="P338" i="50"/>
  <c r="P337" i="50"/>
  <c r="P336" i="50"/>
  <c r="P335" i="50"/>
  <c r="P334" i="50"/>
  <c r="P333" i="50"/>
  <c r="P332" i="50"/>
  <c r="P331" i="50"/>
  <c r="P330" i="50"/>
  <c r="P329" i="50"/>
  <c r="P328" i="50"/>
  <c r="P327" i="50"/>
  <c r="P326" i="50"/>
  <c r="P325" i="50"/>
  <c r="P324" i="50"/>
  <c r="P323" i="50"/>
  <c r="P322" i="50"/>
  <c r="P321" i="50"/>
  <c r="P320" i="50"/>
  <c r="P319" i="50"/>
  <c r="P318" i="50"/>
  <c r="P317" i="50"/>
  <c r="P316" i="50"/>
  <c r="P315" i="50"/>
  <c r="P314" i="50"/>
  <c r="P313" i="50"/>
  <c r="P312" i="50"/>
  <c r="P311" i="50"/>
  <c r="P310" i="50"/>
  <c r="P309" i="50"/>
  <c r="P308" i="50"/>
  <c r="P307" i="50"/>
  <c r="P306" i="50"/>
  <c r="P305" i="50"/>
  <c r="P304" i="50"/>
  <c r="P303" i="50"/>
  <c r="P302" i="50"/>
  <c r="P301" i="50"/>
  <c r="P300" i="50"/>
  <c r="P299" i="50"/>
  <c r="P298" i="50"/>
  <c r="P297" i="50"/>
  <c r="P296" i="50"/>
  <c r="P295" i="50"/>
  <c r="P294" i="50"/>
  <c r="P293" i="50"/>
  <c r="P292" i="50"/>
  <c r="P291" i="50"/>
  <c r="P290" i="50"/>
  <c r="P289" i="50"/>
  <c r="P288" i="50"/>
  <c r="P287" i="50"/>
  <c r="P286" i="50"/>
  <c r="P285" i="50"/>
  <c r="P284" i="50"/>
  <c r="P283" i="50"/>
  <c r="P282" i="50"/>
  <c r="P281" i="50"/>
  <c r="P280" i="50"/>
  <c r="P279" i="50"/>
  <c r="P278" i="50"/>
  <c r="P277" i="50"/>
  <c r="P276" i="50"/>
  <c r="P275" i="50"/>
  <c r="P274" i="50"/>
  <c r="P273" i="50"/>
  <c r="P272" i="50"/>
  <c r="P271" i="50"/>
  <c r="P270" i="50"/>
  <c r="P269" i="50"/>
  <c r="P268" i="50"/>
  <c r="P267" i="50"/>
  <c r="P266" i="50"/>
  <c r="P265" i="50"/>
  <c r="P264" i="50"/>
  <c r="P263" i="50"/>
  <c r="P262" i="50"/>
  <c r="P261" i="50"/>
  <c r="P260" i="50"/>
  <c r="P259" i="50"/>
  <c r="P258" i="50"/>
  <c r="P257" i="50"/>
  <c r="P256" i="50"/>
  <c r="P255" i="50"/>
  <c r="P254" i="50"/>
  <c r="P253" i="50"/>
  <c r="P252" i="50"/>
  <c r="P251" i="50"/>
  <c r="P250" i="50"/>
  <c r="P249" i="50"/>
  <c r="P248" i="50"/>
  <c r="P247" i="50"/>
  <c r="P246" i="50"/>
  <c r="P245" i="50"/>
  <c r="P244" i="50"/>
  <c r="P243" i="50"/>
  <c r="P242" i="50"/>
  <c r="P241" i="50"/>
  <c r="P240" i="50"/>
  <c r="P239" i="50"/>
  <c r="P238" i="50"/>
  <c r="P237" i="50"/>
  <c r="P236" i="50"/>
  <c r="P235" i="50"/>
  <c r="P234" i="50"/>
  <c r="P233" i="50"/>
  <c r="P232" i="50"/>
  <c r="P231" i="50"/>
  <c r="P230" i="50"/>
  <c r="P229" i="50"/>
  <c r="P228" i="50"/>
  <c r="P227" i="50"/>
  <c r="P226" i="50"/>
  <c r="P225" i="50"/>
  <c r="P224" i="50"/>
  <c r="P223" i="50"/>
  <c r="P222" i="50"/>
  <c r="P221" i="50"/>
  <c r="P220" i="50"/>
  <c r="P219" i="50"/>
  <c r="P218" i="50"/>
  <c r="P217" i="50"/>
  <c r="P216" i="50"/>
  <c r="P215" i="50"/>
  <c r="P214" i="50"/>
  <c r="P213" i="50"/>
  <c r="P212" i="50"/>
  <c r="P211" i="50"/>
  <c r="P210" i="50"/>
  <c r="P209" i="50"/>
  <c r="P208" i="50"/>
  <c r="P207" i="50"/>
  <c r="P206" i="50"/>
  <c r="P205" i="50"/>
  <c r="P204" i="50"/>
  <c r="P203" i="50"/>
  <c r="P202" i="50"/>
  <c r="P201" i="50"/>
  <c r="P200" i="50"/>
  <c r="P199" i="50"/>
  <c r="P198" i="50"/>
  <c r="P197" i="50"/>
  <c r="P196" i="50"/>
  <c r="P195" i="50"/>
  <c r="P194" i="50"/>
  <c r="P193" i="50"/>
  <c r="P192" i="50"/>
  <c r="P191" i="50"/>
  <c r="P190" i="50"/>
  <c r="P189" i="50"/>
  <c r="P188" i="50"/>
  <c r="P187" i="50"/>
  <c r="P186" i="50"/>
  <c r="P185" i="50"/>
  <c r="P184" i="50"/>
  <c r="P183" i="50"/>
  <c r="P182" i="50"/>
  <c r="P181" i="50"/>
  <c r="P180" i="50"/>
  <c r="P179" i="50"/>
  <c r="P178" i="50"/>
  <c r="P177" i="50"/>
  <c r="P176" i="50"/>
  <c r="P175" i="50"/>
  <c r="P174" i="50"/>
  <c r="P173" i="50"/>
  <c r="P172" i="50"/>
  <c r="P171" i="50"/>
  <c r="P170" i="50"/>
  <c r="P169" i="50"/>
  <c r="P168" i="50"/>
  <c r="P167" i="50"/>
  <c r="P166" i="50"/>
  <c r="P165" i="50"/>
  <c r="P164" i="50"/>
  <c r="P163" i="50"/>
  <c r="P162" i="50"/>
  <c r="P161" i="50"/>
  <c r="P160" i="50"/>
  <c r="P159" i="50"/>
  <c r="P158" i="50"/>
  <c r="P157" i="50"/>
  <c r="P156" i="50"/>
  <c r="P155" i="50"/>
  <c r="P154" i="50"/>
  <c r="P153" i="50"/>
  <c r="P152" i="50"/>
  <c r="P151" i="50"/>
  <c r="P150" i="50"/>
  <c r="P149" i="50"/>
  <c r="P148" i="50"/>
  <c r="P147" i="50"/>
  <c r="P146" i="50"/>
  <c r="P145" i="50"/>
  <c r="P144" i="50"/>
  <c r="P143" i="50"/>
  <c r="P142" i="50"/>
  <c r="P141" i="50"/>
  <c r="P140" i="50"/>
  <c r="P139" i="50"/>
  <c r="P138" i="50"/>
  <c r="P137" i="50"/>
  <c r="P136" i="50"/>
  <c r="P135" i="50"/>
  <c r="P134" i="50"/>
  <c r="P133" i="50"/>
  <c r="P132" i="50"/>
  <c r="P131" i="50"/>
  <c r="P130" i="50"/>
  <c r="P129" i="50"/>
  <c r="P128" i="50"/>
  <c r="P127" i="50"/>
  <c r="P126" i="50"/>
  <c r="P125" i="50"/>
  <c r="P124" i="50"/>
  <c r="P123" i="50"/>
  <c r="P122" i="50"/>
  <c r="P121" i="50"/>
  <c r="P120" i="50"/>
  <c r="P119" i="50"/>
  <c r="P118" i="50"/>
  <c r="P117" i="50"/>
  <c r="P116" i="50"/>
  <c r="P115" i="50"/>
  <c r="P114" i="50"/>
  <c r="P113" i="50"/>
  <c r="P112" i="50"/>
  <c r="P111" i="50"/>
  <c r="P110" i="50"/>
  <c r="P109" i="50"/>
  <c r="P108" i="50"/>
  <c r="P107" i="50"/>
  <c r="P106" i="50"/>
  <c r="P105" i="50"/>
  <c r="P104" i="50"/>
  <c r="P103" i="50"/>
  <c r="P102" i="50"/>
  <c r="P101" i="50"/>
  <c r="P100" i="50"/>
  <c r="P99" i="50"/>
  <c r="P98" i="50"/>
  <c r="P97" i="50"/>
  <c r="P96" i="50"/>
  <c r="P95" i="50"/>
  <c r="P94" i="50"/>
  <c r="P93" i="50"/>
  <c r="P92" i="50"/>
  <c r="P91" i="50"/>
  <c r="P90" i="50"/>
  <c r="P89" i="50"/>
  <c r="P88" i="50"/>
  <c r="P87" i="50"/>
  <c r="P86" i="50"/>
  <c r="P85" i="50"/>
  <c r="P84" i="50"/>
  <c r="P83" i="50"/>
  <c r="P82" i="50"/>
  <c r="P81" i="50"/>
  <c r="P80" i="50"/>
  <c r="P79" i="50"/>
  <c r="P78" i="50"/>
  <c r="P77" i="50"/>
  <c r="P76" i="50"/>
  <c r="P75" i="50"/>
  <c r="P74" i="50"/>
  <c r="P73" i="50"/>
  <c r="P72" i="50"/>
  <c r="P71" i="50"/>
  <c r="P70" i="50"/>
  <c r="P69" i="50"/>
  <c r="P68" i="50"/>
  <c r="P67" i="50"/>
  <c r="P66" i="50"/>
  <c r="P65" i="50"/>
  <c r="P64" i="50"/>
  <c r="P63" i="50"/>
  <c r="P62" i="50"/>
  <c r="P61" i="50"/>
  <c r="P60" i="50"/>
  <c r="P59" i="50"/>
  <c r="P58" i="50"/>
  <c r="P57" i="50"/>
  <c r="P56" i="50"/>
  <c r="P55" i="50"/>
  <c r="P54" i="50"/>
  <c r="P53" i="50"/>
  <c r="P52" i="50"/>
  <c r="P51" i="50"/>
  <c r="P50" i="50"/>
  <c r="P49" i="50"/>
  <c r="P48" i="50"/>
  <c r="P47" i="50"/>
  <c r="P46" i="50"/>
  <c r="P45" i="50"/>
  <c r="P44" i="50"/>
  <c r="P43" i="50"/>
  <c r="P42" i="50"/>
  <c r="P41" i="50"/>
  <c r="P40" i="50"/>
  <c r="P39" i="50"/>
  <c r="P38" i="50"/>
  <c r="P37" i="50"/>
  <c r="P36" i="50"/>
  <c r="P35" i="50"/>
  <c r="P34" i="50"/>
  <c r="P33" i="50"/>
  <c r="P32" i="50"/>
  <c r="P31" i="50"/>
  <c r="P30" i="50"/>
  <c r="P29" i="50"/>
  <c r="P28" i="50"/>
  <c r="P27" i="50"/>
  <c r="P26" i="50"/>
  <c r="P25" i="50"/>
  <c r="P24" i="50"/>
  <c r="P23" i="50"/>
  <c r="P22" i="50"/>
  <c r="P21" i="50"/>
  <c r="P20" i="50"/>
  <c r="P19" i="50"/>
  <c r="P18" i="50"/>
  <c r="P17" i="50"/>
  <c r="P16" i="50"/>
  <c r="P15" i="50"/>
  <c r="P14" i="50"/>
  <c r="P13" i="50"/>
  <c r="P12" i="50"/>
  <c r="P11" i="50"/>
  <c r="P10" i="50"/>
  <c r="P9" i="50"/>
  <c r="P8" i="50"/>
  <c r="P7" i="50"/>
  <c r="P6" i="50"/>
  <c r="P5" i="50"/>
  <c r="P4" i="50"/>
  <c r="P3" i="50"/>
  <c r="B49" i="24" l="1"/>
  <c r="B51" i="24"/>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J19" i="2" l="1"/>
  <c r="R6" i="2"/>
  <c r="J18" i="2"/>
  <c r="R7" i="2"/>
  <c r="R8" i="2"/>
  <c r="J7" i="2"/>
  <c r="J15" i="2"/>
  <c r="P16" i="2"/>
  <c r="J17" i="2"/>
  <c r="J8" i="2" l="1"/>
  <c r="A5" i="24" l="1"/>
  <c r="A6" i="60"/>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B3" i="2" l="1"/>
  <c r="A2" i="9" l="1"/>
  <c r="D12" i="24" l="1"/>
  <c r="B10" i="24"/>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4" i="1"/>
  <c r="A3" i="1"/>
  <c r="A2" i="1"/>
  <c r="P21" i="2" l="1"/>
  <c r="P9" i="2"/>
  <c r="D1" i="1" l="1"/>
  <c r="A1" i="24"/>
  <c r="G3" i="26"/>
  <c r="D3" i="26"/>
  <c r="A1" i="26"/>
  <c r="A1" i="2"/>
  <c r="A1" i="9"/>
  <c r="P23" i="2" l="1"/>
  <c r="P11" i="2"/>
  <c r="P24" i="2"/>
  <c r="P20" i="2"/>
  <c r="P22" i="2"/>
  <c r="J16" i="2" l="1"/>
  <c r="R11" i="2"/>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<sst xmlns="http://purl.oclc.org/ooxml/spreadsheetml/main" count="225" uniqueCount="153">
  <si>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</si>
  <si>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</si>
  <si>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</si>
  <si>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</si>
  <si>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</si>
  <si>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</si>
  <si>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</si>
  <si>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</si>
  <si>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</si>
  <si>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</si>
  <si>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</si>
  <si>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</si>
  <si>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</si>
  <si>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</si>
  <si>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</si>
  <si>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</si>
  <si>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John Smith</t>
  </si>
  <si>
    <t>Your Company Name</t>
  </si>
  <si>
    <t>555-555-5555</t>
  </si>
  <si>
    <t>555-555-5556</t>
  </si>
  <si>
    <t>1234 Construction Lane</t>
  </si>
  <si>
    <t>Springfield</t>
  </si>
  <si>
    <t>IL</t>
  </si>
  <si>
    <t>jsmith@yourcompanyname.com</t>
  </si>
  <si>
    <t>Example Project</t>
  </si>
  <si>
    <t>101 Enterprise Dr</t>
  </si>
  <si>
    <t>Illinois</t>
  </si>
  <si>
    <t>Norman Jacobs</t>
  </si>
  <si>
    <t> </t>
  </si>
  <si>
    <t>Example A/E / Developer</t>
  </si>
  <si>
    <t>(555) 555-5105</t>
  </si>
  <si>
    <t>(555) 555-5167</t>
  </si>
  <si>
    <t>100 Design Street</t>
  </si>
  <si>
    <t>njacobs@exampleaed.com</t>
  </si>
  <si>
    <t>Elmer Fudd</t>
  </si>
  <si>
    <t>Example Owner</t>
  </si>
  <si>
    <t>(555) 555-3514</t>
  </si>
  <si>
    <t>(555) 555-8468</t>
  </si>
  <si>
    <t>403 W. Customer Lane.</t>
  </si>
  <si>
    <t>efudd@exampleowner.com</t>
  </si>
  <si>
    <t>Robert Redford</t>
  </si>
  <si>
    <t>Example Subcontractor</t>
  </si>
  <si>
    <t>(555) 555-4280</t>
  </si>
  <si>
    <t>(555)555-4283</t>
  </si>
  <si>
    <t>PO Box 976</t>
  </si>
  <si>
    <t>rredford@examplesubcontractor.com</t>
  </si>
  <si>
    <t>Michael Jordan</t>
  </si>
  <si>
    <t>Example Supplier/Vendor</t>
  </si>
  <si>
    <t>(555) 555-1733</t>
  </si>
  <si>
    <t>(555) 555-9790</t>
  </si>
  <si>
    <t>440 North Industrial Drive</t>
  </si>
  <si>
    <t>mjordan@examplesupplier.com</t>
  </si>
  <si>
    <t>Project Name:</t>
  </si>
  <si>
    <t>Project Address:</t>
  </si>
  <si>
    <t>Project City, State, Zip:</t>
  </si>
  <si>
    <t>Select Owner:</t>
  </si>
  <si>
    <t>Select A/E:</t>
  </si>
  <si>
    <t>Company Name:</t>
  </si>
  <si>
    <t>Company Address:</t>
  </si>
  <si>
    <t>Company City, State, Zip:</t>
  </si>
  <si>
    <t>Company Phone:</t>
  </si>
  <si>
    <t>Company Fax:</t>
  </si>
  <si>
    <t>Company Email:</t>
  </si>
  <si>
    <t>Project Superintendent:</t>
  </si>
  <si>
    <t>Joe Blow</t>
  </si>
  <si>
    <t>Job Phone:</t>
  </si>
  <si>
    <t>555-555-5559</t>
  </si>
  <si>
    <t>Job Number:</t>
  </si>
  <si>
    <t>DASHBOARD</t>
  </si>
  <si>
    <t>Update</t>
  </si>
  <si>
    <t>Contacts</t>
  </si>
  <si>
    <t>Request For Information</t>
  </si>
  <si>
    <t>Project Information</t>
  </si>
  <si>
    <t>Sent to A/E</t>
  </si>
  <si>
    <t>Pending</t>
  </si>
  <si>
    <t>Reviewed by Contractor</t>
  </si>
  <si>
    <t>RFI No</t>
  </si>
  <si>
    <t>Subject</t>
  </si>
  <si>
    <t>Contractor</t>
  </si>
  <si>
    <t>To:</t>
  </si>
  <si>
    <t>YES</t>
  </si>
  <si>
    <t>Attachment:</t>
  </si>
  <si>
    <t>Attachment</t>
  </si>
  <si>
    <t>DATE</t>
  </si>
  <si>
    <t>Project:</t>
  </si>
  <si>
    <t>Date:</t>
  </si>
  <si>
    <t xml:space="preserve">  </t>
  </si>
  <si>
    <t>Approved</t>
  </si>
  <si>
    <t>Owner</t>
  </si>
  <si>
    <t>REQUEST FOR INFORMATION</t>
  </si>
  <si>
    <t>RESPONSE STATUS:</t>
  </si>
  <si>
    <t>RFI Number:</t>
  </si>
  <si>
    <t>Project Number</t>
  </si>
  <si>
    <t>Person:</t>
  </si>
  <si>
    <t>From:</t>
  </si>
  <si>
    <t>Company:</t>
  </si>
  <si>
    <t>Drawing/Detail:</t>
  </si>
  <si>
    <t>Subject:</t>
  </si>
  <si>
    <t>Information Requested:</t>
  </si>
  <si>
    <t>Response:</t>
  </si>
  <si>
    <t>Signed:</t>
  </si>
  <si>
    <t>Return Date:</t>
  </si>
  <si>
    <t>RFI Log</t>
  </si>
  <si>
    <t>`</t>
  </si>
  <si>
    <t>RFINumber</t>
  </si>
  <si>
    <t>RFIProjectName</t>
  </si>
  <si>
    <t>RFIDate</t>
  </si>
  <si>
    <t>RFICompany</t>
  </si>
  <si>
    <t>RFIBy</t>
  </si>
  <si>
    <t>RFIAttn</t>
  </si>
  <si>
    <t>RFIAttnCompany</t>
  </si>
  <si>
    <t>RFIDetail</t>
  </si>
  <si>
    <t>RFISubject</t>
  </si>
  <si>
    <t>RFIDescription</t>
  </si>
  <si>
    <t>RFIStatus</t>
  </si>
  <si>
    <t>ReturnedDate</t>
  </si>
  <si>
    <t>Response</t>
  </si>
  <si>
    <t>RespondedBy</t>
  </si>
  <si>
    <t>Disposition</t>
  </si>
  <si>
    <t>LAST UPDATE:</t>
  </si>
  <si>
    <t>RFI        No.</t>
  </si>
  <si>
    <t>Dwg./     Detail</t>
  </si>
  <si>
    <t>CONTRACTOR</t>
  </si>
  <si>
    <t>DESCRIPTION</t>
  </si>
  <si>
    <t>DATE OF</t>
  </si>
  <si>
    <t>DISPOSITION</t>
  </si>
  <si>
    <t>RESPONSE</t>
  </si>
  <si>
    <t>Dwg./Detail</t>
  </si>
  <si>
    <t>DATE RESONDED</t>
  </si>
  <si>
    <t>RespondedDate</t>
  </si>
  <si>
    <t>Email:</t>
  </si>
  <si>
    <t>A/E</t>
  </si>
  <si>
    <t>URGENT</t>
  </si>
  <si>
    <t>RESPOND BY DATE INDCATED</t>
  </si>
  <si>
    <t>Responded by A/E</t>
  </si>
  <si>
    <t>Approved, Work Done</t>
  </si>
  <si>
    <t>NO</t>
  </si>
  <si>
    <t>Next Day of Receipt</t>
  </si>
  <si>
    <t>Not Accepted</t>
  </si>
  <si>
    <t>Reviewed by A/E</t>
  </si>
  <si>
    <t>On Pay Estimate</t>
  </si>
  <si>
    <t>Reviewed as noted</t>
  </si>
  <si>
    <t>Rejected</t>
  </si>
  <si>
    <t>Pending, Work Done</t>
  </si>
  <si>
    <t>Revise and Resubmit</t>
  </si>
  <si>
    <t>Closed</t>
  </si>
  <si>
    <t>Not Closed</t>
  </si>
  <si>
    <t>Feedback</t>
  </si>
  <si>
    <t>FREE Installation File</t>
  </si>
  <si>
    <t>User Guide</t>
  </si>
  <si>
    <t>View/Print</t>
  </si>
  <si>
    <t>Video</t>
  </si>
  <si>
    <t>Project Setup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</si>
</sst>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_(* \(#,##0\);_(* &quot;-&quot;_);_(@_)"/>
    <numFmt numFmtId="43" formatCode="_(* #,##0.00_);_(* \(#,##0.00\);_(* &quot;-&quot;??_);_(@_)"/>
    <numFmt numFmtId="168" formatCode="m/d/yy;@"/>
    <numFmt numFmtId="170" formatCode="[&lt;=9999999]###\-####;###\-###\-####"/>
    <numFmt numFmtId="171" formatCode="&quot;$&quot;#,##0.00"/>
    <numFmt numFmtId="172" formatCode="ddd\,\ m/d/yyyy"/>
  </numFmts>
  <fonts count="68"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b/>
      <sz val="8"/>
      <name val="Arial"/>
      <family val="2"/>
    </font>
    <font>
      <sz val="8"/>
      <name val="Arial"/>
      <family val="2"/>
    </font>
    <font>
      <b/>
      <sz val="20"/>
      <name val="Arial"/>
      <family val="2"/>
    </font>
    <font>
      <sz val="10"/>
      <name val="MS Sans Serif"/>
      <family val="2"/>
    </font>
    <font>
      <b/>
      <sz val="12"/>
      <name val="Arial Narrow"/>
      <family val="2"/>
    </font>
    <font>
      <b/>
      <sz val="18"/>
      <name val="Arial"/>
      <family val="2"/>
    </font>
    <font>
      <b/>
      <sz val="11"/>
      <color theme="1"/>
      <name val="Calibri"/>
      <family val="2"/>
      <scheme val="minor"/>
    </font>
    <font>
      <b/>
      <sz val="11"/>
      <name val="Arial"/>
      <family val="2"/>
    </font>
    <font>
      <u/>
      <sz val="10"/>
      <name val="Arial"/>
      <family val="2"/>
    </font>
    <font>
      <b/>
      <sz val="12"/>
      <name val="Times New Roman"/>
      <family val="1"/>
    </font>
    <font>
      <sz val="6"/>
      <name val="Arial"/>
      <family val="2"/>
    </font>
    <font>
      <sz val="5"/>
      <name val="Arial"/>
      <family val="2"/>
    </font>
    <font>
      <sz val="12"/>
      <name val="Arial Narrow"/>
      <family val="2"/>
    </font>
    <font>
      <sz val="11"/>
      <color theme="1"/>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20"/>
      <color theme="1"/>
      <name val="Calibri"/>
      <family val="2"/>
      <scheme val="minor"/>
    </font>
    <font>
      <b/>
      <sz val="11"/>
      <name val="Calibri"/>
      <family val="2"/>
      <scheme val="minor"/>
    </font>
    <font>
      <b/>
      <sz val="12"/>
      <color theme="1"/>
      <name val="Arial Narrow"/>
      <family val="2"/>
    </font>
    <font>
      <b/>
      <sz val="10"/>
      <color theme="0" tint="-4.9989318521683403E-2"/>
      <name val="Arial"/>
      <family val="2"/>
    </font>
    <font>
      <b/>
      <sz val="12"/>
      <color theme="0" tint="-4.9989318521683403E-2"/>
      <name val="Arial Narrow"/>
      <family val="2"/>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b/>
      <sz val="36"/>
      <name val="Arial"/>
      <family val="2"/>
    </font>
    <font>
      <b/>
      <sz val="26"/>
      <name val="Calibri"/>
      <family val="2"/>
      <scheme val="minor"/>
    </font>
    <font>
      <b/>
      <i/>
      <sz val="10"/>
      <name val="Arial"/>
      <family val="2"/>
    </font>
    <font>
      <b/>
      <sz val="9"/>
      <name val="Arial"/>
      <family val="2"/>
    </font>
    <font>
      <b/>
      <sz val="10"/>
      <color theme="0"/>
      <name val="Arial"/>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b/>
      <sz val="11"/>
      <color theme="1"/>
      <name val="Bradley Hand ITC"/>
      <family val="4"/>
    </font>
    <font>
      <sz val="8"/>
      <color theme="0"/>
      <name val="Arial"/>
      <family val="2"/>
    </font>
    <font>
      <sz val="8"/>
      <color theme="0"/>
      <name val="Calibri"/>
      <family val="2"/>
      <scheme val="minor"/>
    </font>
    <font>
      <sz val="11"/>
      <color theme="0"/>
      <name val="Calibri"/>
      <family val="2"/>
    </font>
    <font>
      <b/>
      <sz val="14"/>
      <color theme="0" tint="-0.49998474074526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33">
    <border>
      <start/>
      <end/>
      <top/>
      <bottom/>
      <diagonal/>
    </border>
    <border>
      <start/>
      <end/>
      <top/>
      <bottom style="double">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style="medium">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2">
    <xf numFmtId="0" fontId="0" fillId="0" borderId="0"/>
    <xf numFmtId="0" fontId="10" fillId="0" borderId="0"/>
    <xf numFmtId="0" fontId="10" fillId="0" borderId="0"/>
    <xf numFmtId="0" fontId="19" fillId="0" borderId="0"/>
    <xf numFmtId="0" fontId="26" fillId="0" borderId="0" applyNumberFormat="0" applyFill="0" applyBorder="0" applyAlignment="0" applyProtection="0"/>
    <xf numFmtId="170" fontId="31" fillId="0" borderId="0" applyFont="0" applyFill="0" applyBorder="0">
      <alignment horizontal="left" vertical="top" wrapText="1"/>
    </xf>
    <xf numFmtId="0" fontId="31" fillId="0" borderId="0" applyNumberFormat="0" applyFont="0" applyFill="0" applyBorder="0">
      <alignment horizontal="center" vertical="center"/>
    </xf>
    <xf numFmtId="14" fontId="31" fillId="0" borderId="0" applyFont="0" applyFill="0" applyBorder="0">
      <alignment horizontal="left" vertical="top"/>
    </xf>
    <xf numFmtId="14" fontId="31" fillId="0" borderId="0" applyFont="0" applyFill="0" applyBorder="0">
      <alignment horizontal="left" vertical="center"/>
    </xf>
    <xf numFmtId="0" fontId="31" fillId="0" borderId="27" applyNumberFormat="0" applyFont="0" applyFill="0" applyAlignment="0">
      <alignment horizontal="left" vertical="center"/>
    </xf>
    <xf numFmtId="0" fontId="32" fillId="0" borderId="0" applyNumberFormat="0" applyFill="0" applyProtection="0">
      <alignment horizontal="left" vertical="center" indent="1"/>
    </xf>
    <xf numFmtId="0" fontId="30" fillId="0" borderId="29">
      <alignment horizontal="left" vertical="top" wrapText="1"/>
    </xf>
    <xf numFmtId="0" fontId="25" fillId="0" borderId="0"/>
    <xf numFmtId="0" fontId="57" fillId="0" borderId="0" applyNumberFormat="0" applyFill="0" applyBorder="0" applyAlignment="0" applyProtection="0"/>
    <xf numFmtId="0" fontId="1" fillId="0" borderId="0" applyNumberFormat="0" applyFill="0" applyProtection="0">
      <alignment horizontal="right" indent="1"/>
    </xf>
    <xf numFmtId="172" fontId="1" fillId="0" borderId="31">
      <alignment horizontal="center" vertical="center"/>
    </xf>
    <xf numFmtId="0" fontId="28" fillId="0" borderId="0" applyNumberFormat="0" applyFill="0" applyAlignment="0" applyProtection="0"/>
    <xf numFmtId="0" fontId="28" fillId="0" borderId="0" applyNumberFormat="0" applyFill="0" applyProtection="0">
      <alignment vertical="top"/>
    </xf>
    <xf numFmtId="0" fontId="58" fillId="0" borderId="0" applyNumberFormat="0" applyFill="0" applyBorder="0" applyAlignment="0" applyProtection="0">
      <alignment vertical="top"/>
      <protection locked="0"/>
    </xf>
    <xf numFmtId="0" fontId="1" fillId="0" borderId="32" applyFill="0">
      <alignment horizontal="center" vertical="center"/>
    </xf>
    <xf numFmtId="0" fontId="1" fillId="0" borderId="32" applyFill="0">
      <alignment horizontal="left" vertical="center" indent="2"/>
    </xf>
    <xf numFmtId="168" fontId="1" fillId="0" borderId="32" applyFill="0">
      <alignment horizontal="center" vertical="center"/>
    </xf>
  </cellStyleXfs>
  <cellXfs count="228">
    <xf numFmtId="0" fontId="0" fillId="0" borderId="0" xfId="0"/>
    <xf numFmtId="0" fontId="5" fillId="0" borderId="0" xfId="0" applyFont="1"/>
    <xf numFmtId="0" fontId="2" fillId="0" borderId="0" xfId="0" applyFont="1"/>
    <xf numFmtId="0" fontId="6" fillId="0" borderId="0" xfId="0" applyFont="1"/>
    <xf numFmtId="0" fontId="0" fillId="0" borderId="0" xfId="0" applyProtection="1">
      <protection locked="0"/>
    </xf>
    <xf numFmtId="0" fontId="7" fillId="0" borderId="0" xfId="0" applyFont="1" applyProtection="1">
      <protection locked="0"/>
    </xf>
    <xf numFmtId="0" fontId="0" fillId="0" borderId="12" xfId="0" applyBorder="1"/>
    <xf numFmtId="14" fontId="0" fillId="0" borderId="0" xfId="0" applyNumberFormat="1"/>
    <xf numFmtId="0" fontId="0" fillId="0" borderId="0" xfId="0" applyAlignment="1">
      <alignment horizontal="center"/>
    </xf>
    <xf numFmtId="43" fontId="0" fillId="0" borderId="0" xfId="0" applyNumberFormat="1"/>
    <xf numFmtId="0" fontId="15" fillId="0" borderId="0" xfId="0" applyFont="1"/>
    <xf numFmtId="0" fontId="8" fillId="0" borderId="0" xfId="0" applyFont="1"/>
    <xf numFmtId="0" fontId="0" fillId="2" borderId="0" xfId="0" applyFill="1" applyProtection="1">
      <protection locked="0"/>
    </xf>
    <xf numFmtId="43" fontId="16" fillId="0" borderId="0" xfId="0" applyNumberFormat="1" applyFont="1"/>
    <xf numFmtId="0" fontId="17" fillId="0" borderId="0" xfId="0" applyFont="1"/>
    <xf numFmtId="43" fontId="5" fillId="0" borderId="0" xfId="0" applyNumberFormat="1" applyFont="1"/>
    <xf numFmtId="43" fontId="5" fillId="0" borderId="12" xfId="0" applyNumberFormat="1" applyFont="1" applyBorder="1"/>
    <xf numFmtId="0" fontId="20" fillId="0" borderId="0" xfId="0" applyFont="1"/>
    <xf numFmtId="0" fontId="4" fillId="0" borderId="0" xfId="0" applyFont="1"/>
    <xf numFmtId="0" fontId="22" fillId="0" borderId="0" xfId="0" applyFont="1"/>
    <xf numFmtId="0" fontId="25" fillId="0" borderId="0" xfId="0" applyFont="1"/>
    <xf numFmtId="0" fontId="0" fillId="2" borderId="0" xfId="0" applyFill="1"/>
    <xf numFmtId="0" fontId="27" fillId="2" borderId="0" xfId="0" applyFont="1" applyFill="1"/>
    <xf numFmtId="0" fontId="29" fillId="0" borderId="0" xfId="4" applyFont="1" applyAlignment="1" applyProtection="1">
      <alignment horizontal="center"/>
      <protection locked="0"/>
    </xf>
    <xf numFmtId="0" fontId="27" fillId="2" borderId="0" xfId="0" applyFont="1" applyFill="1" applyProtection="1">
      <protection locked="0"/>
    </xf>
    <xf numFmtId="0" fontId="33" fillId="2" borderId="0" xfId="0" applyFont="1" applyFill="1"/>
    <xf numFmtId="0" fontId="12" fillId="0" borderId="0" xfId="0" applyFont="1" applyAlignment="1" applyProtection="1">
      <alignment horizontal="left"/>
      <protection locked="0"/>
    </xf>
    <xf numFmtId="14" fontId="12" fillId="0" borderId="0" xfId="0" applyNumberFormat="1" applyFont="1" applyAlignment="1" applyProtection="1">
      <alignment horizontal="left"/>
      <protection locked="0"/>
    </xf>
    <xf numFmtId="14" fontId="7" fillId="0" borderId="7" xfId="0" applyNumberFormat="1" applyFont="1" applyBorder="1" applyAlignment="1" applyProtection="1">
      <alignment horizontal="left"/>
      <protection locked="0"/>
    </xf>
    <xf numFmtId="14" fontId="5" fillId="0" borderId="8" xfId="0" applyNumberFormat="1" applyFont="1" applyBorder="1" applyAlignment="1" applyProtection="1">
      <alignment horizontal="center"/>
      <protection locked="0"/>
    </xf>
    <xf numFmtId="14" fontId="7" fillId="0" borderId="25" xfId="0" applyNumberFormat="1" applyFont="1" applyBorder="1" applyAlignment="1" applyProtection="1">
      <alignment horizontal="left"/>
      <protection locked="0"/>
    </xf>
    <xf numFmtId="0" fontId="7" fillId="0" borderId="23" xfId="0" applyFont="1" applyBorder="1" applyAlignment="1" applyProtection="1">
      <alignment horizontal="left"/>
      <protection locked="0"/>
    </xf>
    <xf numFmtId="0" fontId="7" fillId="0" borderId="25" xfId="0" applyFont="1" applyBorder="1" applyAlignment="1" applyProtection="1">
      <alignment horizontal="left"/>
      <protection locked="0"/>
    </xf>
    <xf numFmtId="14" fontId="7" fillId="0" borderId="23" xfId="0" applyNumberFormat="1" applyFont="1" applyBorder="1" applyAlignment="1" applyProtection="1">
      <alignment horizontal="center"/>
      <protection locked="0"/>
    </xf>
    <xf numFmtId="0" fontId="7" fillId="0" borderId="23" xfId="0" applyFont="1" applyBorder="1" applyAlignment="1" applyProtection="1">
      <alignment horizontal="center"/>
      <protection locked="0"/>
    </xf>
    <xf numFmtId="14" fontId="8" fillId="0" borderId="26" xfId="0" applyNumberFormat="1" applyFont="1" applyBorder="1" applyAlignment="1" applyProtection="1">
      <alignment horizontal="left"/>
      <protection locked="0"/>
    </xf>
    <xf numFmtId="0" fontId="7" fillId="0" borderId="24" xfId="0" applyFont="1" applyBorder="1" applyAlignment="1" applyProtection="1">
      <alignment horizontal="left"/>
      <protection locked="0"/>
    </xf>
    <xf numFmtId="0" fontId="8" fillId="0" borderId="26" xfId="0" applyFont="1" applyBorder="1" applyAlignment="1" applyProtection="1">
      <alignment horizontal="left"/>
      <protection locked="0"/>
    </xf>
    <xf numFmtId="14" fontId="7" fillId="0" borderId="24" xfId="0" applyNumberFormat="1" applyFont="1" applyBorder="1" applyAlignment="1" applyProtection="1">
      <alignment horizontal="center"/>
      <protection locked="0"/>
    </xf>
    <xf numFmtId="0" fontId="8" fillId="0" borderId="24" xfId="0" applyFont="1" applyBorder="1" applyProtection="1">
      <protection locked="0"/>
    </xf>
    <xf numFmtId="0" fontId="5" fillId="0" borderId="21" xfId="0" applyFont="1" applyBorder="1" applyAlignment="1" applyProtection="1">
      <alignment horizontal="left"/>
      <protection locked="0"/>
    </xf>
    <xf numFmtId="14" fontId="5" fillId="0" borderId="21" xfId="0" applyNumberFormat="1" applyFont="1" applyBorder="1" applyAlignment="1" applyProtection="1">
      <alignment horizontal="left"/>
      <protection locked="0"/>
    </xf>
    <xf numFmtId="14" fontId="5" fillId="0" borderId="21" xfId="0" applyNumberFormat="1" applyFont="1" applyBorder="1" applyAlignment="1" applyProtection="1">
      <alignment horizontal="center"/>
      <protection locked="0"/>
    </xf>
    <xf numFmtId="0" fontId="5" fillId="0" borderId="11" xfId="0" applyFont="1" applyBorder="1" applyAlignment="1" applyProtection="1">
      <alignment horizontal="center"/>
      <protection locked="0"/>
    </xf>
    <xf numFmtId="0" fontId="5" fillId="0" borderId="20" xfId="0" applyFont="1" applyBorder="1" applyAlignment="1" applyProtection="1">
      <alignment horizontal="left"/>
      <protection locked="0"/>
    </xf>
    <xf numFmtId="14" fontId="5" fillId="0" borderId="20" xfId="0" applyNumberFormat="1" applyFont="1" applyBorder="1" applyAlignment="1" applyProtection="1">
      <alignment horizontal="center"/>
      <protection locked="0"/>
    </xf>
    <xf numFmtId="0" fontId="5" fillId="0" borderId="17" xfId="0" applyFont="1" applyBorder="1" applyAlignment="1" applyProtection="1">
      <alignment horizontal="center"/>
      <protection locked="0"/>
    </xf>
    <xf numFmtId="0" fontId="0" fillId="0" borderId="0" xfId="0" applyAlignment="1">
      <alignment horizontal="right"/>
    </xf>
    <xf numFmtId="0" fontId="34" fillId="0" borderId="0" xfId="0" applyFont="1" applyProtection="1">
      <protection locked="0"/>
    </xf>
    <xf numFmtId="0" fontId="5" fillId="0" borderId="12"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40" fillId="2" borderId="0" xfId="2" applyFont="1" applyFill="1"/>
    <xf numFmtId="0" fontId="40" fillId="2" borderId="0" xfId="2" quotePrefix="1" applyFont="1" applyFill="1"/>
    <xf numFmtId="14" fontId="40" fillId="2" borderId="0" xfId="2" applyNumberFormat="1" applyFont="1" applyFill="1"/>
    <xf numFmtId="0" fontId="40" fillId="2" borderId="0" xfId="3" applyFont="1" applyFill="1"/>
    <xf numFmtId="0" fontId="13" fillId="2" borderId="0" xfId="0" applyFont="1" applyFill="1"/>
    <xf numFmtId="14" fontId="40" fillId="2" borderId="0" xfId="2" quotePrefix="1" applyNumberFormat="1" applyFont="1" applyFill="1"/>
    <xf numFmtId="14" fontId="5" fillId="0" borderId="20" xfId="0" applyNumberFormat="1" applyFont="1" applyBorder="1" applyAlignment="1" applyProtection="1">
      <alignment horizontal="left"/>
      <protection locked="0"/>
    </xf>
    <xf numFmtId="0" fontId="36" fillId="0" borderId="0" xfId="0" applyFont="1"/>
    <xf numFmtId="0" fontId="5" fillId="0" borderId="16" xfId="0" applyFont="1" applyBorder="1" applyAlignment="1" applyProtection="1">
      <alignment horizontal="left"/>
      <protection locked="0"/>
    </xf>
    <xf numFmtId="0" fontId="5" fillId="0" borderId="16" xfId="0" applyFont="1" applyBorder="1" applyAlignment="1" applyProtection="1">
      <alignment horizontal="center"/>
      <protection locked="0"/>
    </xf>
    <xf numFmtId="0" fontId="36" fillId="2" borderId="0" xfId="0" applyFont="1" applyFill="1" applyAlignment="1">
      <alignment horizontal="right"/>
    </xf>
    <xf numFmtId="0" fontId="26" fillId="0" borderId="0" xfId="4" applyFill="1" applyAlignment="1" applyProtection="1">
      <alignment horizontal="left" vertical="center"/>
    </xf>
    <xf numFmtId="0" fontId="26" fillId="0" borderId="0" xfId="4" applyProtection="1"/>
    <xf numFmtId="0" fontId="11" fillId="0" borderId="0" xfId="0" applyFont="1" applyAlignment="1" applyProtection="1">
      <alignment horizontal="center"/>
      <protection locked="0"/>
    </xf>
    <xf numFmtId="0" fontId="26" fillId="2" borderId="0" xfId="4" applyFill="1" applyAlignment="1" applyProtection="1">
      <alignment horizontal="right"/>
      <protection locked="0"/>
    </xf>
    <xf numFmtId="0" fontId="34" fillId="0" borderId="0" xfId="0" applyFont="1"/>
    <xf numFmtId="0" fontId="37" fillId="0" borderId="0" xfId="0" applyFont="1" applyProtection="1">
      <protection locked="0"/>
    </xf>
    <xf numFmtId="0" fontId="3" fillId="0" borderId="0" xfId="0" applyFont="1" applyProtection="1">
      <protection locked="0"/>
    </xf>
    <xf numFmtId="168" fontId="34" fillId="0" borderId="0" xfId="0" applyNumberFormat="1" applyFont="1"/>
    <xf numFmtId="0" fontId="42" fillId="2" borderId="0" xfId="2" applyFont="1" applyFill="1" applyAlignment="1" applyProtection="1">
      <alignment horizontal="center"/>
      <protection locked="0"/>
    </xf>
    <xf numFmtId="0" fontId="11" fillId="2" borderId="0" xfId="0" applyFont="1" applyFill="1" applyAlignment="1" applyProtection="1">
      <alignment horizontal="center"/>
      <protection locked="0"/>
    </xf>
    <xf numFmtId="0" fontId="43" fillId="0" borderId="0" xfId="0" applyFont="1"/>
    <xf numFmtId="0" fontId="39" fillId="0" borderId="0" xfId="0" applyFont="1"/>
    <xf numFmtId="0" fontId="41" fillId="2" borderId="0" xfId="0" applyFont="1" applyFill="1" applyAlignment="1">
      <alignment horizontal="center"/>
    </xf>
    <xf numFmtId="0" fontId="5" fillId="2" borderId="0" xfId="0" applyFont="1" applyFill="1" applyAlignment="1">
      <alignment horizontal="center"/>
    </xf>
    <xf numFmtId="0" fontId="11" fillId="0" borderId="0" xfId="0" applyFont="1" applyAlignment="1">
      <alignment horizontal="center"/>
    </xf>
    <xf numFmtId="0" fontId="11" fillId="0" borderId="0" xfId="1" applyFont="1" applyAlignment="1">
      <alignment horizontal="center"/>
    </xf>
    <xf numFmtId="0" fontId="11" fillId="0" borderId="0" xfId="1" applyFont="1" applyAlignment="1">
      <alignment horizontal="left"/>
    </xf>
    <xf numFmtId="0" fontId="50" fillId="0" borderId="0" xfId="0" applyFont="1"/>
    <xf numFmtId="0" fontId="39" fillId="2" borderId="0" xfId="0" applyFont="1" applyFill="1" applyAlignment="1">
      <alignment horizontal="right"/>
    </xf>
    <xf numFmtId="0" fontId="39" fillId="0" borderId="1" xfId="0" applyFont="1" applyBorder="1"/>
    <xf numFmtId="0" fontId="39" fillId="0" borderId="0" xfId="0" applyFont="1" applyAlignment="1">
      <alignment horizontal="right"/>
    </xf>
    <xf numFmtId="0" fontId="53" fillId="0" borderId="0" xfId="0" applyFont="1" applyAlignment="1">
      <alignment horizontal="left"/>
    </xf>
    <xf numFmtId="0" fontId="53" fillId="0" borderId="0" xfId="0" applyFont="1" applyAlignment="1">
      <alignment horizontal="center"/>
    </xf>
    <xf numFmtId="0" fontId="54" fillId="0" borderId="0" xfId="0" applyFont="1" applyAlignment="1">
      <alignment horizontal="left"/>
    </xf>
    <xf numFmtId="0" fontId="39" fillId="0" borderId="0" xfId="0" applyFont="1" applyAlignment="1">
      <alignment horizontal="left"/>
    </xf>
    <xf numFmtId="0" fontId="49" fillId="0" borderId="0" xfId="0" applyFont="1"/>
    <xf numFmtId="0" fontId="39" fillId="2" borderId="0" xfId="4" applyFont="1" applyFill="1" applyAlignment="1" applyProtection="1">
      <alignment horizontal="right"/>
    </xf>
    <xf numFmtId="0" fontId="55" fillId="0" borderId="0" xfId="0" applyFont="1"/>
    <xf numFmtId="0" fontId="34" fillId="0" borderId="0" xfId="4" applyFont="1" applyProtection="1"/>
    <xf numFmtId="0" fontId="34" fillId="2" borderId="0" xfId="0" applyFont="1" applyFill="1" applyAlignment="1">
      <alignment horizontal="right"/>
    </xf>
    <xf numFmtId="0" fontId="34" fillId="2" borderId="0" xfId="4" applyFont="1" applyFill="1" applyAlignment="1" applyProtection="1">
      <alignment horizontal="right"/>
      <protection locked="0"/>
    </xf>
    <xf numFmtId="0" fontId="34" fillId="0" borderId="0" xfId="0" applyFont="1" applyAlignment="1">
      <alignment horizontal="center" vertical="center"/>
    </xf>
    <xf numFmtId="0" fontId="22" fillId="0" borderId="0" xfId="0" applyFont="1" applyProtection="1">
      <protection locked="0"/>
    </xf>
    <xf numFmtId="0" fontId="0" fillId="0" borderId="21" xfId="0" applyBorder="1" applyProtection="1">
      <protection locked="0"/>
    </xf>
    <xf numFmtId="0" fontId="0" fillId="0" borderId="18" xfId="0" applyBorder="1" applyProtection="1">
      <protection locked="0"/>
    </xf>
    <xf numFmtId="0" fontId="0" fillId="0" borderId="19" xfId="0" applyBorder="1" applyProtection="1">
      <protection locked="0"/>
    </xf>
    <xf numFmtId="0" fontId="34" fillId="3" borderId="0" xfId="0" applyFont="1" applyFill="1"/>
    <xf numFmtId="0" fontId="3" fillId="3" borderId="0" xfId="0" applyFont="1" applyFill="1" applyAlignment="1">
      <alignment horizontal="left"/>
    </xf>
    <xf numFmtId="0" fontId="34" fillId="0" borderId="1" xfId="0" applyFont="1" applyBorder="1"/>
    <xf numFmtId="0" fontId="60" fillId="0" borderId="0" xfId="0" applyFont="1"/>
    <xf numFmtId="0" fontId="61" fillId="0" borderId="0" xfId="0" applyFont="1"/>
    <xf numFmtId="0" fontId="39" fillId="3" borderId="0" xfId="0" applyFont="1" applyFill="1"/>
    <xf numFmtId="0" fontId="35" fillId="3" borderId="0" xfId="0" applyFont="1" applyFill="1"/>
    <xf numFmtId="0" fontId="62" fillId="0" borderId="0" xfId="4" applyFont="1" applyProtection="1">
      <protection locked="0"/>
    </xf>
    <xf numFmtId="0" fontId="0" fillId="0" borderId="12" xfId="0" applyBorder="1" applyProtection="1">
      <protection locked="0"/>
    </xf>
    <xf numFmtId="0" fontId="62" fillId="0" borderId="0" xfId="4" applyFont="1" applyProtection="1"/>
    <xf numFmtId="0" fontId="7" fillId="0" borderId="0" xfId="0" applyFont="1"/>
    <xf numFmtId="41" fontId="5" fillId="0" borderId="0" xfId="0" applyNumberFormat="1" applyFont="1"/>
    <xf numFmtId="0" fontId="18" fillId="0" borderId="0" xfId="0" applyFont="1"/>
    <xf numFmtId="0" fontId="63" fillId="0" borderId="12" xfId="0" applyFont="1" applyBorder="1" applyProtection="1">
      <protection locked="0"/>
    </xf>
    <xf numFmtId="0" fontId="26" fillId="0" borderId="0" xfId="4"/>
    <xf numFmtId="14" fontId="5" fillId="3" borderId="18" xfId="0" applyNumberFormat="1" applyFont="1" applyFill="1" applyBorder="1" applyProtection="1">
      <protection locked="0"/>
    </xf>
    <xf numFmtId="0" fontId="2" fillId="4" borderId="0" xfId="0" applyFont="1" applyFill="1"/>
    <xf numFmtId="0" fontId="0" fillId="4" borderId="0" xfId="0" applyFill="1" applyAlignment="1">
      <alignment horizontal="left"/>
    </xf>
    <xf numFmtId="0" fontId="0" fillId="4" borderId="0" xfId="0" applyFill="1"/>
    <xf numFmtId="0" fontId="5" fillId="4" borderId="0" xfId="0" applyFont="1" applyFill="1"/>
    <xf numFmtId="0" fontId="5" fillId="3" borderId="18" xfId="0" applyFont="1" applyFill="1" applyBorder="1" applyAlignment="1" applyProtection="1">
      <alignment horizontal="center"/>
      <protection locked="0"/>
    </xf>
    <xf numFmtId="0" fontId="0" fillId="4" borderId="0" xfId="0" applyFill="1" applyAlignment="1">
      <alignment horizontal="center"/>
    </xf>
    <xf numFmtId="14" fontId="0" fillId="4" borderId="0" xfId="0" applyNumberFormat="1" applyFill="1"/>
    <xf numFmtId="0" fontId="26" fillId="3" borderId="18" xfId="4" applyFill="1" applyBorder="1" applyProtection="1">
      <protection locked="0"/>
    </xf>
    <xf numFmtId="0" fontId="0" fillId="4" borderId="12" xfId="0" applyFill="1" applyBorder="1"/>
    <xf numFmtId="43" fontId="16" fillId="4" borderId="0" xfId="0" applyNumberFormat="1" applyFont="1" applyFill="1"/>
    <xf numFmtId="43" fontId="17" fillId="4" borderId="0" xfId="0" applyNumberFormat="1" applyFont="1" applyFill="1" applyAlignment="1">
      <alignment horizontal="left"/>
    </xf>
    <xf numFmtId="43" fontId="4" fillId="4" borderId="0" xfId="0" applyNumberFormat="1" applyFont="1" applyFill="1"/>
    <xf numFmtId="0" fontId="8" fillId="4" borderId="0" xfId="0" applyFont="1" applyFill="1"/>
    <xf numFmtId="41" fontId="4" fillId="4" borderId="0" xfId="0" applyNumberFormat="1" applyFont="1" applyFill="1"/>
    <xf numFmtId="0" fontId="17" fillId="4" borderId="0" xfId="0" applyFont="1" applyFill="1"/>
    <xf numFmtId="43" fontId="5" fillId="4" borderId="0" xfId="0" applyNumberFormat="1" applyFont="1" applyFill="1"/>
    <xf numFmtId="43" fontId="5" fillId="4" borderId="12" xfId="0" applyNumberFormat="1" applyFont="1" applyFill="1" applyBorder="1"/>
    <xf numFmtId="0" fontId="15" fillId="4" borderId="0" xfId="0" applyFont="1" applyFill="1"/>
    <xf numFmtId="0" fontId="13" fillId="4" borderId="0" xfId="0" applyFont="1" applyFill="1" applyAlignment="1">
      <alignment horizontal="left"/>
    </xf>
    <xf numFmtId="43" fontId="0" fillId="4" borderId="0" xfId="0" applyNumberFormat="1" applyFill="1"/>
    <xf numFmtId="0" fontId="34" fillId="0" borderId="0" xfId="4" applyFont="1" applyProtection="1">
      <protection locked="0"/>
    </xf>
    <xf numFmtId="0" fontId="21" fillId="0" borderId="19" xfId="0" applyFont="1" applyBorder="1" applyAlignment="1">
      <alignment horizontal="left" vertical="center"/>
    </xf>
    <xf numFmtId="0" fontId="21" fillId="0" borderId="0" xfId="0" applyFont="1" applyAlignment="1">
      <alignment horizontal="left" vertical="center"/>
    </xf>
    <xf numFmtId="0" fontId="24" fillId="0" borderId="13" xfId="0" applyFont="1" applyBorder="1" applyProtection="1">
      <protection locked="0"/>
    </xf>
    <xf numFmtId="0" fontId="23" fillId="0" borderId="21" xfId="0" applyFont="1" applyBorder="1" applyProtection="1">
      <protection locked="0"/>
    </xf>
    <xf numFmtId="0" fontId="24" fillId="0" borderId="21" xfId="0" applyFont="1" applyBorder="1" applyProtection="1">
      <protection locked="0"/>
    </xf>
    <xf numFmtId="0" fontId="22" fillId="0" borderId="21" xfId="0" applyFont="1" applyBorder="1" applyProtection="1">
      <protection locked="0"/>
    </xf>
    <xf numFmtId="0" fontId="22" fillId="0" borderId="11" xfId="0" applyFont="1" applyBorder="1" applyProtection="1">
      <protection locked="0"/>
    </xf>
    <xf numFmtId="0" fontId="22" fillId="0" borderId="28" xfId="0" applyFont="1" applyBorder="1" applyProtection="1">
      <protection locked="0"/>
    </xf>
    <xf numFmtId="0" fontId="24" fillId="0" borderId="18" xfId="0" applyFont="1" applyBorder="1" applyProtection="1">
      <protection locked="0"/>
    </xf>
    <xf numFmtId="0" fontId="23" fillId="0" borderId="18" xfId="0" applyFont="1" applyBorder="1" applyProtection="1">
      <protection locked="0"/>
    </xf>
    <xf numFmtId="0" fontId="56" fillId="0" borderId="18" xfId="0" applyFont="1" applyBorder="1" applyProtection="1">
      <protection locked="0"/>
    </xf>
    <xf numFmtId="0" fontId="22" fillId="0" borderId="18" xfId="0" applyFont="1" applyBorder="1" applyProtection="1">
      <protection locked="0"/>
    </xf>
    <xf numFmtId="0" fontId="23" fillId="0" borderId="15" xfId="0" applyFont="1" applyBorder="1" applyProtection="1">
      <protection locked="0"/>
    </xf>
    <xf numFmtId="0" fontId="24" fillId="0" borderId="15" xfId="0" applyFont="1" applyBorder="1" applyProtection="1">
      <protection locked="0"/>
    </xf>
    <xf numFmtId="0" fontId="23" fillId="0" borderId="13" xfId="0" applyFont="1" applyBorder="1" applyProtection="1">
      <protection locked="0"/>
    </xf>
    <xf numFmtId="0" fontId="22" fillId="0" borderId="14" xfId="0" applyFont="1" applyBorder="1" applyProtection="1">
      <protection locked="0"/>
    </xf>
    <xf numFmtId="0" fontId="0" fillId="0" borderId="15" xfId="0" applyBorder="1" applyProtection="1">
      <protection locked="0"/>
    </xf>
    <xf numFmtId="0" fontId="0" fillId="0" borderId="10" xfId="0" applyBorder="1" applyProtection="1">
      <protection locked="0"/>
    </xf>
    <xf numFmtId="0" fontId="22" fillId="0" borderId="19" xfId="0" applyFont="1" applyBorder="1" applyProtection="1">
      <protection locked="0"/>
    </xf>
    <xf numFmtId="0" fontId="22" fillId="0" borderId="9" xfId="0" applyFont="1" applyBorder="1" applyProtection="1">
      <protection locked="0"/>
    </xf>
    <xf numFmtId="0" fontId="64" fillId="0" borderId="1" xfId="0" applyFont="1" applyBorder="1" applyAlignment="1">
      <alignment horizontal="center" vertical="center" wrapText="1"/>
    </xf>
    <xf numFmtId="0" fontId="49" fillId="0" borderId="1" xfId="0" applyFont="1" applyBorder="1" applyAlignment="1" applyProtection="1">
      <alignment horizontal="center" vertical="center"/>
      <protection locked="0"/>
    </xf>
    <xf numFmtId="0" fontId="65" fillId="0" borderId="1" xfId="0" applyFont="1" applyBorder="1" applyAlignment="1">
      <alignment horizontal="center" vertical="center" wrapText="1"/>
    </xf>
    <xf numFmtId="0" fontId="66" fillId="0" borderId="0" xfId="0" applyFont="1"/>
    <xf numFmtId="0" fontId="49" fillId="0" borderId="0" xfId="0" applyFont="1" applyAlignment="1" applyProtection="1">
      <alignment horizontal="center" vertical="center"/>
      <protection locked="0"/>
    </xf>
    <xf numFmtId="0" fontId="6" fillId="0" borderId="16" xfId="0" applyFont="1" applyBorder="1"/>
    <xf numFmtId="0" fontId="26" fillId="0" borderId="0" xfId="4" applyProtection="1">
      <protection hidden="1"/>
    </xf>
    <xf numFmtId="0" fontId="45" fillId="0" borderId="0" xfId="0" applyFont="1"/>
    <xf numFmtId="0" fontId="46" fillId="0" borderId="0" xfId="0" applyFont="1"/>
    <xf numFmtId="0" fontId="39" fillId="0" borderId="0" xfId="0" applyFont="1" applyAlignment="1">
      <alignment vertical="top"/>
    </xf>
    <xf numFmtId="0" fontId="35" fillId="0" borderId="0" xfId="0" applyFont="1" applyAlignment="1">
      <alignment vertical="top"/>
    </xf>
    <xf numFmtId="14" fontId="34" fillId="0" borderId="0" xfId="0" applyNumberFormat="1" applyFont="1" applyAlignment="1">
      <alignment vertical="center"/>
    </xf>
    <xf numFmtId="0" fontId="34" fillId="0" borderId="0" xfId="0" applyFont="1" applyAlignment="1">
      <alignment vertical="center"/>
    </xf>
    <xf numFmtId="0" fontId="39" fillId="2" borderId="0" xfId="0" applyFont="1" applyFill="1" applyProtection="1">
      <protection locked="0"/>
    </xf>
    <xf numFmtId="0" fontId="59" fillId="0" borderId="19" xfId="0" applyFont="1" applyBorder="1" applyAlignment="1">
      <alignment horizontal="left" vertical="center"/>
    </xf>
    <xf numFmtId="0" fontId="39" fillId="0" borderId="0" xfId="0" applyFont="1"/>
    <xf numFmtId="0" fontId="53" fillId="0" borderId="0" xfId="0" applyFont="1" applyAlignment="1">
      <alignment horizontal="left"/>
    </xf>
    <xf numFmtId="0" fontId="53" fillId="0" borderId="0" xfId="0" applyFont="1" applyAlignment="1" applyProtection="1">
      <alignment horizontal="left"/>
      <protection hidden="1"/>
    </xf>
    <xf numFmtId="0" fontId="53" fillId="0" borderId="2" xfId="0" applyFont="1" applyBorder="1" applyAlignment="1" applyProtection="1">
      <alignment horizontal="left"/>
      <protection locked="0"/>
    </xf>
    <xf numFmtId="0" fontId="53" fillId="0" borderId="3" xfId="0" applyFont="1" applyBorder="1" applyAlignment="1" applyProtection="1">
      <alignment horizontal="left"/>
      <protection locked="0"/>
    </xf>
    <xf numFmtId="0" fontId="53" fillId="0" borderId="4" xfId="0" applyFont="1" applyBorder="1" applyAlignment="1" applyProtection="1">
      <alignment horizontal="left"/>
      <protection locked="0"/>
    </xf>
    <xf numFmtId="0" fontId="53" fillId="0" borderId="5" xfId="0" applyFont="1" applyBorder="1" applyAlignment="1" applyProtection="1">
      <alignment horizontal="left"/>
      <protection locked="0"/>
    </xf>
    <xf numFmtId="0" fontId="53" fillId="0" borderId="6" xfId="0" applyFont="1" applyBorder="1" applyAlignment="1" applyProtection="1">
      <alignment horizontal="left"/>
      <protection locked="0"/>
    </xf>
    <xf numFmtId="0" fontId="53" fillId="0" borderId="7" xfId="0" applyFont="1" applyBorder="1" applyAlignment="1" applyProtection="1">
      <alignment horizontal="left"/>
      <protection locked="0"/>
    </xf>
    <xf numFmtId="0" fontId="53" fillId="0" borderId="8" xfId="0" applyFont="1" applyBorder="1" applyAlignment="1" applyProtection="1">
      <alignment horizontal="left"/>
      <protection locked="0"/>
    </xf>
    <xf numFmtId="0" fontId="39" fillId="0" borderId="3" xfId="0" applyFont="1" applyBorder="1" applyProtection="1">
      <protection locked="0"/>
    </xf>
    <xf numFmtId="0" fontId="39" fillId="0" borderId="4" xfId="0" applyFont="1" applyBorder="1" applyProtection="1">
      <protection locked="0"/>
    </xf>
    <xf numFmtId="0" fontId="51" fillId="0" borderId="1" xfId="0" applyFont="1" applyBorder="1" applyAlignment="1">
      <alignment horizontal="center" vertical="center"/>
    </xf>
    <xf numFmtId="0" fontId="39" fillId="0" borderId="1" xfId="0" applyFont="1" applyBorder="1" applyAlignment="1">
      <alignment horizontal="center" vertical="center"/>
    </xf>
    <xf numFmtId="0" fontId="39" fillId="0" borderId="1" xfId="0" applyFont="1" applyBorder="1"/>
    <xf numFmtId="0" fontId="52" fillId="0" borderId="0" xfId="0" applyFont="1" applyAlignment="1">
      <alignment horizontal="center" vertical="center"/>
    </xf>
    <xf numFmtId="0" fontId="47" fillId="0" borderId="1" xfId="0" applyFont="1" applyBorder="1" applyAlignment="1" applyProtection="1">
      <alignment horizontal="center" vertical="center"/>
      <protection hidden="1"/>
    </xf>
    <xf numFmtId="0" fontId="48" fillId="0" borderId="1" xfId="0" applyFont="1" applyBorder="1"/>
    <xf numFmtId="0" fontId="39" fillId="0" borderId="0" xfId="4" applyFont="1" applyFill="1" applyAlignment="1" applyProtection="1"/>
    <xf numFmtId="14" fontId="60" fillId="0" borderId="0" xfId="0" applyNumberFormat="1" applyFont="1"/>
    <xf numFmtId="0" fontId="34" fillId="0" borderId="0" xfId="0" applyFont="1"/>
    <xf numFmtId="0" fontId="39" fillId="2" borderId="0" xfId="0" applyFont="1" applyFill="1" applyProtection="1">
      <protection locked="0"/>
    </xf>
    <xf numFmtId="0" fontId="45" fillId="0" borderId="30" xfId="0" applyFont="1" applyBorder="1" applyAlignment="1">
      <alignment horizontal="center" vertical="center"/>
    </xf>
    <xf numFmtId="0" fontId="0" fillId="0" borderId="30" xfId="0" applyBorder="1"/>
    <xf numFmtId="0" fontId="44" fillId="0" borderId="0" xfId="0" applyFont="1" applyAlignment="1">
      <alignment horizontal="center" vertical="center"/>
    </xf>
    <xf numFmtId="0" fontId="0" fillId="0" borderId="0" xfId="0" applyAlignment="1">
      <alignment horizontal="center" vertical="center"/>
    </xf>
    <xf numFmtId="0" fontId="67" fillId="0" borderId="0" xfId="0" applyFont="1" applyAlignment="1">
      <alignment vertical="top"/>
    </xf>
    <xf numFmtId="171" fontId="34" fillId="0" borderId="0" xfId="0" applyNumberFormat="1" applyFont="1"/>
    <xf numFmtId="0" fontId="5" fillId="3" borderId="18" xfId="0" applyFont="1" applyFill="1" applyBorder="1" applyProtection="1">
      <protection locked="0"/>
    </xf>
    <xf numFmtId="0" fontId="5" fillId="3" borderId="18" xfId="0" applyFont="1" applyFill="1" applyBorder="1" applyAlignment="1" applyProtection="1">
      <alignment horizontal="left"/>
      <protection locked="0"/>
    </xf>
    <xf numFmtId="0" fontId="0" fillId="3" borderId="18" xfId="0" applyFill="1" applyBorder="1" applyProtection="1">
      <protection locked="0"/>
    </xf>
    <xf numFmtId="0" fontId="0" fillId="4" borderId="0" xfId="0" applyFill="1"/>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5" fillId="3" borderId="18" xfId="0" applyFont="1" applyFill="1" applyBorder="1" applyAlignment="1" applyProtection="1">
      <alignment horizontal="left" vertical="top" wrapText="1"/>
      <protection locked="0"/>
    </xf>
    <xf numFmtId="0" fontId="0" fillId="4" borderId="12" xfId="0" applyFill="1" applyBorder="1"/>
    <xf numFmtId="0" fontId="38" fillId="4" borderId="0" xfId="0" applyFont="1" applyFill="1" applyAlignment="1">
      <alignment horizontal="center" vertical="center"/>
    </xf>
    <xf numFmtId="0" fontId="14" fillId="3" borderId="18" xfId="0" applyFont="1" applyFill="1" applyBorder="1" applyProtection="1">
      <protection locked="0"/>
    </xf>
    <xf numFmtId="0" fontId="13" fillId="3" borderId="18" xfId="0" applyFont="1" applyFill="1" applyBorder="1" applyProtection="1">
      <protection locked="0"/>
    </xf>
    <xf numFmtId="0" fontId="5" fillId="4" borderId="12" xfId="0" applyFont="1" applyFill="1" applyBorder="1"/>
    <xf numFmtId="43" fontId="5" fillId="3" borderId="18" xfId="0" applyNumberFormat="1" applyFont="1" applyFill="1" applyBorder="1" applyProtection="1">
      <protection locked="0"/>
    </xf>
    <xf numFmtId="0" fontId="38" fillId="0" borderId="0" xfId="0" applyFont="1" applyAlignment="1">
      <alignment horizontal="center" vertical="center"/>
    </xf>
    <xf numFmtId="14" fontId="5" fillId="0" borderId="12" xfId="0" applyNumberFormat="1" applyFont="1" applyBorder="1"/>
    <xf numFmtId="0" fontId="5" fillId="0" borderId="12" xfId="0" applyFont="1" applyBorder="1" applyAlignment="1">
      <alignment horizontal="left"/>
    </xf>
    <xf numFmtId="0" fontId="5" fillId="0" borderId="0" xfId="0" applyFont="1" applyAlignment="1">
      <alignment horizontal="left" vertical="top" wrapText="1"/>
    </xf>
    <xf numFmtId="0" fontId="5" fillId="0" borderId="12" xfId="0" applyFont="1" applyBorder="1" applyAlignment="1">
      <alignment horizontal="left" vertical="top" wrapText="1"/>
    </xf>
    <xf numFmtId="14" fontId="0" fillId="0" borderId="12" xfId="0" applyNumberFormat="1" applyBorder="1" applyAlignment="1">
      <alignment horizontal="center"/>
    </xf>
    <xf numFmtId="0" fontId="0" fillId="0" borderId="12" xfId="0" applyBorder="1" applyAlignment="1">
      <alignment horizontal="center"/>
    </xf>
    <xf numFmtId="0" fontId="9" fillId="0" borderId="0" xfId="0" applyFont="1" applyAlignment="1" applyProtection="1">
      <alignment horizontal="center"/>
      <protection hidden="1"/>
    </xf>
    <xf numFmtId="17" fontId="12" fillId="0" borderId="0" xfId="0" applyNumberFormat="1" applyFont="1" applyAlignment="1" applyProtection="1">
      <alignment horizontal="center"/>
      <protection locked="0"/>
    </xf>
    <xf numFmtId="0" fontId="12" fillId="0" borderId="22" xfId="0" applyFont="1" applyBorder="1" applyAlignment="1" applyProtection="1">
      <alignment horizontal="center"/>
      <protection hidden="1"/>
    </xf>
    <xf numFmtId="0" fontId="0" fillId="0" borderId="6" xfId="0" applyBorder="1" applyAlignment="1" applyProtection="1">
      <alignment horizontal="center"/>
      <protection hidden="1"/>
    </xf>
    <xf numFmtId="0" fontId="5" fillId="0" borderId="23" xfId="0" applyFont="1" applyBorder="1" applyAlignment="1" applyProtection="1">
      <alignment horizontal="center" wrapText="1"/>
      <protection locked="0"/>
    </xf>
    <xf numFmtId="0" fontId="0" fillId="0" borderId="24" xfId="0" applyBorder="1" applyAlignment="1" applyProtection="1">
      <alignment horizontal="center" wrapText="1"/>
      <protection locked="0"/>
    </xf>
    <xf numFmtId="0" fontId="7" fillId="0" borderId="23" xfId="0" applyFont="1" applyBorder="1" applyAlignment="1" applyProtection="1">
      <alignment horizontal="left" wrapText="1"/>
      <protection locked="0"/>
    </xf>
    <xf numFmtId="0" fontId="0" fillId="0" borderId="24" xfId="0" applyBorder="1" applyAlignment="1" applyProtection="1">
      <alignment horizontal="left" wrapText="1"/>
      <protection locked="0"/>
    </xf>
    <xf numFmtId="0" fontId="45" fillId="0" borderId="0" xfId="0" applyFont="1" applyProtection="1"/>
  </cellXfs>
  <cellStyles count="22">
    <cellStyle name="Bottom Border" xfId="9" xr:uid="{9B0BFFD4-4FB9-42C4-83D2-7E69A76803C3}"/>
    <cellStyle name="Centered table headers" xfId="6" xr:uid="{B33B325A-7337-4DF5-A095-DA5CC4EA526F}"/>
    <cellStyle name="Date" xfId="7" xr:uid="{0CDB2158-1CA1-4D61-95F7-78A613A3AD7C}"/>
    <cellStyle name="Date 2" xfId="21" xr:uid="{6A5EEA2D-ABC9-499A-8A33-32425A0F5F7B}"/>
    <cellStyle name="Due Date" xfId="8" xr:uid="{6843A434-C4EB-4124-B10A-D298995BF10A}"/>
    <cellStyle name="Heading 1 2" xfId="16" xr:uid="{2EA15FA5-35D9-42D3-BB11-5C3CB53BBD8E}"/>
    <cellStyle name="Heading 2 2" xfId="17" xr:uid="{20FA3E9E-D0C1-4815-AE88-FA43AEC33952}"/>
    <cellStyle name="Heading 3 2" xfId="14" xr:uid="{D677B1DD-EE59-480D-A33A-9FA4E0DE86EE}"/>
    <cellStyle name="Hyperlink" xfId="4" builtinId="8"/>
    <cellStyle name="Hyperlink 2" xfId="18" xr:uid="{6A2086E5-2D0A-4446-96C6-3F018B115F49}"/>
    <cellStyle name="Name" xfId="19" xr:uid="{2FA1BBAE-8711-4668-B0BE-34F84E2B229B}"/>
    <cellStyle name="Normal" xfId="0" builtinId="0"/>
    <cellStyle name="Normal_Copy of FormSheet" xfId="3" xr:uid="{59890B97-407D-4B39-95C6-F9141D69F998}"/>
    <cellStyle name="Normal_RCO" xfId="1" xr:uid="{D368973F-4AFE-404D-B596-B0FC23602219}"/>
    <cellStyle name="Normal_RFI" xfId="2" xr:uid="{72E00ED8-A766-447B-B2B1-BBB563E96CC5}"/>
    <cellStyle name="Phone" xfId="5" xr:uid="{48ED2A1F-E287-45CF-B7D0-FD0B1E95A037}"/>
    <cellStyle name="Project Start" xfId="15" xr:uid="{621E7A83-93D4-4890-8FAC-E2543756ACAC}"/>
    <cellStyle name="Sign Here" xfId="10" xr:uid="{14091349-54F6-4D78-9DE1-78BCBB10CE32}"/>
    <cellStyle name="Signature" xfId="11" xr:uid="{79447983-EAF6-4B3A-8203-A17830F2B6E9}"/>
    <cellStyle name="Task" xfId="20" xr:uid="{6B2A0AD7-66D8-478A-883C-F01E2E8ABF00}"/>
    <cellStyle name="Title 2" xfId="13" xr:uid="{E9E27930-FA13-4387-8BEF-9E84226C2EF7}"/>
    <cellStyle name="zHiddenText" xfId="12" xr:uid="{B52A81A0-B71D-4B4B-A6F9-46973D9127D0}"/>
  </cellStyles>
  <dxfs count="45">
    <dxf>
      <font>
        <b/>
        <i val="0"/>
        <strike val="0"/>
        <condense val="0"/>
        <extend val="0"/>
        <outline val="0"/>
        <shadow val="0"/>
        <u val="none"/>
        <vertAlign val="baseline"/>
        <sz val="10"/>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top/>
        <bottom/>
        <vertical/>
        <horizontal/>
      </border>
      <protection locked="0" hidden="0"/>
    </dxf>
    <dxf>
      <font>
        <b/>
        <i val="0"/>
        <strike val="0"/>
        <condense val="0"/>
        <extend val="0"/>
        <outline val="0"/>
        <shadow val="0"/>
        <u val="none"/>
        <vertAlign val="baseline"/>
        <sz val="10"/>
        <color auto="1"/>
        <name val="Arial"/>
        <family val="2"/>
        <scheme val="none"/>
      </font>
      <numFmt numFmtId="19" formatCode="m/d/yyyy"/>
      <alignment horizontal="center" vertical="bottom" textRotation="0" wrapText="0" indent="0" justifyLastLine="0" shrinkToFit="0" readingOrder="0"/>
      <border diagonalUp="0" diagonalDown="0">
        <start style="thin">
          <color indexed="64"/>
        </start>
        <end style="thin">
          <color indexed="64"/>
        </end>
        <top/>
        <bottom/>
        <vertical/>
        <horizontal/>
      </border>
      <protection locked="0" hidden="0"/>
    </dxf>
    <dxf>
      <numFmt numFmtId="0" formatCode="General"/>
    </dxf>
    <dxf>
      <numFmt numFmtId="0" formatCode="General"/>
      <border>
        <start style="thin">
          <color indexed="64"/>
        </start>
      </border>
    </dxf>
    <dxf>
      <numFmt numFmtId="19" formatCode="m/d/yyyy"/>
    </dxf>
    <dxf>
      <numFmt numFmtId="0" formatCode="General"/>
      <border>
        <end style="thin">
          <color indexed="64"/>
        </end>
      </border>
    </dxf>
    <dxf>
      <numFmt numFmtId="0" formatCode="General"/>
      <border diagonalUp="0" diagonalDown="0">
        <start style="thin">
          <color indexed="64"/>
        </start>
        <end style="thin">
          <color indexed="64"/>
        </end>
        <top/>
        <bottom/>
        <vertical/>
        <horizontal/>
      </border>
    </dxf>
    <dxf>
      <border outline="0">
        <start style="thin">
          <color indexed="64"/>
        </start>
        <end style="thin">
          <color indexed="64"/>
        </end>
        <top style="medium">
          <color indexed="64"/>
        </top>
        <bottom style="thin">
          <color indexed="64"/>
        </bottom>
      </border>
    </dxf>
    <dxf>
      <protection locked="0" hidden="0"/>
    </dxf>
    <dxf>
      <border outline="0">
        <bottom style="thin">
          <color indexed="64"/>
        </bottom>
      </border>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44"/>
      <tableStyleElement type="headerRow" dxfId="43"/>
      <tableStyleElement type="totalRow" dxfId="42"/>
      <tableStyleElement type="firstColumn" dxfId="41"/>
      <tableStyleElement type="lastColumn" dxfId="40"/>
      <tableStyleElement type="lastHeaderCell" dxfId="39"/>
      <tableStyleElement type="lastTotalCell" dxfId="38"/>
    </tableStyle>
    <tableStyle name="Construction proposal 2" pivot="0" count="7" xr9:uid="{DDB0B6A0-3D23-4E0A-90D7-EA3C18E7DFF0}">
      <tableStyleElement type="wholeTable" dxfId="37"/>
      <tableStyleElement type="headerRow" dxfId="36"/>
      <tableStyleElement type="totalRow" dxfId="35"/>
      <tableStyleElement type="firstColumn" dxfId="34"/>
      <tableStyleElement type="lastColumn" dxfId="33"/>
      <tableStyleElement type="lastHeaderCell" dxfId="32"/>
      <tableStyleElement type="lastTotalCell" dxfId="31"/>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tyles" Target="styles.xml"/><Relationship Id="rId18" Type="http://purl.oclc.org/ooxml/officeDocument/relationships/customXml" Target="../customXml/item2.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onnections" Target="connections.xml"/><Relationship Id="rId17" Type="http://purl.oclc.org/ooxml/officeDocument/relationships/customXml" Target="../customXml/item1.xml"/><Relationship Id="rId2" Type="http://purl.oclc.org/ooxml/officeDocument/relationships/worksheet" Target="worksheets/sheet2.xml"/><Relationship Id="rId16" Type="http://purl.oclc.org/ooxml/officeDocument/relationships/calcChain" Target="calcChain.xml"/><Relationship Id="rId20" Type="http://purl.oclc.org/ooxml/officeDocument/relationships/customXml" Target="../customXml/item4.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sheetMetadata" Target="metadata.xml"/><Relationship Id="rId10" Type="http://purl.oclc.org/ooxml/officeDocument/relationships/externalLink" Target="externalLinks/externalLink1.xml"/><Relationship Id="rId19" Type="http://purl.oclc.org/ooxml/officeDocument/relationships/customXml" Target="../customXml/item3.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haredStrings" Target="sharedStrings.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3.xml.rels><?xml version="1.0" encoding="UTF-8" standalone="yes"?>
<Relationships xmlns="http://schemas.openxmlformats.org/package/2006/relationships"><Relationship Id="rId8" Type="http://purl.oclc.org/ooxml/officeDocument/relationships/image" Target="../media/image3.png"/><Relationship Id="rId13" Type="http://purl.oclc.org/ooxml/officeDocument/relationships/hyperlink" Target="#RFIVeiw!B8"/><Relationship Id="rId18" Type="http://purl.oclc.org/ooxml/officeDocument/relationships/hyperlink" Target="#RFILog!A1"/><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https://www.youtube.com/user/dannorthway" TargetMode="External"/><Relationship Id="rId7" Type="http://purl.oclc.org/ooxml/officeDocument/relationships/hyperlink" Target="https://dnorthway.github.io/Support.html" TargetMode="External"/><Relationship Id="rId12" Type="http://purl.oclc.org/ooxml/officeDocument/relationships/image" Target="../media/image10.svg"/><Relationship Id="rId17" Type="http://purl.oclc.org/ooxml/officeDocument/relationships/image" Target="../media/image2.svg"/><Relationship Id="rId25" Type="http://purl.oclc.org/ooxml/officeDocument/relationships/image" Target="../media/image17.png"/><Relationship Id="rId2" Type="http://purl.oclc.org/ooxml/officeDocument/relationships/image" Target="../media/image5.png"/><Relationship Id="rId16" Type="http://purl.oclc.org/ooxml/officeDocument/relationships/image" Target="../media/image1.png"/><Relationship Id="rId20" Type="http://purl.oclc.org/ooxml/officeDocument/relationships/image" Target="../media/image14.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9.png"/><Relationship Id="rId24" Type="http://purl.oclc.org/ooxml/officeDocument/relationships/hyperlink" Target="https://github.com/dnorthway/dnorthway.github.io/raw/main/manifest.xml"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RFIResponse!A1"/><Relationship Id="rId19" Type="http://purl.oclc.org/ooxml/officeDocument/relationships/image" Target="../media/image13.png"/><Relationship Id="rId31" Type="http://purl.oclc.org/ooxml/officeDocument/relationships/image" Target="../media/image21.png"/><Relationship Id="rId4" Type="http://purl.oclc.org/ooxml/officeDocument/relationships/hyperlink" Target="#ProjectInfo!J10"/><Relationship Id="rId9" Type="http://purl.oclc.org/ooxml/officeDocument/relationships/image" Target="../media/image4.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www.reddit.com/r/ProjectProdigy/" TargetMode="External"/><Relationship Id="rId30" Type="http://purl.oclc.org/ooxml/officeDocument/relationships/hyperlink" Target="#RFI!B9"/></Relationships>
</file>

<file path=xl/drawings/_rels/drawing4.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2.svg"/><Relationship Id="rId5" Type="http://purl.oclc.org/ooxml/officeDocument/relationships/image" Target="../media/image11.png"/><Relationship Id="rId4" Type="http://purl.oclc.org/ooxml/officeDocument/relationships/hyperlink" Target="#RFIVeiw!B8"/></Relationships>
</file>

<file path=xl/drawings/_rels/drawing5.xml.rels><?xml version="1.0" encoding="UTF-8" standalone="yes"?>
<Relationships xmlns="http://schemas.openxmlformats.org/package/2006/relationships"><Relationship Id="rId8" Type="http://purl.oclc.org/ooxml/officeDocument/relationships/image" Target="../media/image9.png"/><Relationship Id="rId13" Type="http://purl.oclc.org/ooxml/officeDocument/relationships/hyperlink" Target="#Dashboard!A1"/><Relationship Id="rId3" Type="http://purl.oclc.org/ooxml/officeDocument/relationships/image" Target="../media/image24.svg"/><Relationship Id="rId7" Type="http://purl.oclc.org/ooxml/officeDocument/relationships/hyperlink" Target="#RFIResponse!A1"/><Relationship Id="rId12" Type="http://purl.oclc.org/ooxml/officeDocument/relationships/image" Target="../media/image26.svg"/><Relationship Id="rId2" Type="http://purl.oclc.org/ooxml/officeDocument/relationships/image" Target="../media/image23.png"/><Relationship Id="rId1" Type="http://purl.oclc.org/ooxml/officeDocument/relationships/hyperlink" Target="#RFI!B9"/><Relationship Id="rId6" Type="http://purl.oclc.org/ooxml/officeDocument/relationships/image" Target="../media/image14.svg"/><Relationship Id="rId11" Type="http://purl.oclc.org/ooxml/officeDocument/relationships/image" Target="../media/image25.png"/><Relationship Id="rId5" Type="http://purl.oclc.org/ooxml/officeDocument/relationships/image" Target="../media/image13.png"/><Relationship Id="rId15" Type="http://purl.oclc.org/ooxml/officeDocument/relationships/image" Target="../media/image2.svg"/><Relationship Id="rId10" Type="http://purl.oclc.org/ooxml/officeDocument/relationships/hyperlink" Target="#RFIData!A1"/><Relationship Id="rId4" Type="http://purl.oclc.org/ooxml/officeDocument/relationships/hyperlink" Target="#RFILog!A7"/><Relationship Id="rId9" Type="http://purl.oclc.org/ooxml/officeDocument/relationships/image" Target="../media/image10.svg"/><Relationship Id="rId14" Type="http://purl.oclc.org/ooxml/officeDocument/relationships/image" Target="../media/image1.png"/></Relationships>
</file>

<file path=xl/drawings/_rels/drawing6.xml.rels><?xml version="1.0" encoding="UTF-8" standalone="yes"?>
<Relationships xmlns="http://schemas.openxmlformats.org/package/2006/relationships"><Relationship Id="rId3" Type="http://purl.oclc.org/ooxml/officeDocument/relationships/image" Target="../media/image24.svg"/><Relationship Id="rId2" Type="http://purl.oclc.org/ooxml/officeDocument/relationships/image" Target="../media/image23.png"/><Relationship Id="rId1" Type="http://purl.oclc.org/ooxml/officeDocument/relationships/hyperlink" Target="#RFIVeiw!B8"/><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7.xml.rels><?xml version="1.0" encoding="UTF-8" standalone="yes"?>
<Relationships xmlns="http://schemas.openxmlformats.org/package/2006/relationships"><Relationship Id="rId3" Type="http://purl.oclc.org/ooxml/officeDocument/relationships/image" Target="../media/image24.svg"/><Relationship Id="rId2" Type="http://purl.oclc.org/ooxml/officeDocument/relationships/image" Target="../media/image23.png"/><Relationship Id="rId1" Type="http://purl.oclc.org/ooxml/officeDocument/relationships/hyperlink" Target="#RFIVeiw!B8"/><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4.svg"/><Relationship Id="rId2" Type="http://purl.oclc.org/ooxml/officeDocument/relationships/image" Target="../media/image23.png"/><Relationship Id="rId1" Type="http://purl.oclc.org/ooxml/officeDocument/relationships/hyperlink" Target="#RFIVeiw!B8"/><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drawing1.xml><?xml version="1.0" encoding="utf-8"?>
<xdr:wsDr xmlns:xdr="http://purl.oclc.org/ooxml/drawingml/spreadsheetDrawing" xmlns:a="http://purl.oclc.org/ooxml/drawingml/main">
  <xdr:twoCellAnchor>
    <xdr:from>
      <xdr:col>1</xdr:col>
      <xdr:colOff>226482</xdr:colOff>
      <xdr:row>3</xdr:row>
      <xdr:rowOff>146405</xdr:rowOff>
    </xdr:from>
    <xdr:to>
      <xdr:col>3</xdr:col>
      <xdr:colOff>137583</xdr:colOff>
      <xdr:row>5</xdr:row>
      <xdr:rowOff>46391</xdr:rowOff>
    </xdr:to>
    <xdr:sp macro="" textlink="">
      <xdr:nvSpPr>
        <xdr:cNvPr id="1025" name="Label 2008">
          <a:extLst>
            <a:ext uri="{63B3BB69-23CF-44E3-9099-C40C66FF867C}">
              <a14:compatExt xmlns:a14="http://schemas.microsoft.com/office/drawing/2010/main" spid="_x0000_s518104"/>
            </a:ext>
            <a:ext uri="{FF2B5EF4-FFF2-40B4-BE49-F238E27FC236}">
              <a16:creationId xmlns:a16="http://schemas.microsoft.com/office/drawing/2014/main" id="{74AB04EB-7E58-4A8F-ADA6-3150736FBD0D}"/>
            </a:ext>
          </a:extLst>
        </xdr:cNvPr>
        <xdr:cNvSpPr/>
      </xdr:nvSpPr>
      <xdr:spPr bwMode="auto">
        <a:xfrm>
          <a:off x="1334204" y="1169461"/>
          <a:ext cx="1477435" cy="266874"/>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square" lIns="36576" tIns="50292" rIns="0" bIns="0" anchor="t" upright="1"/>
        <a:lstStyle/>
        <a:p>
          <a:pPr algn="l" rtl="0">
            <a:defRPr sz="1000"/>
          </a:pPr>
          <a:r>
            <a:rPr lang="en-US" sz="800" b="0" i="0" u="none" strike="noStrike" baseline="0%">
              <a:solidFill>
                <a:srgbClr val="000000"/>
              </a:solidFill>
              <a:latin typeface="Segoe UI"/>
              <a:cs typeface="Segoe UI"/>
            </a:rPr>
            <a:t>Paste Contacts Here ------&gt;</a:t>
          </a:r>
        </a:p>
      </xdr:txBody>
    </xdr:sp>
    <xdr:clientData/>
  </xdr:twoCellAnchor>
  <xdr:twoCellAnchor editAs="oneCell">
    <xdr:from>
      <xdr:col>0</xdr:col>
      <xdr:colOff>1078265</xdr:colOff>
      <xdr:row>1</xdr:row>
      <xdr:rowOff>23900</xdr:rowOff>
    </xdr:from>
    <xdr:to>
      <xdr:col>1</xdr:col>
      <xdr:colOff>219427</xdr:colOff>
      <xdr:row>2</xdr:row>
      <xdr:rowOff>4673</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78265" y="595400"/>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71437</xdr:colOff>
      <xdr:row>0</xdr:row>
      <xdr:rowOff>562768</xdr:rowOff>
    </xdr:from>
    <xdr:to>
      <xdr:col>0</xdr:col>
      <xdr:colOff>333374</xdr:colOff>
      <xdr:row>2</xdr:row>
      <xdr:rowOff>56355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6F670EB-5DEE-48C5-A962-DBED99FECF07}"/>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1437" y="562768"/>
          <a:ext cx="261937" cy="261937"/>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3175</xdr:colOff>
      <xdr:row>6</xdr:row>
      <xdr:rowOff>138113</xdr:rowOff>
    </xdr:from>
    <xdr:to>
      <xdr:col>0</xdr:col>
      <xdr:colOff>277813</xdr:colOff>
      <xdr:row>8</xdr:row>
      <xdr:rowOff>47626</xdr:rowOff>
    </xdr:to>
    <xdr:pic>
      <xdr:nvPicPr>
        <xdr:cNvPr id="26" name="Graphic 25" descr="Select Owner, A/E and Company. Edit other project information.">
          <a:hlinkClick xmlns:r="http://purl.oclc.org/ooxml/officeDocument/relationships" r:id="rId4" tooltip="Select Owner, A/E and Company. Edit other project information."/>
          <a:extLst>
            <a:ext uri="{FF2B5EF4-FFF2-40B4-BE49-F238E27FC236}">
              <a16:creationId xmlns:a16="http://schemas.microsoft.com/office/drawing/2014/main" id="{C2B4712D-ADB7-425D-8039-184D8361494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3175" y="1566863"/>
          <a:ext cx="274638" cy="274638"/>
        </a:xfrm>
        <a:prstGeom prst="rect">
          <a:avLst/>
        </a:prstGeom>
      </xdr:spPr>
    </xdr:pic>
    <xdr:clientData/>
  </xdr:twoCellAnchor>
  <xdr:twoCellAnchor editAs="oneCell">
    <xdr:from>
      <xdr:col>8</xdr:col>
      <xdr:colOff>369042</xdr:colOff>
      <xdr:row>3</xdr:row>
      <xdr:rowOff>111867</xdr:rowOff>
    </xdr:from>
    <xdr:to>
      <xdr:col>8</xdr:col>
      <xdr:colOff>597744</xdr:colOff>
      <xdr:row>4</xdr:row>
      <xdr:rowOff>165944</xdr:rowOff>
    </xdr:to>
    <xdr:pic>
      <xdr:nvPicPr>
        <xdr:cNvPr id="3" name="Picture 2" descr="User Guide, help and support">
          <a:hlinkClick xmlns:r="http://purl.oclc.org/ooxml/officeDocument/relationships" r:id="rId7"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12037167" y="1016742"/>
          <a:ext cx="228702" cy="228702"/>
        </a:xfrm>
        <a:prstGeom prst="rect">
          <a:avLst/>
        </a:prstGeom>
      </xdr:spPr>
    </xdr:pic>
    <xdr:clientData/>
  </xdr:twoCellAnchor>
  <xdr:twoCellAnchor editAs="oneCell">
    <xdr:from>
      <xdr:col>6</xdr:col>
      <xdr:colOff>147638</xdr:colOff>
      <xdr:row>3</xdr:row>
      <xdr:rowOff>152400</xdr:rowOff>
    </xdr:from>
    <xdr:to>
      <xdr:col>6</xdr:col>
      <xdr:colOff>376238</xdr:colOff>
      <xdr:row>4</xdr:row>
      <xdr:rowOff>196850</xdr:rowOff>
    </xdr:to>
    <xdr:pic>
      <xdr:nvPicPr>
        <xdr:cNvPr id="4" name="Graphic 3" descr="Update RFI Status">
          <a:hlinkClick xmlns:r="http://purl.oclc.org/ooxml/officeDocument/relationships" r:id="rId10" tooltip="Update RFI Status"/>
          <a:extLst>
            <a:ext uri="{FF2B5EF4-FFF2-40B4-BE49-F238E27FC236}">
              <a16:creationId xmlns:a16="http://schemas.microsoft.com/office/drawing/2014/main" id="{9841BDDE-3832-AF34-AB5E-5406C545DD1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19388" y="1223963"/>
          <a:ext cx="228600" cy="228600"/>
        </a:xfrm>
        <a:prstGeom prst="rect">
          <a:avLst/>
        </a:prstGeom>
      </xdr:spPr>
    </xdr:pic>
    <xdr:clientData/>
  </xdr:twoCellAnchor>
  <xdr:twoCellAnchor editAs="oneCell">
    <xdr:from>
      <xdr:col>6</xdr:col>
      <xdr:colOff>140133</xdr:colOff>
      <xdr:row>2</xdr:row>
      <xdr:rowOff>281421</xdr:rowOff>
    </xdr:from>
    <xdr:to>
      <xdr:col>6</xdr:col>
      <xdr:colOff>375081</xdr:colOff>
      <xdr:row>3</xdr:row>
      <xdr:rowOff>159181</xdr:rowOff>
    </xdr:to>
    <xdr:pic>
      <xdr:nvPicPr>
        <xdr:cNvPr id="5" name="Graphic 4" descr="View Requests for Information.">
          <a:hlinkClick xmlns:r="http://purl.oclc.org/ooxml/officeDocument/relationships" r:id="rId13" tooltip="View Requests for Information."/>
          <a:extLst>
            <a:ext uri="{FF2B5EF4-FFF2-40B4-BE49-F238E27FC236}">
              <a16:creationId xmlns:a16="http://schemas.microsoft.com/office/drawing/2014/main" id="{62D3E50C-3277-59E5-B106-63D8ED879AC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3118860" y="1020330"/>
          <a:ext cx="234948" cy="235669"/>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19088" y="881061"/>
          <a:ext cx="366714" cy="366714"/>
        </a:xfrm>
        <a:prstGeom prst="rect">
          <a:avLst/>
        </a:prstGeom>
      </xdr:spPr>
    </xdr:pic>
    <xdr:clientData/>
  </xdr:twoCellAnchor>
  <xdr:twoCellAnchor editAs="oneCell">
    <xdr:from>
      <xdr:col>6</xdr:col>
      <xdr:colOff>124835</xdr:colOff>
      <xdr:row>2</xdr:row>
      <xdr:rowOff>68552</xdr:rowOff>
    </xdr:from>
    <xdr:to>
      <xdr:col>6</xdr:col>
      <xdr:colOff>362960</xdr:colOff>
      <xdr:row>2</xdr:row>
      <xdr:rowOff>300327</xdr:rowOff>
    </xdr:to>
    <xdr:pic>
      <xdr:nvPicPr>
        <xdr:cNvPr id="15" name="Graphic 14" descr="View Request for Infomation Log">
          <a:hlinkClick xmlns:r="http://purl.oclc.org/ooxml/officeDocument/relationships" r:id="rId18" tooltip="View Request for Infomation Log"/>
          <a:extLst>
            <a:ext uri="{FF2B5EF4-FFF2-40B4-BE49-F238E27FC236}">
              <a16:creationId xmlns:a16="http://schemas.microsoft.com/office/drawing/2014/main" id="{A0DEC836-C155-4805-BE49-0D1A8992B198}"/>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03562" y="807461"/>
          <a:ext cx="238125" cy="231775"/>
        </a:xfrm>
        <a:prstGeom prst="rect">
          <a:avLst/>
        </a:prstGeom>
      </xdr:spPr>
    </xdr:pic>
    <xdr:clientData/>
  </xdr:twoCellAnchor>
  <xdr:twoCellAnchor editAs="oneCell">
    <xdr:from>
      <xdr:col>10</xdr:col>
      <xdr:colOff>481473</xdr:colOff>
      <xdr:row>3</xdr:row>
      <xdr:rowOff>96048</xdr:rowOff>
    </xdr:from>
    <xdr:to>
      <xdr:col>10</xdr:col>
      <xdr:colOff>740903</xdr:colOff>
      <xdr:row>4</xdr:row>
      <xdr:rowOff>184028</xdr:rowOff>
    </xdr:to>
    <xdr:pic>
      <xdr:nvPicPr>
        <xdr:cNvPr id="2" name="Picture 1" descr="Visit our youtube channel.">
          <a:hlinkClick xmlns:r="http://purl.oclc.org/ooxml/officeDocument/relationships" r:id="rId21"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3403723" y="1000923"/>
          <a:ext cx="259430" cy="259430"/>
        </a:xfrm>
        <a:prstGeom prst="rect">
          <a:avLst/>
        </a:prstGeom>
      </xdr:spPr>
    </xdr:pic>
    <xdr:clientData/>
  </xdr:twoCellAnchor>
  <xdr:twoCellAnchor editAs="oneCell">
    <xdr:from>
      <xdr:col>12</xdr:col>
      <xdr:colOff>211597</xdr:colOff>
      <xdr:row>3</xdr:row>
      <xdr:rowOff>50341</xdr:rowOff>
    </xdr:from>
    <xdr:to>
      <xdr:col>12</xdr:col>
      <xdr:colOff>571499</xdr:colOff>
      <xdr:row>4</xdr:row>
      <xdr:rowOff>238793</xdr:rowOff>
    </xdr:to>
    <xdr:pic>
      <xdr:nvPicPr>
        <xdr:cNvPr id="11" name="Picture 10" descr="Download a installation file absolutely FREE!">
          <a:hlinkClick xmlns:r="http://purl.oclc.org/ooxml/officeDocument/relationships" r:id="rId24"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4570535" y="955216"/>
          <a:ext cx="359902" cy="359902"/>
        </a:xfrm>
        <a:prstGeom prst="rect">
          <a:avLst/>
        </a:prstGeom>
      </xdr:spPr>
    </xdr:pic>
    <xdr:clientData/>
  </xdr:twoCellAnchor>
  <xdr:twoCellAnchor editAs="oneCell">
    <xdr:from>
      <xdr:col>15</xdr:col>
      <xdr:colOff>238125</xdr:colOff>
      <xdr:row>3</xdr:row>
      <xdr:rowOff>39688</xdr:rowOff>
    </xdr:from>
    <xdr:to>
      <xdr:col>15</xdr:col>
      <xdr:colOff>598027</xdr:colOff>
      <xdr:row>4</xdr:row>
      <xdr:rowOff>228140</xdr:rowOff>
    </xdr:to>
    <xdr:pic>
      <xdr:nvPicPr>
        <xdr:cNvPr id="18" name="Picture 17" descr="Please comment at r/ProjectProdigy">
          <a:hlinkClick xmlns:r="http://purl.oclc.org/ooxml/officeDocument/relationships" r:id="rId27"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6478250" y="944563"/>
          <a:ext cx="359902" cy="359902"/>
        </a:xfrm>
        <a:prstGeom prst="rect">
          <a:avLst/>
        </a:prstGeom>
      </xdr:spPr>
    </xdr:pic>
    <xdr:clientData/>
  </xdr:twoCellAnchor>
  <xdr:twoCellAnchor editAs="oneCell">
    <xdr:from>
      <xdr:col>4</xdr:col>
      <xdr:colOff>71438</xdr:colOff>
      <xdr:row>5</xdr:row>
      <xdr:rowOff>63500</xdr:rowOff>
    </xdr:from>
    <xdr:to>
      <xdr:col>5</xdr:col>
      <xdr:colOff>28576</xdr:colOff>
      <xdr:row>6</xdr:row>
      <xdr:rowOff>163513</xdr:rowOff>
    </xdr:to>
    <xdr:pic>
      <xdr:nvPicPr>
        <xdr:cNvPr id="25" name="Graphic 24" descr="Issue RFIs, View, Print, Edit and Update. Automatically creates RFI log.">
          <a:hlinkClick xmlns:r="http://purl.oclc.org/ooxml/officeDocument/relationships" r:id="rId30" tooltip="Issue RFIs, View, Print, Edit and Update. Automatically creates RFI log."/>
          <a:extLst>
            <a:ext uri="{FF2B5EF4-FFF2-40B4-BE49-F238E27FC236}">
              <a16:creationId xmlns:a16="http://schemas.microsoft.com/office/drawing/2014/main" id="{EE23BE8F-1825-44EA-A6C1-3E695EE64D6F}"/>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2674938" y="1317625"/>
          <a:ext cx="274638" cy="27463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11</xdr:col>
      <xdr:colOff>414337</xdr:colOff>
      <xdr:row>0</xdr:row>
      <xdr:rowOff>101600</xdr:rowOff>
    </xdr:from>
    <xdr:to>
      <xdr:col>12</xdr:col>
      <xdr:colOff>28574</xdr:colOff>
      <xdr:row>0</xdr:row>
      <xdr:rowOff>325437</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90C1E1-D5CF-40F4-9771-83C22F492F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970837" y="101600"/>
          <a:ext cx="223837" cy="223837"/>
        </a:xfrm>
        <a:prstGeom prst="rect">
          <a:avLst/>
        </a:prstGeom>
      </xdr:spPr>
    </xdr:pic>
    <xdr:clientData/>
  </xdr:twoCellAnchor>
  <xdr:twoCellAnchor editAs="oneCell">
    <xdr:from>
      <xdr:col>11</xdr:col>
      <xdr:colOff>414338</xdr:colOff>
      <xdr:row>1</xdr:row>
      <xdr:rowOff>11905</xdr:rowOff>
    </xdr:from>
    <xdr:to>
      <xdr:col>12</xdr:col>
      <xdr:colOff>47626</xdr:colOff>
      <xdr:row>2</xdr:row>
      <xdr:rowOff>57943</xdr:rowOff>
    </xdr:to>
    <xdr:pic>
      <xdr:nvPicPr>
        <xdr:cNvPr id="3" name="Graphic 2" descr="View, Print, Edit, Update  Requests for Information.">
          <a:hlinkClick xmlns:r="http://purl.oclc.org/ooxml/officeDocument/relationships" r:id="rId4" tooltip="View, Print, Edit, Update  Requests for Information."/>
          <a:extLst>
            <a:ext uri="{FF2B5EF4-FFF2-40B4-BE49-F238E27FC236}">
              <a16:creationId xmlns:a16="http://schemas.microsoft.com/office/drawing/2014/main" id="{4A9B2494-FA75-48BB-AF69-A440E0E1FB8F}"/>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7970838" y="342105"/>
          <a:ext cx="242888" cy="242888"/>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10</xdr:col>
      <xdr:colOff>344487</xdr:colOff>
      <xdr:row>0</xdr:row>
      <xdr:rowOff>65088</xdr:rowOff>
    </xdr:from>
    <xdr:to>
      <xdr:col>10</xdr:col>
      <xdr:colOff>568324</xdr:colOff>
      <xdr:row>0</xdr:row>
      <xdr:rowOff>288925</xdr:rowOff>
    </xdr:to>
    <xdr:pic>
      <xdr:nvPicPr>
        <xdr:cNvPr id="3" name="Graphic 2" descr="Back to Create Request for Information.">
          <a:hlinkClick xmlns:r="http://purl.oclc.org/ooxml/officeDocument/relationships" r:id="rId1" tooltip="Create Request for Information."/>
          <a:extLst>
            <a:ext uri="{FF2B5EF4-FFF2-40B4-BE49-F238E27FC236}">
              <a16:creationId xmlns:a16="http://schemas.microsoft.com/office/drawing/2014/main" id="{37960C9C-1FC6-4DB2-81E3-45A9ECCAB28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392987" y="65088"/>
          <a:ext cx="223837" cy="223837"/>
        </a:xfrm>
        <a:prstGeom prst="rect">
          <a:avLst/>
        </a:prstGeom>
      </xdr:spPr>
    </xdr:pic>
    <xdr:clientData fPrintsWithSheet="0"/>
  </xdr:twoCellAnchor>
  <xdr:oneCellAnchor>
    <xdr:from>
      <xdr:col>10</xdr:col>
      <xdr:colOff>336550</xdr:colOff>
      <xdr:row>0</xdr:row>
      <xdr:rowOff>298450</xdr:rowOff>
    </xdr:from>
    <xdr:ext cx="280988" cy="280988"/>
    <xdr:pic>
      <xdr:nvPicPr>
        <xdr:cNvPr id="10" name="Graphic 9" descr="View / Print / Sort Requests for Information Log.">
          <a:hlinkClick xmlns:r="http://purl.oclc.org/ooxml/officeDocument/relationships" r:id="rId4" tooltip="View / Print / Sort Requests for Informationl Log."/>
          <a:extLst>
            <a:ext uri="{FF2B5EF4-FFF2-40B4-BE49-F238E27FC236}">
              <a16:creationId xmlns:a16="http://schemas.microsoft.com/office/drawing/2014/main" id="{59AEC906-E732-4185-BCFF-CF1D63069D4D}"/>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7385050" y="298450"/>
          <a:ext cx="280988" cy="280988"/>
        </a:xfrm>
        <a:prstGeom prst="rect">
          <a:avLst/>
        </a:prstGeom>
      </xdr:spPr>
    </xdr:pic>
    <xdr:clientData fPrintsWithSheet="0"/>
  </xdr:oneCellAnchor>
  <xdr:oneCellAnchor>
    <xdr:from>
      <xdr:col>10</xdr:col>
      <xdr:colOff>336550</xdr:colOff>
      <xdr:row>2</xdr:row>
      <xdr:rowOff>88900</xdr:rowOff>
    </xdr:from>
    <xdr:ext cx="280988" cy="280988"/>
    <xdr:pic>
      <xdr:nvPicPr>
        <xdr:cNvPr id="11" name="Graphic 10" descr="Update Requests for Information Status.">
          <a:hlinkClick xmlns:r="http://purl.oclc.org/ooxml/officeDocument/relationships" r:id="rId7" tooltip="Update Requests for Information Status."/>
          <a:extLst>
            <a:ext uri="{FF2B5EF4-FFF2-40B4-BE49-F238E27FC236}">
              <a16:creationId xmlns:a16="http://schemas.microsoft.com/office/drawing/2014/main" id="{BFC73190-D5B0-4251-83DA-2F88DF6E60BB}"/>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7385050" y="615950"/>
          <a:ext cx="280988" cy="280988"/>
        </a:xfrm>
        <a:prstGeom prst="rect">
          <a:avLst/>
        </a:prstGeom>
      </xdr:spPr>
    </xdr:pic>
    <xdr:clientData fPrintsWithSheet="0"/>
  </xdr:oneCellAnchor>
  <xdr:oneCellAnchor>
    <xdr:from>
      <xdr:col>10</xdr:col>
      <xdr:colOff>336550</xdr:colOff>
      <xdr:row>4</xdr:row>
      <xdr:rowOff>61913</xdr:rowOff>
    </xdr:from>
    <xdr:ext cx="280988" cy="280988"/>
    <xdr:pic>
      <xdr:nvPicPr>
        <xdr:cNvPr id="12" name="Graphic 11" descr="Edit Requests for Information Data. Warning: Data can be deleted!">
          <a:hlinkClick xmlns:r="http://purl.oclc.org/ooxml/officeDocument/relationships" r:id="rId10" tooltip="Edit Requests for Information Data. Warning: Data can be deleted!"/>
          <a:extLst>
            <a:ext uri="{FF2B5EF4-FFF2-40B4-BE49-F238E27FC236}">
              <a16:creationId xmlns:a16="http://schemas.microsoft.com/office/drawing/2014/main" id="{96C3DEFA-BA08-4EAD-85CB-81BBF6766EE8}"/>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7385050" y="969963"/>
          <a:ext cx="280988" cy="280988"/>
        </a:xfrm>
        <a:prstGeom prst="rect">
          <a:avLst/>
        </a:prstGeom>
      </xdr:spPr>
    </xdr:pic>
    <xdr:clientData fPrintsWithSheet="0"/>
  </xdr:oneCellAnchor>
  <xdr:oneCellAnchor>
    <xdr:from>
      <xdr:col>10</xdr:col>
      <xdr:colOff>328612</xdr:colOff>
      <xdr:row>6</xdr:row>
      <xdr:rowOff>1587</xdr:rowOff>
    </xdr:from>
    <xdr:ext cx="261937" cy="261937"/>
    <xdr:pic>
      <xdr:nvPicPr>
        <xdr:cNvPr id="13" name="Graphic 12" descr="Dashboard">
          <a:hlinkClick xmlns:r="http://purl.oclc.org/ooxml/officeDocument/relationships" r:id="rId13" tooltip="Dashboard"/>
          <a:extLst>
            <a:ext uri="{FF2B5EF4-FFF2-40B4-BE49-F238E27FC236}">
              <a16:creationId xmlns:a16="http://schemas.microsoft.com/office/drawing/2014/main" id="{2859746C-C64D-4A07-B430-43244EAD8290}"/>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7377112" y="1277937"/>
          <a:ext cx="261937" cy="261937"/>
        </a:xfrm>
        <a:prstGeom prst="rect">
          <a:avLst/>
        </a:prstGeom>
      </xdr:spPr>
    </xdr:pic>
    <xdr:clientData fPrintsWithSheet="0"/>
  </xdr:oneCellAnchor>
</xdr:wsDr>
</file>

<file path=xl/drawings/drawing6.xml><?xml version="1.0" encoding="utf-8"?>
<xdr:wsDr xmlns:xdr="http://purl.oclc.org/ooxml/drawingml/spreadsheetDrawing" xmlns:a="http://purl.oclc.org/ooxml/drawingml/main">
  <xdr:oneCellAnchor>
    <xdr:from>
      <xdr:col>1</xdr:col>
      <xdr:colOff>57150</xdr:colOff>
      <xdr:row>0</xdr:row>
      <xdr:rowOff>0</xdr:rowOff>
    </xdr:from>
    <xdr:ext cx="242887" cy="242887"/>
    <xdr:pic>
      <xdr:nvPicPr>
        <xdr:cNvPr id="10" name="Graphic 9" descr="Back to View / Print Request for Information.">
          <a:hlinkClick xmlns:r="http://purl.oclc.org/ooxml/officeDocument/relationships" r:id="rId1" tooltip="View / Print Request for Information."/>
          <a:extLst>
            <a:ext uri="{FF2B5EF4-FFF2-40B4-BE49-F238E27FC236}">
              <a16:creationId xmlns:a16="http://schemas.microsoft.com/office/drawing/2014/main" id="{C31928E4-71CF-4E3F-AACA-AB7BBF1F621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85800" y="0"/>
          <a:ext cx="242887" cy="242887"/>
        </a:xfrm>
        <a:prstGeom prst="rect">
          <a:avLst/>
        </a:prstGeom>
      </xdr:spPr>
    </xdr:pic>
    <xdr:clientData fPrintsWithSheet="0"/>
  </xdr:oneCellAnchor>
  <xdr:oneCellAnchor>
    <xdr:from>
      <xdr:col>2</xdr:col>
      <xdr:colOff>4763</xdr:colOff>
      <xdr:row>0</xdr:row>
      <xdr:rowOff>0</xdr:rowOff>
    </xdr:from>
    <xdr:ext cx="261937" cy="261937"/>
    <xdr:pic>
      <xdr:nvPicPr>
        <xdr:cNvPr id="11" name="Graphic 10" descr="Dashboard">
          <a:hlinkClick xmlns:r="http://purl.oclc.org/ooxml/officeDocument/relationships" r:id="rId4" tooltip="Dashboard"/>
          <a:extLst>
            <a:ext uri="{FF2B5EF4-FFF2-40B4-BE49-F238E27FC236}">
              <a16:creationId xmlns:a16="http://schemas.microsoft.com/office/drawing/2014/main" id="{B5E96789-D3DB-4103-907C-029A2FE6923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262063" y="0"/>
          <a:ext cx="261937" cy="261937"/>
        </a:xfrm>
        <a:prstGeom prst="rect">
          <a:avLst/>
        </a:prstGeom>
      </xdr:spPr>
    </xdr:pic>
    <xdr:clientData fPrintsWithSheet="0"/>
  </xdr:oneCellAnchor>
</xdr:wsDr>
</file>

<file path=xl/drawings/drawing7.xml><?xml version="1.0" encoding="utf-8"?>
<xdr:wsDr xmlns:xdr="http://purl.oclc.org/ooxml/drawingml/spreadsheetDrawing" xmlns:a="http://purl.oclc.org/ooxml/drawingml/main">
  <xdr:twoCellAnchor editAs="oneCell">
    <xdr:from>
      <xdr:col>7</xdr:col>
      <xdr:colOff>442913</xdr:colOff>
      <xdr:row>0</xdr:row>
      <xdr:rowOff>94456</xdr:rowOff>
    </xdr:from>
    <xdr:to>
      <xdr:col>8</xdr:col>
      <xdr:colOff>61912</xdr:colOff>
      <xdr:row>1</xdr:row>
      <xdr:rowOff>18256</xdr:rowOff>
    </xdr:to>
    <xdr:pic>
      <xdr:nvPicPr>
        <xdr:cNvPr id="2" name="Graphic 1" descr="Back to View / Print Request for Information.">
          <a:hlinkClick xmlns:r="http://purl.oclc.org/ooxml/officeDocument/relationships" r:id="rId1" tooltip="View / Print Request for Information."/>
          <a:extLst>
            <a:ext uri="{FF2B5EF4-FFF2-40B4-BE49-F238E27FC236}">
              <a16:creationId xmlns:a16="http://schemas.microsoft.com/office/drawing/2014/main" id="{BCB0F885-8EAB-4DA5-9C3D-91AE2610E6C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150446" y="94456"/>
          <a:ext cx="245533" cy="245533"/>
        </a:xfrm>
        <a:prstGeom prst="rect">
          <a:avLst/>
        </a:prstGeom>
      </xdr:spPr>
    </xdr:pic>
    <xdr:clientData fPrintsWithSheet="0"/>
  </xdr:twoCellAnchor>
  <xdr:twoCellAnchor editAs="oneCell">
    <xdr:from>
      <xdr:col>7</xdr:col>
      <xdr:colOff>454025</xdr:colOff>
      <xdr:row>1</xdr:row>
      <xdr:rowOff>80962</xdr:rowOff>
    </xdr:from>
    <xdr:to>
      <xdr:col>8</xdr:col>
      <xdr:colOff>73024</xdr:colOff>
      <xdr:row>2</xdr:row>
      <xdr:rowOff>30161</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37AD7639-5FE7-4876-920E-59BF6FD765B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4161558" y="402695"/>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375446</xdr:colOff>
      <xdr:row>0</xdr:row>
      <xdr:rowOff>0</xdr:rowOff>
    </xdr:from>
    <xdr:to>
      <xdr:col>2</xdr:col>
      <xdr:colOff>219870</xdr:colOff>
      <xdr:row>1</xdr:row>
      <xdr:rowOff>47624</xdr:rowOff>
    </xdr:to>
    <xdr:pic>
      <xdr:nvPicPr>
        <xdr:cNvPr id="2" name="Graphic 1" descr="Back to View / Print Request for Information.">
          <a:hlinkClick xmlns:r="http://purl.oclc.org/ooxml/officeDocument/relationships" r:id="rId1" tooltip="View / Print Request for Information."/>
          <a:extLst>
            <a:ext uri="{FF2B5EF4-FFF2-40B4-BE49-F238E27FC236}">
              <a16:creationId xmlns:a16="http://schemas.microsoft.com/office/drawing/2014/main" id="{35F991E2-336D-4416-B0E1-FDED51876A7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565946" y="0"/>
          <a:ext cx="244474" cy="244474"/>
        </a:xfrm>
        <a:prstGeom prst="rect">
          <a:avLst/>
        </a:prstGeom>
      </xdr:spPr>
    </xdr:pic>
    <xdr:clientData fPrintsWithSheet="0"/>
  </xdr:twoCellAnchor>
  <xdr:oneCellAnchor>
    <xdr:from>
      <xdr:col>0</xdr:col>
      <xdr:colOff>0</xdr:colOff>
      <xdr:row>0</xdr:row>
      <xdr:rowOff>0</xdr:rowOff>
    </xdr:from>
    <xdr:ext cx="261937" cy="261937"/>
    <xdr:pic>
      <xdr:nvPicPr>
        <xdr:cNvPr id="5" name="Graphic 4" descr="Dashboard">
          <a:hlinkClick xmlns:r="http://purl.oclc.org/ooxml/officeDocument/relationships" r:id="rId4" tooltip="Dashboard"/>
          <a:extLst>
            <a:ext uri="{FF2B5EF4-FFF2-40B4-BE49-F238E27FC236}">
              <a16:creationId xmlns:a16="http://schemas.microsoft.com/office/drawing/2014/main" id="{9BF83ACF-E4E7-408E-B9FF-3A6A38F1CA6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0"/>
          <a:ext cx="261937" cy="261937"/>
        </a:xfrm>
        <a:prstGeom prst="rect">
          <a:avLst/>
        </a:prstGeom>
      </xdr:spPr>
    </xdr:pic>
    <xdr:clientData fPrint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30" dataDxfId="28" headerRowBorderDxfId="29" tableBorderDxfId="27" totalsRowBorderDxfId="26">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25"/>
    <tableColumn id="2" xr3:uid="{AD1F22EC-6B0C-4896-80AE-968EC5A59A72}" name="Job Title" dataDxfId="24"/>
    <tableColumn id="3" xr3:uid="{449894C8-ABC0-406E-98C6-D50A4916D726}" name="Company" dataDxfId="23"/>
    <tableColumn id="4" xr3:uid="{274069BC-6D75-4B07-911F-9590C6B72312}" name="File As" dataDxfId="22"/>
    <tableColumn id="5" xr3:uid="{E5E4358B-FD72-49BA-B6CF-533D62FE9B07}" name="Country/Region" dataDxfId="21"/>
    <tableColumn id="6" xr3:uid="{13FC5D33-8640-495F-8754-65B17501F24C}" name="Department" dataDxfId="20"/>
    <tableColumn id="7" xr3:uid="{DFD78198-0FDD-4C79-8B39-F8E470966E8F}" name="Business Phone" dataDxfId="19"/>
    <tableColumn id="8" xr3:uid="{3C8035E9-B208-4211-A748-FE9E47FFCCBB}" name="Business Fax" dataDxfId="18"/>
    <tableColumn id="9" xr3:uid="{7A7A7852-E0DE-4D2F-80B0-87C5753D819F}" name="Business Address Street" dataDxfId="17"/>
    <tableColumn id="10" xr3:uid="{738D40F6-CA27-40F4-8C72-80DEC9ABB5FD}" name="Business Address City" dataDxfId="16"/>
    <tableColumn id="11" xr3:uid="{876408BE-247A-4301-80BB-EEF3F38D8FEA}" name="Business Address State" dataDxfId="15"/>
    <tableColumn id="12" xr3:uid="{825633E5-E867-4840-8247-43B7FEE4C9C0}" name="Business Address Postal Code" dataDxfId="14"/>
    <tableColumn id="13" xr3:uid="{DB3E141A-7CAB-4CD4-925C-6485342B386A}" name="Home Phone" dataDxfId="13"/>
    <tableColumn id="14" xr3:uid="{C89BB172-3257-44DB-BA37-77668077C0B2}" name="Mobile Phone" dataDxfId="12"/>
    <tableColumn id="15" xr3:uid="{4E9FA454-0DBE-43C2-ACF4-74A37B5A1056}" name="Email" dataDxfId="11"/>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9" xr:uid="{A875C3D6-784A-4BD2-A6C3-561506F533D9}" name="Table10" displayName="Table10" ref="A6:G2000" totalsRowShown="0" headerRowDxfId="10" dataDxfId="8" headerRowBorderDxfId="9" tableBorderDxfId="7">
  <autoFilter ref="A6:G2000" xr:uid="{A875C3D6-784A-4BD2-A6C3-561506F533D9}"/>
  <sortState xmlns:xlrd2="http://schemas.microsoft.com/office/spreadsheetml/2017/richdata2" ref="A7:G2000">
    <sortCondition descending="1" ref="B7:B2000"/>
  </sortState>
  <tableColumns count="7">
    <tableColumn id="1" xr3:uid="{04CA97C9-B61F-4850-B325-EF3542289B03}" name="RFI No" dataDxfId="6"/>
    <tableColumn id="2" xr3:uid="{2382CA7E-408D-40FE-B67B-96A47DC80E24}" name="Dwg./Detail" dataDxfId="5"/>
    <tableColumn id="3" xr3:uid="{FF1B285C-3767-4BBF-A223-186828FA33B6}" name="DATE" dataDxfId="4"/>
    <tableColumn id="4" xr3:uid="{F6295832-46E6-464C-B347-A0164545406F}" name="CONTRACTOR" dataDxfId="3"/>
    <tableColumn id="5" xr3:uid="{BB7ED183-80BF-4350-84E7-1F688FA28F5A}" name="DESCRIPTION" dataDxfId="2"/>
    <tableColumn id="6" xr3:uid="{F488D8DA-DDC0-4221-AF1F-7EED68060B5A}" name="DATE RESONDED" dataDxfId="1"/>
    <tableColumn id="7" xr3:uid="{1B43E873-EDFB-4745-BAB9-72F6FD44E289}" name="DISPOSITION" dataDxfId="0"/>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drawing" Target="../drawings/drawing6.xml"/></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7.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D5" sqref="D5"/>
    </sheetView>
  </sheetViews>
  <sheetFormatPr defaultColWidth="9" defaultRowHeight="14.5" x14ac:dyDescent="0.35"/>
  <cols>
    <col min="1" max="1" width="15.81640625" style="158" customWidth="1"/>
    <col min="2" max="2" width="11.453125" style="20" customWidth="1"/>
    <col min="3" max="3" width="11" style="3" customWidth="1"/>
    <col min="4" max="4" width="14.81640625" style="96" customWidth="1"/>
    <col min="5" max="5" width="13.81640625" style="146" customWidth="1"/>
    <col min="6" max="6" width="29" style="96" customWidth="1"/>
    <col min="7" max="7" width="16.26953125" style="146" customWidth="1"/>
    <col min="8" max="8" width="23.1796875" style="146" customWidth="1"/>
    <col min="9" max="9" width="14" style="146" customWidth="1"/>
    <col min="10" max="10" width="17.453125" style="146" bestFit="1" customWidth="1"/>
    <col min="11" max="11" width="14.54296875" style="146" bestFit="1" customWidth="1"/>
    <col min="12" max="12" width="25.81640625" style="146" bestFit="1" customWidth="1"/>
    <col min="13" max="13" width="21" style="146" customWidth="1"/>
    <col min="14" max="14" width="21.26953125" style="146" customWidth="1"/>
    <col min="15" max="15" width="26.81640625" style="146" customWidth="1"/>
    <col min="16" max="16" width="12.7265625" style="146" customWidth="1"/>
    <col min="17" max="17" width="13.54296875" style="146" customWidth="1"/>
    <col min="18" max="18" width="21.453125" style="146" customWidth="1"/>
    <col min="19" max="19" width="12.81640625" style="94" hidden="1" customWidth="1"/>
    <col min="20" max="16384" width="9" style="94"/>
  </cols>
  <sheetData>
    <row r="1" spans="1:19" s="19" customFormat="1" ht="45" x14ac:dyDescent="0.35">
      <c r="A1" s="155"/>
      <c r="B1" s="156"/>
      <c r="C1" s="157"/>
      <c r="D1" s="169" t="str">
        <f>ProjectInfo!J6</f>
        <v>Example Project</v>
      </c>
      <c r="E1" s="169"/>
      <c r="F1" s="169"/>
      <c r="G1" s="169"/>
      <c r="H1" s="169"/>
      <c r="I1" s="169"/>
      <c r="J1" s="169"/>
      <c r="K1" s="169"/>
      <c r="L1" s="169"/>
      <c r="M1" s="169"/>
      <c r="N1" s="169"/>
      <c r="O1" s="135"/>
      <c r="P1" s="135"/>
      <c r="Q1" s="135"/>
      <c r="R1" s="135"/>
      <c r="S1" s="136"/>
    </row>
    <row r="2" spans="1:19" ht="21.4" customHeight="1" thickTop="1" x14ac:dyDescent="0.35">
      <c r="A2" s="158" t="str">
        <f>F2</f>
        <v>Company</v>
      </c>
      <c r="B2" s="159"/>
      <c r="C2" s="3" t="str">
        <f>F2</f>
        <v>Company</v>
      </c>
      <c r="D2" s="137" t="s">
        <v>0</v>
      </c>
      <c r="E2" s="138" t="s">
        <v>1</v>
      </c>
      <c r="F2" s="139" t="s">
        <v>2</v>
      </c>
      <c r="G2" s="138" t="s">
        <v>3</v>
      </c>
      <c r="H2" s="140" t="s">
        <v>4</v>
      </c>
      <c r="I2" s="138" t="s">
        <v>5</v>
      </c>
      <c r="J2" s="140" t="s">
        <v>6</v>
      </c>
      <c r="K2" s="140" t="s">
        <v>7</v>
      </c>
      <c r="L2" s="138" t="s">
        <v>8</v>
      </c>
      <c r="M2" s="140" t="s">
        <v>9</v>
      </c>
      <c r="N2" s="140" t="s">
        <v>10</v>
      </c>
      <c r="O2" s="140" t="s">
        <v>11</v>
      </c>
      <c r="P2" s="140" t="s">
        <v>12</v>
      </c>
      <c r="Q2" s="140" t="s">
        <v>13</v>
      </c>
      <c r="R2" s="141" t="s">
        <v>14</v>
      </c>
      <c r="S2" s="142" t="s">
        <v>15</v>
      </c>
    </row>
    <row r="3" spans="1:19" x14ac:dyDescent="0.35">
      <c r="A3" s="158" t="str">
        <f t="shared" ref="A3:A4" si="0">F3</f>
        <v>Your Company Name</v>
      </c>
      <c r="C3" s="3" t="str">
        <f t="shared" ref="C3:C66" si="1">F3</f>
        <v>Your Company Name</v>
      </c>
      <c r="D3" s="143" t="s">
        <v>16</v>
      </c>
      <c r="E3" s="144"/>
      <c r="F3" s="143" t="s">
        <v>17</v>
      </c>
      <c r="G3" s="145"/>
      <c r="H3" s="143"/>
      <c r="I3" s="144"/>
      <c r="J3" s="143" t="s">
        <v>18</v>
      </c>
      <c r="K3" s="143" t="s">
        <v>19</v>
      </c>
      <c r="L3" s="144" t="s">
        <v>20</v>
      </c>
      <c r="M3" s="143" t="s">
        <v>21</v>
      </c>
      <c r="N3" s="143" t="s">
        <v>22</v>
      </c>
      <c r="O3" s="143">
        <v>62523</v>
      </c>
      <c r="P3" s="143"/>
      <c r="Q3" s="143"/>
      <c r="R3" s="143" t="s">
        <v>23</v>
      </c>
    </row>
    <row r="4" spans="1:19" x14ac:dyDescent="0.35">
      <c r="A4" s="158" t="str">
        <f t="shared" si="0"/>
        <v>Example Project</v>
      </c>
      <c r="C4" s="160" t="str">
        <f t="shared" si="1"/>
        <v>Example Project</v>
      </c>
      <c r="D4" s="143"/>
      <c r="F4" s="96" t="s">
        <v>24</v>
      </c>
      <c r="G4" s="145"/>
      <c r="L4" s="96" t="s">
        <v>25</v>
      </c>
      <c r="M4" s="96" t="s">
        <v>21</v>
      </c>
      <c r="N4" s="96" t="s">
        <v>26</v>
      </c>
      <c r="O4" s="96">
        <v>62523</v>
      </c>
    </row>
    <row r="5" spans="1:19" x14ac:dyDescent="0.35">
      <c r="A5" s="158" t="str">
        <f t="shared" ref="A5:A24" si="2">F5</f>
        <v>Example A/E / Developer</v>
      </c>
      <c r="C5" s="3" t="str">
        <f t="shared" si="1"/>
        <v>Example A/E / Developer</v>
      </c>
      <c r="D5" s="143" t="s">
        <v>27</v>
      </c>
      <c r="E5" s="147" t="s">
        <v>28</v>
      </c>
      <c r="F5" s="148" t="s">
        <v>29</v>
      </c>
      <c r="G5" s="147" t="s">
        <v>28</v>
      </c>
      <c r="H5" s="148" t="s">
        <v>28</v>
      </c>
      <c r="I5" s="148" t="s">
        <v>28</v>
      </c>
      <c r="J5" s="148" t="s">
        <v>30</v>
      </c>
      <c r="K5" s="148" t="s">
        <v>31</v>
      </c>
      <c r="L5" s="148" t="s">
        <v>32</v>
      </c>
      <c r="M5" s="148" t="s">
        <v>21</v>
      </c>
      <c r="N5" s="148" t="s">
        <v>22</v>
      </c>
      <c r="O5" s="148">
        <v>62523</v>
      </c>
      <c r="P5" s="148" t="s">
        <v>28</v>
      </c>
      <c r="Q5" s="148" t="s">
        <v>28</v>
      </c>
      <c r="R5" s="143" t="s">
        <v>33</v>
      </c>
    </row>
    <row r="6" spans="1:19" x14ac:dyDescent="0.35">
      <c r="A6" s="158" t="str">
        <f t="shared" si="2"/>
        <v>Example Owner</v>
      </c>
      <c r="C6" s="3" t="str">
        <f t="shared" si="1"/>
        <v>Example Owner</v>
      </c>
      <c r="D6" s="143" t="s">
        <v>34</v>
      </c>
      <c r="E6" s="137" t="s">
        <v>28</v>
      </c>
      <c r="F6" s="137" t="s">
        <v>35</v>
      </c>
      <c r="G6" s="137" t="s">
        <v>28</v>
      </c>
      <c r="H6" s="137" t="s">
        <v>28</v>
      </c>
      <c r="I6" s="137" t="s">
        <v>28</v>
      </c>
      <c r="J6" s="137" t="s">
        <v>36</v>
      </c>
      <c r="K6" s="137" t="s">
        <v>37</v>
      </c>
      <c r="L6" s="137" t="s">
        <v>38</v>
      </c>
      <c r="M6" s="137" t="s">
        <v>21</v>
      </c>
      <c r="N6" s="137" t="s">
        <v>22</v>
      </c>
      <c r="O6" s="137">
        <v>62523</v>
      </c>
      <c r="P6" s="137" t="s">
        <v>28</v>
      </c>
      <c r="Q6" s="137" t="s">
        <v>28</v>
      </c>
      <c r="R6" s="143" t="s">
        <v>39</v>
      </c>
    </row>
    <row r="7" spans="1:19" x14ac:dyDescent="0.35">
      <c r="A7" s="158" t="str">
        <f t="shared" si="2"/>
        <v>Example Subcontractor</v>
      </c>
      <c r="C7" s="3" t="str">
        <f t="shared" si="1"/>
        <v>Example Subcontractor</v>
      </c>
      <c r="D7" s="143" t="s">
        <v>40</v>
      </c>
      <c r="E7" s="137" t="s">
        <v>28</v>
      </c>
      <c r="F7" s="137" t="s">
        <v>41</v>
      </c>
      <c r="G7" s="137" t="s">
        <v>28</v>
      </c>
      <c r="H7" s="137" t="s">
        <v>28</v>
      </c>
      <c r="I7" s="137" t="s">
        <v>28</v>
      </c>
      <c r="J7" s="137" t="s">
        <v>42</v>
      </c>
      <c r="K7" s="137" t="s">
        <v>43</v>
      </c>
      <c r="L7" s="137" t="s">
        <v>44</v>
      </c>
      <c r="M7" s="137" t="s">
        <v>21</v>
      </c>
      <c r="N7" s="137" t="s">
        <v>22</v>
      </c>
      <c r="O7" s="137">
        <v>62523</v>
      </c>
      <c r="P7" s="137" t="s">
        <v>28</v>
      </c>
      <c r="Q7" s="137" t="s">
        <v>28</v>
      </c>
      <c r="R7" s="143" t="s">
        <v>45</v>
      </c>
    </row>
    <row r="8" spans="1:19" x14ac:dyDescent="0.35">
      <c r="A8" s="158" t="str">
        <f t="shared" si="2"/>
        <v>Example Supplier/Vendor</v>
      </c>
      <c r="C8" s="3" t="str">
        <f t="shared" si="1"/>
        <v>Example Supplier/Vendor</v>
      </c>
      <c r="D8" s="143" t="s">
        <v>46</v>
      </c>
      <c r="E8" s="137" t="s">
        <v>28</v>
      </c>
      <c r="F8" s="137" t="s">
        <v>47</v>
      </c>
      <c r="G8" s="137" t="s">
        <v>28</v>
      </c>
      <c r="H8" s="137" t="s">
        <v>28</v>
      </c>
      <c r="I8" s="137" t="s">
        <v>28</v>
      </c>
      <c r="J8" s="137" t="s">
        <v>48</v>
      </c>
      <c r="K8" s="137" t="s">
        <v>49</v>
      </c>
      <c r="L8" s="137" t="s">
        <v>50</v>
      </c>
      <c r="M8" s="137" t="s">
        <v>21</v>
      </c>
      <c r="N8" s="137" t="s">
        <v>22</v>
      </c>
      <c r="O8" s="137">
        <v>62523</v>
      </c>
      <c r="P8" s="137" t="s">
        <v>28</v>
      </c>
      <c r="Q8" s="137" t="s">
        <v>28</v>
      </c>
      <c r="R8" s="143" t="s">
        <v>51</v>
      </c>
    </row>
    <row r="9" spans="1:19" x14ac:dyDescent="0.35">
      <c r="A9" s="158">
        <f t="shared" si="2"/>
        <v>0</v>
      </c>
      <c r="C9" s="3">
        <f t="shared" si="1"/>
        <v>0</v>
      </c>
      <c r="D9" s="143"/>
      <c r="E9" s="137"/>
      <c r="F9" s="137"/>
      <c r="G9" s="137"/>
      <c r="H9" s="137"/>
      <c r="I9" s="137"/>
      <c r="J9" s="137"/>
      <c r="K9" s="137"/>
      <c r="L9" s="137"/>
      <c r="M9" s="137"/>
      <c r="N9" s="137"/>
      <c r="O9" s="137"/>
      <c r="P9" s="137"/>
      <c r="Q9" s="137"/>
      <c r="R9" s="143"/>
    </row>
    <row r="10" spans="1:19" x14ac:dyDescent="0.35">
      <c r="A10" s="158">
        <f t="shared" si="2"/>
        <v>0</v>
      </c>
      <c r="C10" s="3">
        <f t="shared" si="1"/>
        <v>0</v>
      </c>
      <c r="D10" s="143"/>
      <c r="E10" s="149"/>
      <c r="F10" s="137"/>
      <c r="G10" s="149"/>
      <c r="H10" s="137"/>
      <c r="I10" s="149"/>
      <c r="J10" s="137"/>
      <c r="K10" s="137"/>
      <c r="L10" s="149"/>
      <c r="M10" s="137"/>
      <c r="N10" s="137"/>
      <c r="O10" s="137"/>
      <c r="P10" s="137"/>
      <c r="Q10" s="137"/>
      <c r="R10" s="143"/>
    </row>
    <row r="11" spans="1:19" x14ac:dyDescent="0.35">
      <c r="A11" s="158">
        <f t="shared" si="2"/>
        <v>0</v>
      </c>
      <c r="C11" s="3">
        <f t="shared" si="1"/>
        <v>0</v>
      </c>
      <c r="D11" s="148"/>
      <c r="F11" s="143"/>
      <c r="R11" s="150"/>
    </row>
    <row r="12" spans="1:19" x14ac:dyDescent="0.35">
      <c r="A12" s="158">
        <f t="shared" si="2"/>
        <v>0</v>
      </c>
      <c r="C12" s="3">
        <f t="shared" si="1"/>
        <v>0</v>
      </c>
      <c r="D12" s="148"/>
      <c r="F12" s="143"/>
      <c r="R12" s="150"/>
    </row>
    <row r="13" spans="1:19" x14ac:dyDescent="0.35">
      <c r="A13" s="158">
        <f t="shared" si="2"/>
        <v>0</v>
      </c>
      <c r="C13" s="3">
        <f t="shared" si="1"/>
        <v>0</v>
      </c>
      <c r="D13" s="148"/>
      <c r="F13" s="143"/>
      <c r="R13" s="150"/>
    </row>
    <row r="14" spans="1:19" x14ac:dyDescent="0.35">
      <c r="A14" s="158">
        <f t="shared" si="2"/>
        <v>0</v>
      </c>
      <c r="C14" s="3">
        <f t="shared" si="1"/>
        <v>0</v>
      </c>
      <c r="D14" s="148"/>
      <c r="F14" s="143"/>
      <c r="R14" s="150"/>
    </row>
    <row r="15" spans="1:19" x14ac:dyDescent="0.35">
      <c r="A15" s="158">
        <f t="shared" si="2"/>
        <v>0</v>
      </c>
      <c r="C15" s="3">
        <f t="shared" si="1"/>
        <v>0</v>
      </c>
      <c r="D15" s="148"/>
      <c r="F15" s="143"/>
      <c r="R15" s="150"/>
    </row>
    <row r="16" spans="1:19" x14ac:dyDescent="0.35">
      <c r="A16" s="158">
        <f t="shared" si="2"/>
        <v>0</v>
      </c>
      <c r="C16" s="3">
        <f t="shared" si="1"/>
        <v>0</v>
      </c>
      <c r="D16" s="148"/>
      <c r="F16" s="143"/>
      <c r="R16" s="150"/>
    </row>
    <row r="17" spans="1:18" x14ac:dyDescent="0.35">
      <c r="A17" s="158">
        <f t="shared" si="2"/>
        <v>0</v>
      </c>
      <c r="C17" s="3">
        <f t="shared" si="1"/>
        <v>0</v>
      </c>
      <c r="D17" s="148"/>
      <c r="F17" s="143"/>
      <c r="R17" s="150"/>
    </row>
    <row r="18" spans="1:18" x14ac:dyDescent="0.35">
      <c r="A18" s="158">
        <f t="shared" si="2"/>
        <v>0</v>
      </c>
      <c r="C18" s="3">
        <f t="shared" si="1"/>
        <v>0</v>
      </c>
      <c r="D18" s="148"/>
      <c r="F18" s="143"/>
      <c r="R18" s="150"/>
    </row>
    <row r="19" spans="1:18" x14ac:dyDescent="0.35">
      <c r="A19" s="158">
        <f t="shared" si="2"/>
        <v>0</v>
      </c>
      <c r="C19" s="3">
        <f t="shared" si="1"/>
        <v>0</v>
      </c>
      <c r="D19" s="148"/>
      <c r="F19" s="143"/>
      <c r="R19" s="150"/>
    </row>
    <row r="20" spans="1:18" x14ac:dyDescent="0.35">
      <c r="A20" s="158">
        <f t="shared" si="2"/>
        <v>0</v>
      </c>
      <c r="C20" s="3">
        <f t="shared" si="1"/>
        <v>0</v>
      </c>
      <c r="D20" s="148"/>
      <c r="F20" s="143"/>
      <c r="R20" s="150"/>
    </row>
    <row r="21" spans="1:18" x14ac:dyDescent="0.35">
      <c r="A21" s="158">
        <f t="shared" si="2"/>
        <v>0</v>
      </c>
      <c r="C21" s="3">
        <f t="shared" si="1"/>
        <v>0</v>
      </c>
      <c r="D21" s="148"/>
      <c r="F21" s="143"/>
      <c r="R21" s="150"/>
    </row>
    <row r="22" spans="1:18" x14ac:dyDescent="0.35">
      <c r="A22" s="158">
        <f t="shared" si="2"/>
        <v>0</v>
      </c>
      <c r="C22" s="3">
        <f t="shared" si="1"/>
        <v>0</v>
      </c>
      <c r="D22" s="148"/>
      <c r="F22" s="143"/>
      <c r="R22" s="150"/>
    </row>
    <row r="23" spans="1:18" x14ac:dyDescent="0.35">
      <c r="A23" s="158">
        <f t="shared" si="2"/>
        <v>0</v>
      </c>
      <c r="C23" s="3">
        <f t="shared" si="1"/>
        <v>0</v>
      </c>
      <c r="D23" s="148"/>
      <c r="F23" s="143"/>
      <c r="R23" s="150"/>
    </row>
    <row r="24" spans="1:18" x14ac:dyDescent="0.35">
      <c r="A24" s="158">
        <f t="shared" si="2"/>
        <v>0</v>
      </c>
      <c r="C24" s="3">
        <f t="shared" si="1"/>
        <v>0</v>
      </c>
      <c r="D24" s="148"/>
      <c r="F24" s="143"/>
      <c r="R24" s="150"/>
    </row>
    <row r="25" spans="1:18" x14ac:dyDescent="0.35">
      <c r="A25" s="158">
        <f t="shared" ref="A25:A88" si="3">F25</f>
        <v>0</v>
      </c>
      <c r="C25" s="3">
        <f t="shared" si="1"/>
        <v>0</v>
      </c>
      <c r="D25" s="148"/>
      <c r="F25" s="143"/>
      <c r="R25" s="150"/>
    </row>
    <row r="26" spans="1:18" x14ac:dyDescent="0.35">
      <c r="A26" s="158">
        <f t="shared" si="3"/>
        <v>0</v>
      </c>
      <c r="C26" s="3">
        <f t="shared" si="1"/>
        <v>0</v>
      </c>
      <c r="D26" s="148"/>
      <c r="F26" s="143"/>
      <c r="R26" s="150"/>
    </row>
    <row r="27" spans="1:18" x14ac:dyDescent="0.35">
      <c r="A27" s="158">
        <f t="shared" si="3"/>
        <v>0</v>
      </c>
      <c r="C27" s="3">
        <f t="shared" si="1"/>
        <v>0</v>
      </c>
      <c r="D27" s="148"/>
      <c r="F27" s="143"/>
      <c r="R27" s="150"/>
    </row>
    <row r="28" spans="1:18" x14ac:dyDescent="0.35">
      <c r="A28" s="158">
        <f t="shared" si="3"/>
        <v>0</v>
      </c>
      <c r="C28" s="3">
        <f t="shared" si="1"/>
        <v>0</v>
      </c>
      <c r="D28" s="148"/>
      <c r="F28" s="143"/>
      <c r="R28" s="150"/>
    </row>
    <row r="29" spans="1:18" x14ac:dyDescent="0.35">
      <c r="A29" s="158">
        <f t="shared" si="3"/>
        <v>0</v>
      </c>
      <c r="C29" s="3">
        <f t="shared" si="1"/>
        <v>0</v>
      </c>
      <c r="D29" s="148"/>
      <c r="F29" s="143"/>
      <c r="R29" s="150"/>
    </row>
    <row r="30" spans="1:18" x14ac:dyDescent="0.35">
      <c r="A30" s="158">
        <f t="shared" si="3"/>
        <v>0</v>
      </c>
      <c r="C30" s="3">
        <f t="shared" si="1"/>
        <v>0</v>
      </c>
      <c r="D30" s="148"/>
      <c r="F30" s="143"/>
      <c r="R30" s="150"/>
    </row>
    <row r="31" spans="1:18" x14ac:dyDescent="0.35">
      <c r="A31" s="158">
        <f t="shared" si="3"/>
        <v>0</v>
      </c>
      <c r="C31" s="3">
        <f t="shared" si="1"/>
        <v>0</v>
      </c>
      <c r="D31" s="148"/>
      <c r="F31" s="143"/>
      <c r="R31" s="150"/>
    </row>
    <row r="32" spans="1:18" x14ac:dyDescent="0.35">
      <c r="A32" s="158">
        <f t="shared" si="3"/>
        <v>0</v>
      </c>
      <c r="C32" s="3">
        <f t="shared" si="1"/>
        <v>0</v>
      </c>
      <c r="D32" s="148"/>
      <c r="F32" s="143"/>
      <c r="R32" s="150"/>
    </row>
    <row r="33" spans="1:18" x14ac:dyDescent="0.35">
      <c r="A33" s="158">
        <f t="shared" si="3"/>
        <v>0</v>
      </c>
      <c r="C33" s="3">
        <f t="shared" si="1"/>
        <v>0</v>
      </c>
      <c r="D33" s="148"/>
      <c r="F33" s="143"/>
      <c r="R33" s="150"/>
    </row>
    <row r="34" spans="1:18" x14ac:dyDescent="0.35">
      <c r="A34" s="158">
        <f t="shared" si="3"/>
        <v>0</v>
      </c>
      <c r="C34" s="3">
        <f t="shared" si="1"/>
        <v>0</v>
      </c>
      <c r="D34" s="148"/>
      <c r="F34" s="143"/>
      <c r="R34" s="150"/>
    </row>
    <row r="35" spans="1:18" x14ac:dyDescent="0.35">
      <c r="A35" s="158">
        <f t="shared" si="3"/>
        <v>0</v>
      </c>
      <c r="C35" s="3">
        <f t="shared" si="1"/>
        <v>0</v>
      </c>
      <c r="D35" s="148"/>
      <c r="F35" s="143"/>
      <c r="R35" s="150"/>
    </row>
    <row r="36" spans="1:18" x14ac:dyDescent="0.35">
      <c r="A36" s="158">
        <f t="shared" si="3"/>
        <v>0</v>
      </c>
      <c r="C36" s="3">
        <f t="shared" si="1"/>
        <v>0</v>
      </c>
      <c r="D36" s="148"/>
      <c r="F36" s="143"/>
      <c r="R36" s="150"/>
    </row>
    <row r="37" spans="1:18" x14ac:dyDescent="0.35">
      <c r="A37" s="158">
        <f t="shared" si="3"/>
        <v>0</v>
      </c>
      <c r="C37" s="3">
        <f t="shared" si="1"/>
        <v>0</v>
      </c>
      <c r="D37" s="148"/>
      <c r="F37" s="143"/>
      <c r="R37" s="150"/>
    </row>
    <row r="38" spans="1:18" x14ac:dyDescent="0.35">
      <c r="A38" s="158">
        <f t="shared" si="3"/>
        <v>0</v>
      </c>
      <c r="C38" s="3">
        <f t="shared" si="1"/>
        <v>0</v>
      </c>
      <c r="D38" s="148"/>
      <c r="F38" s="143"/>
      <c r="R38" s="150"/>
    </row>
    <row r="39" spans="1:18" x14ac:dyDescent="0.35">
      <c r="A39" s="158">
        <f t="shared" si="3"/>
        <v>0</v>
      </c>
      <c r="C39" s="3">
        <f t="shared" si="1"/>
        <v>0</v>
      </c>
      <c r="D39" s="148"/>
      <c r="F39" s="143"/>
      <c r="R39" s="150"/>
    </row>
    <row r="40" spans="1:18" x14ac:dyDescent="0.35">
      <c r="A40" s="158">
        <f t="shared" si="3"/>
        <v>0</v>
      </c>
      <c r="C40" s="3">
        <f t="shared" si="1"/>
        <v>0</v>
      </c>
      <c r="D40" s="148"/>
      <c r="F40" s="143"/>
      <c r="R40" s="150"/>
    </row>
    <row r="41" spans="1:18" x14ac:dyDescent="0.35">
      <c r="A41" s="158">
        <f t="shared" si="3"/>
        <v>0</v>
      </c>
      <c r="C41" s="3">
        <f t="shared" si="1"/>
        <v>0</v>
      </c>
      <c r="D41" s="148"/>
      <c r="F41" s="143"/>
      <c r="R41" s="150"/>
    </row>
    <row r="42" spans="1:18" x14ac:dyDescent="0.35">
      <c r="A42" s="158">
        <f t="shared" si="3"/>
        <v>0</v>
      </c>
      <c r="C42" s="3">
        <f t="shared" si="1"/>
        <v>0</v>
      </c>
      <c r="D42" s="148"/>
      <c r="F42" s="143"/>
      <c r="R42" s="150"/>
    </row>
    <row r="43" spans="1:18" x14ac:dyDescent="0.35">
      <c r="A43" s="158">
        <f t="shared" si="3"/>
        <v>0</v>
      </c>
      <c r="C43" s="3">
        <f t="shared" si="1"/>
        <v>0</v>
      </c>
      <c r="D43" s="148"/>
      <c r="F43" s="143"/>
      <c r="R43" s="150"/>
    </row>
    <row r="44" spans="1:18" x14ac:dyDescent="0.35">
      <c r="A44" s="158">
        <f t="shared" si="3"/>
        <v>0</v>
      </c>
      <c r="C44" s="3">
        <f t="shared" si="1"/>
        <v>0</v>
      </c>
      <c r="D44" s="148"/>
      <c r="F44" s="143"/>
      <c r="R44" s="150"/>
    </row>
    <row r="45" spans="1:18" x14ac:dyDescent="0.35">
      <c r="A45" s="158">
        <f t="shared" si="3"/>
        <v>0</v>
      </c>
      <c r="C45" s="3">
        <f t="shared" si="1"/>
        <v>0</v>
      </c>
      <c r="D45" s="148"/>
      <c r="F45" s="143"/>
      <c r="R45" s="150"/>
    </row>
    <row r="46" spans="1:18" x14ac:dyDescent="0.35">
      <c r="A46" s="158">
        <f t="shared" si="3"/>
        <v>0</v>
      </c>
      <c r="C46" s="3">
        <f t="shared" si="1"/>
        <v>0</v>
      </c>
      <c r="D46" s="148"/>
      <c r="F46" s="143"/>
      <c r="R46" s="150"/>
    </row>
    <row r="47" spans="1:18" x14ac:dyDescent="0.35">
      <c r="A47" s="158">
        <f t="shared" si="3"/>
        <v>0</v>
      </c>
      <c r="C47" s="3">
        <f t="shared" si="1"/>
        <v>0</v>
      </c>
      <c r="D47" s="148"/>
      <c r="F47" s="143"/>
      <c r="R47" s="150"/>
    </row>
    <row r="48" spans="1:18" x14ac:dyDescent="0.35">
      <c r="A48" s="158">
        <f t="shared" si="3"/>
        <v>0</v>
      </c>
      <c r="C48" s="3">
        <f t="shared" si="1"/>
        <v>0</v>
      </c>
      <c r="D48" s="148"/>
      <c r="F48" s="143"/>
      <c r="R48" s="150"/>
    </row>
    <row r="49" spans="1:18" x14ac:dyDescent="0.35">
      <c r="A49" s="158">
        <f t="shared" si="3"/>
        <v>0</v>
      </c>
      <c r="C49" s="3">
        <f t="shared" si="1"/>
        <v>0</v>
      </c>
      <c r="D49" s="148"/>
      <c r="F49" s="143"/>
      <c r="R49" s="150"/>
    </row>
    <row r="50" spans="1:18" x14ac:dyDescent="0.35">
      <c r="A50" s="158">
        <f t="shared" si="3"/>
        <v>0</v>
      </c>
      <c r="C50" s="3">
        <f t="shared" si="1"/>
        <v>0</v>
      </c>
      <c r="D50" s="148"/>
      <c r="F50" s="143"/>
      <c r="R50" s="150"/>
    </row>
    <row r="51" spans="1:18" x14ac:dyDescent="0.35">
      <c r="A51" s="158">
        <f t="shared" si="3"/>
        <v>0</v>
      </c>
      <c r="C51" s="3">
        <f t="shared" si="1"/>
        <v>0</v>
      </c>
      <c r="D51" s="148"/>
      <c r="F51" s="143"/>
      <c r="R51" s="150"/>
    </row>
    <row r="52" spans="1:18" x14ac:dyDescent="0.35">
      <c r="A52" s="158">
        <f t="shared" si="3"/>
        <v>0</v>
      </c>
      <c r="C52" s="3">
        <f t="shared" si="1"/>
        <v>0</v>
      </c>
      <c r="D52" s="148"/>
      <c r="F52" s="143"/>
      <c r="R52" s="150"/>
    </row>
    <row r="53" spans="1:18" x14ac:dyDescent="0.35">
      <c r="A53" s="158">
        <f t="shared" si="3"/>
        <v>0</v>
      </c>
      <c r="C53" s="3">
        <f t="shared" si="1"/>
        <v>0</v>
      </c>
      <c r="D53" s="148"/>
      <c r="F53" s="143"/>
      <c r="R53" s="150"/>
    </row>
    <row r="54" spans="1:18" x14ac:dyDescent="0.35">
      <c r="A54" s="158">
        <f t="shared" si="3"/>
        <v>0</v>
      </c>
      <c r="C54" s="3">
        <f t="shared" si="1"/>
        <v>0</v>
      </c>
      <c r="D54" s="148"/>
      <c r="F54" s="143"/>
      <c r="R54" s="150"/>
    </row>
    <row r="55" spans="1:18" x14ac:dyDescent="0.35">
      <c r="A55" s="158">
        <f t="shared" si="3"/>
        <v>0</v>
      </c>
      <c r="C55" s="3">
        <f t="shared" si="1"/>
        <v>0</v>
      </c>
      <c r="D55" s="148"/>
      <c r="F55" s="143"/>
      <c r="R55" s="150"/>
    </row>
    <row r="56" spans="1:18" x14ac:dyDescent="0.35">
      <c r="A56" s="158">
        <f t="shared" si="3"/>
        <v>0</v>
      </c>
      <c r="C56" s="3">
        <f t="shared" si="1"/>
        <v>0</v>
      </c>
      <c r="D56" s="148"/>
      <c r="F56" s="143"/>
      <c r="R56" s="150"/>
    </row>
    <row r="57" spans="1:18" x14ac:dyDescent="0.35">
      <c r="A57" s="158">
        <f t="shared" si="3"/>
        <v>0</v>
      </c>
      <c r="C57" s="3">
        <f t="shared" si="1"/>
        <v>0</v>
      </c>
      <c r="D57" s="148"/>
      <c r="F57" s="143"/>
      <c r="R57" s="150"/>
    </row>
    <row r="58" spans="1:18" x14ac:dyDescent="0.35">
      <c r="A58" s="158">
        <f t="shared" si="3"/>
        <v>0</v>
      </c>
      <c r="C58" s="3">
        <f t="shared" si="1"/>
        <v>0</v>
      </c>
      <c r="D58" s="148"/>
      <c r="F58" s="143"/>
      <c r="R58" s="150"/>
    </row>
    <row r="59" spans="1:18" x14ac:dyDescent="0.35">
      <c r="A59" s="158">
        <f t="shared" si="3"/>
        <v>0</v>
      </c>
      <c r="C59" s="3">
        <f t="shared" si="1"/>
        <v>0</v>
      </c>
      <c r="D59" s="148"/>
      <c r="F59" s="143"/>
      <c r="R59" s="150"/>
    </row>
    <row r="60" spans="1:18" x14ac:dyDescent="0.35">
      <c r="A60" s="158">
        <f t="shared" si="3"/>
        <v>0</v>
      </c>
      <c r="C60" s="3">
        <f t="shared" si="1"/>
        <v>0</v>
      </c>
      <c r="D60" s="148"/>
      <c r="F60" s="143"/>
      <c r="R60" s="150"/>
    </row>
    <row r="61" spans="1:18" x14ac:dyDescent="0.35">
      <c r="A61" s="158">
        <f t="shared" si="3"/>
        <v>0</v>
      </c>
      <c r="C61" s="3">
        <f t="shared" si="1"/>
        <v>0</v>
      </c>
      <c r="D61" s="148"/>
      <c r="F61" s="143"/>
      <c r="R61" s="150"/>
    </row>
    <row r="62" spans="1:18" x14ac:dyDescent="0.35">
      <c r="A62" s="158">
        <f t="shared" si="3"/>
        <v>0</v>
      </c>
      <c r="C62" s="3">
        <f t="shared" si="1"/>
        <v>0</v>
      </c>
      <c r="D62" s="148"/>
      <c r="F62" s="143"/>
      <c r="R62" s="150"/>
    </row>
    <row r="63" spans="1:18" x14ac:dyDescent="0.35">
      <c r="A63" s="158">
        <f t="shared" si="3"/>
        <v>0</v>
      </c>
      <c r="C63" s="3">
        <f t="shared" si="1"/>
        <v>0</v>
      </c>
      <c r="D63" s="148"/>
      <c r="F63" s="143"/>
      <c r="R63" s="150"/>
    </row>
    <row r="64" spans="1:18" x14ac:dyDescent="0.35">
      <c r="A64" s="158">
        <f t="shared" si="3"/>
        <v>0</v>
      </c>
      <c r="C64" s="3">
        <f t="shared" si="1"/>
        <v>0</v>
      </c>
      <c r="D64" s="148"/>
      <c r="F64" s="143"/>
      <c r="R64" s="150"/>
    </row>
    <row r="65" spans="1:18" x14ac:dyDescent="0.35">
      <c r="A65" s="158">
        <f t="shared" si="3"/>
        <v>0</v>
      </c>
      <c r="C65" s="3">
        <f t="shared" si="1"/>
        <v>0</v>
      </c>
      <c r="D65" s="148"/>
      <c r="F65" s="143"/>
      <c r="R65" s="150"/>
    </row>
    <row r="66" spans="1:18" x14ac:dyDescent="0.35">
      <c r="A66" s="158">
        <f t="shared" si="3"/>
        <v>0</v>
      </c>
      <c r="C66" s="3">
        <f t="shared" si="1"/>
        <v>0</v>
      </c>
      <c r="D66" s="148"/>
      <c r="F66" s="143"/>
      <c r="R66" s="150"/>
    </row>
    <row r="67" spans="1:18" x14ac:dyDescent="0.35">
      <c r="A67" s="158">
        <f t="shared" si="3"/>
        <v>0</v>
      </c>
      <c r="C67" s="3">
        <f t="shared" ref="C67:C130" si="4">F67</f>
        <v>0</v>
      </c>
      <c r="D67" s="148"/>
      <c r="F67" s="143"/>
      <c r="R67" s="150"/>
    </row>
    <row r="68" spans="1:18" x14ac:dyDescent="0.35">
      <c r="A68" s="158">
        <f t="shared" si="3"/>
        <v>0</v>
      </c>
      <c r="C68" s="3">
        <f t="shared" si="4"/>
        <v>0</v>
      </c>
      <c r="D68" s="148"/>
      <c r="F68" s="143"/>
      <c r="R68" s="150"/>
    </row>
    <row r="69" spans="1:18" x14ac:dyDescent="0.35">
      <c r="A69" s="158">
        <f t="shared" si="3"/>
        <v>0</v>
      </c>
      <c r="C69" s="3">
        <f t="shared" si="4"/>
        <v>0</v>
      </c>
      <c r="D69" s="148"/>
      <c r="F69" s="143"/>
      <c r="R69" s="150"/>
    </row>
    <row r="70" spans="1:18" x14ac:dyDescent="0.35">
      <c r="A70" s="158">
        <f t="shared" si="3"/>
        <v>0</v>
      </c>
      <c r="C70" s="3">
        <f t="shared" si="4"/>
        <v>0</v>
      </c>
      <c r="D70" s="148"/>
      <c r="F70" s="143"/>
      <c r="R70" s="150"/>
    </row>
    <row r="71" spans="1:18" x14ac:dyDescent="0.35">
      <c r="A71" s="158">
        <f t="shared" si="3"/>
        <v>0</v>
      </c>
      <c r="C71" s="3">
        <f t="shared" si="4"/>
        <v>0</v>
      </c>
      <c r="D71" s="148"/>
      <c r="F71" s="143"/>
      <c r="R71" s="150"/>
    </row>
    <row r="72" spans="1:18" x14ac:dyDescent="0.35">
      <c r="A72" s="158">
        <f t="shared" si="3"/>
        <v>0</v>
      </c>
      <c r="C72" s="3">
        <f t="shared" si="4"/>
        <v>0</v>
      </c>
      <c r="D72" s="148"/>
      <c r="F72" s="143"/>
      <c r="R72" s="150"/>
    </row>
    <row r="73" spans="1:18" x14ac:dyDescent="0.35">
      <c r="A73" s="158">
        <f t="shared" si="3"/>
        <v>0</v>
      </c>
      <c r="C73" s="3">
        <f t="shared" si="4"/>
        <v>0</v>
      </c>
      <c r="D73" s="151"/>
      <c r="R73" s="150"/>
    </row>
    <row r="74" spans="1:18" x14ac:dyDescent="0.35">
      <c r="A74" s="158">
        <f t="shared" si="3"/>
        <v>0</v>
      </c>
      <c r="C74" s="3">
        <f t="shared" si="4"/>
        <v>0</v>
      </c>
      <c r="D74" s="151"/>
      <c r="R74" s="150"/>
    </row>
    <row r="75" spans="1:18" x14ac:dyDescent="0.35">
      <c r="A75" s="158">
        <f t="shared" si="3"/>
        <v>0</v>
      </c>
      <c r="C75" s="3">
        <f t="shared" si="4"/>
        <v>0</v>
      </c>
      <c r="D75" s="151"/>
      <c r="R75" s="150"/>
    </row>
    <row r="76" spans="1:18" x14ac:dyDescent="0.35">
      <c r="A76" s="158">
        <f t="shared" si="3"/>
        <v>0</v>
      </c>
      <c r="C76" s="3">
        <f t="shared" si="4"/>
        <v>0</v>
      </c>
      <c r="D76" s="151"/>
      <c r="R76" s="150"/>
    </row>
    <row r="77" spans="1:18" x14ac:dyDescent="0.35">
      <c r="A77" s="158">
        <f t="shared" si="3"/>
        <v>0</v>
      </c>
      <c r="C77" s="3">
        <f t="shared" si="4"/>
        <v>0</v>
      </c>
      <c r="D77" s="151"/>
      <c r="R77" s="150"/>
    </row>
    <row r="78" spans="1:18" x14ac:dyDescent="0.35">
      <c r="A78" s="158">
        <f t="shared" si="3"/>
        <v>0</v>
      </c>
      <c r="C78" s="3">
        <f t="shared" si="4"/>
        <v>0</v>
      </c>
      <c r="D78" s="151"/>
      <c r="R78" s="150"/>
    </row>
    <row r="79" spans="1:18" x14ac:dyDescent="0.35">
      <c r="A79" s="158">
        <f t="shared" si="3"/>
        <v>0</v>
      </c>
      <c r="C79" s="3">
        <f t="shared" si="4"/>
        <v>0</v>
      </c>
      <c r="D79" s="151"/>
      <c r="R79" s="150"/>
    </row>
    <row r="80" spans="1:18" x14ac:dyDescent="0.35">
      <c r="A80" s="158">
        <f t="shared" si="3"/>
        <v>0</v>
      </c>
      <c r="C80" s="3">
        <f t="shared" si="4"/>
        <v>0</v>
      </c>
      <c r="D80" s="151"/>
      <c r="R80" s="150"/>
    </row>
    <row r="81" spans="1:18" x14ac:dyDescent="0.35">
      <c r="A81" s="158">
        <f t="shared" si="3"/>
        <v>0</v>
      </c>
      <c r="C81" s="3">
        <f t="shared" si="4"/>
        <v>0</v>
      </c>
      <c r="D81" s="151"/>
      <c r="R81" s="150"/>
    </row>
    <row r="82" spans="1:18" x14ac:dyDescent="0.35">
      <c r="A82" s="158">
        <f t="shared" si="3"/>
        <v>0</v>
      </c>
      <c r="C82" s="3">
        <f t="shared" si="4"/>
        <v>0</v>
      </c>
      <c r="D82" s="151"/>
      <c r="R82" s="150"/>
    </row>
    <row r="83" spans="1:18" x14ac:dyDescent="0.35">
      <c r="A83" s="158">
        <f t="shared" si="3"/>
        <v>0</v>
      </c>
      <c r="C83" s="3">
        <f t="shared" si="4"/>
        <v>0</v>
      </c>
      <c r="D83" s="151"/>
      <c r="R83" s="150"/>
    </row>
    <row r="84" spans="1:18" x14ac:dyDescent="0.35">
      <c r="A84" s="158">
        <f t="shared" si="3"/>
        <v>0</v>
      </c>
      <c r="C84" s="3">
        <f t="shared" si="4"/>
        <v>0</v>
      </c>
      <c r="D84" s="151"/>
      <c r="R84" s="150"/>
    </row>
    <row r="85" spans="1:18" x14ac:dyDescent="0.35">
      <c r="A85" s="158">
        <f t="shared" si="3"/>
        <v>0</v>
      </c>
      <c r="C85" s="3">
        <f t="shared" si="4"/>
        <v>0</v>
      </c>
      <c r="D85" s="151"/>
      <c r="R85" s="150"/>
    </row>
    <row r="86" spans="1:18" x14ac:dyDescent="0.35">
      <c r="A86" s="158">
        <f t="shared" si="3"/>
        <v>0</v>
      </c>
      <c r="C86" s="3">
        <f t="shared" si="4"/>
        <v>0</v>
      </c>
      <c r="D86" s="151"/>
      <c r="R86" s="150"/>
    </row>
    <row r="87" spans="1:18" x14ac:dyDescent="0.35">
      <c r="A87" s="158">
        <f t="shared" si="3"/>
        <v>0</v>
      </c>
      <c r="C87" s="3">
        <f t="shared" si="4"/>
        <v>0</v>
      </c>
      <c r="D87" s="151"/>
      <c r="R87" s="150"/>
    </row>
    <row r="88" spans="1:18" x14ac:dyDescent="0.35">
      <c r="A88" s="158">
        <f t="shared" si="3"/>
        <v>0</v>
      </c>
      <c r="C88" s="3">
        <f t="shared" si="4"/>
        <v>0</v>
      </c>
      <c r="D88" s="151"/>
      <c r="R88" s="150"/>
    </row>
    <row r="89" spans="1:18" x14ac:dyDescent="0.35">
      <c r="A89" s="158">
        <f t="shared" ref="A89:A152" si="5">F89</f>
        <v>0</v>
      </c>
      <c r="C89" s="3">
        <f t="shared" si="4"/>
        <v>0</v>
      </c>
      <c r="D89" s="151"/>
      <c r="R89" s="150"/>
    </row>
    <row r="90" spans="1:18" x14ac:dyDescent="0.35">
      <c r="A90" s="158">
        <f t="shared" si="5"/>
        <v>0</v>
      </c>
      <c r="C90" s="3">
        <f t="shared" si="4"/>
        <v>0</v>
      </c>
      <c r="D90" s="151"/>
      <c r="R90" s="150"/>
    </row>
    <row r="91" spans="1:18" x14ac:dyDescent="0.35">
      <c r="A91" s="158">
        <f t="shared" si="5"/>
        <v>0</v>
      </c>
      <c r="C91" s="3">
        <f t="shared" si="4"/>
        <v>0</v>
      </c>
      <c r="D91" s="151"/>
      <c r="R91" s="150"/>
    </row>
    <row r="92" spans="1:18" x14ac:dyDescent="0.35">
      <c r="A92" s="158">
        <f t="shared" si="5"/>
        <v>0</v>
      </c>
      <c r="C92" s="3">
        <f t="shared" si="4"/>
        <v>0</v>
      </c>
      <c r="D92" s="151"/>
      <c r="R92" s="150"/>
    </row>
    <row r="93" spans="1:18" x14ac:dyDescent="0.35">
      <c r="A93" s="158">
        <f t="shared" si="5"/>
        <v>0</v>
      </c>
      <c r="C93" s="3">
        <f t="shared" si="4"/>
        <v>0</v>
      </c>
      <c r="D93" s="151"/>
      <c r="R93" s="150"/>
    </row>
    <row r="94" spans="1:18" x14ac:dyDescent="0.35">
      <c r="A94" s="158">
        <f t="shared" si="5"/>
        <v>0</v>
      </c>
      <c r="C94" s="3">
        <f t="shared" si="4"/>
        <v>0</v>
      </c>
      <c r="D94" s="151"/>
      <c r="R94" s="150"/>
    </row>
    <row r="95" spans="1:18" x14ac:dyDescent="0.35">
      <c r="A95" s="158">
        <f t="shared" si="5"/>
        <v>0</v>
      </c>
      <c r="C95" s="3">
        <f t="shared" si="4"/>
        <v>0</v>
      </c>
      <c r="D95" s="151"/>
      <c r="R95" s="150"/>
    </row>
    <row r="96" spans="1:18" x14ac:dyDescent="0.35">
      <c r="A96" s="158">
        <f t="shared" si="5"/>
        <v>0</v>
      </c>
      <c r="C96" s="3">
        <f t="shared" si="4"/>
        <v>0</v>
      </c>
      <c r="D96" s="151"/>
      <c r="R96" s="150"/>
    </row>
    <row r="97" spans="1:18" x14ac:dyDescent="0.35">
      <c r="A97" s="158">
        <f t="shared" si="5"/>
        <v>0</v>
      </c>
      <c r="C97" s="3">
        <f t="shared" si="4"/>
        <v>0</v>
      </c>
      <c r="D97" s="151"/>
      <c r="R97" s="150"/>
    </row>
    <row r="98" spans="1:18" x14ac:dyDescent="0.35">
      <c r="A98" s="158">
        <f t="shared" si="5"/>
        <v>0</v>
      </c>
      <c r="C98" s="3">
        <f t="shared" si="4"/>
        <v>0</v>
      </c>
      <c r="D98" s="151"/>
      <c r="R98" s="150"/>
    </row>
    <row r="99" spans="1:18" x14ac:dyDescent="0.35">
      <c r="A99" s="158">
        <f t="shared" si="5"/>
        <v>0</v>
      </c>
      <c r="C99" s="3">
        <f t="shared" si="4"/>
        <v>0</v>
      </c>
      <c r="D99" s="151"/>
      <c r="R99" s="150"/>
    </row>
    <row r="100" spans="1:18" x14ac:dyDescent="0.35">
      <c r="A100" s="158">
        <f t="shared" si="5"/>
        <v>0</v>
      </c>
      <c r="C100" s="3">
        <f t="shared" si="4"/>
        <v>0</v>
      </c>
      <c r="D100" s="151"/>
      <c r="R100" s="150"/>
    </row>
    <row r="101" spans="1:18" x14ac:dyDescent="0.35">
      <c r="A101" s="158">
        <f t="shared" si="5"/>
        <v>0</v>
      </c>
      <c r="C101" s="3">
        <f t="shared" si="4"/>
        <v>0</v>
      </c>
      <c r="D101" s="151"/>
      <c r="R101" s="150"/>
    </row>
    <row r="102" spans="1:18" x14ac:dyDescent="0.35">
      <c r="A102" s="158">
        <f t="shared" si="5"/>
        <v>0</v>
      </c>
      <c r="C102" s="3">
        <f t="shared" si="4"/>
        <v>0</v>
      </c>
      <c r="D102" s="151"/>
      <c r="R102" s="150"/>
    </row>
    <row r="103" spans="1:18" x14ac:dyDescent="0.35">
      <c r="A103" s="158">
        <f t="shared" si="5"/>
        <v>0</v>
      </c>
      <c r="C103" s="3">
        <f t="shared" si="4"/>
        <v>0</v>
      </c>
      <c r="D103" s="151"/>
      <c r="R103" s="150"/>
    </row>
    <row r="104" spans="1:18" x14ac:dyDescent="0.35">
      <c r="A104" s="158">
        <f t="shared" si="5"/>
        <v>0</v>
      </c>
      <c r="C104" s="3">
        <f t="shared" si="4"/>
        <v>0</v>
      </c>
      <c r="D104" s="151"/>
      <c r="R104" s="150"/>
    </row>
    <row r="105" spans="1:18" x14ac:dyDescent="0.35">
      <c r="A105" s="158">
        <f t="shared" si="5"/>
        <v>0</v>
      </c>
      <c r="C105" s="3">
        <f t="shared" si="4"/>
        <v>0</v>
      </c>
      <c r="D105" s="151"/>
      <c r="R105" s="150"/>
    </row>
    <row r="106" spans="1:18" x14ac:dyDescent="0.35">
      <c r="A106" s="158">
        <f t="shared" si="5"/>
        <v>0</v>
      </c>
      <c r="C106" s="3">
        <f t="shared" si="4"/>
        <v>0</v>
      </c>
      <c r="D106" s="151"/>
      <c r="R106" s="150"/>
    </row>
    <row r="107" spans="1:18" x14ac:dyDescent="0.35">
      <c r="A107" s="158">
        <f t="shared" si="5"/>
        <v>0</v>
      </c>
      <c r="C107" s="3">
        <f t="shared" si="4"/>
        <v>0</v>
      </c>
      <c r="D107" s="151"/>
      <c r="R107" s="150"/>
    </row>
    <row r="108" spans="1:18" x14ac:dyDescent="0.35">
      <c r="A108" s="158">
        <f t="shared" si="5"/>
        <v>0</v>
      </c>
      <c r="C108" s="3">
        <f t="shared" si="4"/>
        <v>0</v>
      </c>
      <c r="D108" s="151"/>
      <c r="R108" s="150"/>
    </row>
    <row r="109" spans="1:18" x14ac:dyDescent="0.35">
      <c r="A109" s="158">
        <f t="shared" si="5"/>
        <v>0</v>
      </c>
      <c r="C109" s="3">
        <f t="shared" si="4"/>
        <v>0</v>
      </c>
      <c r="D109" s="151"/>
      <c r="R109" s="150"/>
    </row>
    <row r="110" spans="1:18" x14ac:dyDescent="0.35">
      <c r="A110" s="158">
        <f t="shared" si="5"/>
        <v>0</v>
      </c>
      <c r="C110" s="3">
        <f t="shared" si="4"/>
        <v>0</v>
      </c>
      <c r="D110" s="151"/>
      <c r="R110" s="150"/>
    </row>
    <row r="111" spans="1:18" x14ac:dyDescent="0.35">
      <c r="A111" s="158">
        <f t="shared" si="5"/>
        <v>0</v>
      </c>
      <c r="C111" s="3">
        <f t="shared" si="4"/>
        <v>0</v>
      </c>
      <c r="D111" s="151"/>
      <c r="R111" s="150"/>
    </row>
    <row r="112" spans="1:18" x14ac:dyDescent="0.35">
      <c r="A112" s="158">
        <f t="shared" si="5"/>
        <v>0</v>
      </c>
      <c r="C112" s="3">
        <f t="shared" si="4"/>
        <v>0</v>
      </c>
      <c r="D112" s="151"/>
      <c r="R112" s="150"/>
    </row>
    <row r="113" spans="1:18" x14ac:dyDescent="0.35">
      <c r="A113" s="158">
        <f t="shared" si="5"/>
        <v>0</v>
      </c>
      <c r="C113" s="3">
        <f t="shared" si="4"/>
        <v>0</v>
      </c>
      <c r="D113" s="151"/>
      <c r="R113" s="150"/>
    </row>
    <row r="114" spans="1:18" x14ac:dyDescent="0.35">
      <c r="A114" s="158">
        <f t="shared" si="5"/>
        <v>0</v>
      </c>
      <c r="C114" s="3">
        <f t="shared" si="4"/>
        <v>0</v>
      </c>
      <c r="D114" s="151"/>
      <c r="R114" s="150"/>
    </row>
    <row r="115" spans="1:18" x14ac:dyDescent="0.35">
      <c r="A115" s="158">
        <f t="shared" si="5"/>
        <v>0</v>
      </c>
      <c r="C115" s="3">
        <f t="shared" si="4"/>
        <v>0</v>
      </c>
      <c r="D115" s="151"/>
      <c r="R115" s="150"/>
    </row>
    <row r="116" spans="1:18" x14ac:dyDescent="0.35">
      <c r="A116" s="158">
        <f t="shared" si="5"/>
        <v>0</v>
      </c>
      <c r="C116" s="3">
        <f t="shared" si="4"/>
        <v>0</v>
      </c>
      <c r="D116" s="151"/>
      <c r="R116" s="150"/>
    </row>
    <row r="117" spans="1:18" x14ac:dyDescent="0.35">
      <c r="A117" s="158">
        <f t="shared" si="5"/>
        <v>0</v>
      </c>
      <c r="C117" s="3">
        <f t="shared" si="4"/>
        <v>0</v>
      </c>
      <c r="D117" s="151"/>
      <c r="R117" s="150"/>
    </row>
    <row r="118" spans="1:18" x14ac:dyDescent="0.35">
      <c r="A118" s="158">
        <f t="shared" si="5"/>
        <v>0</v>
      </c>
      <c r="C118" s="3">
        <f t="shared" si="4"/>
        <v>0</v>
      </c>
      <c r="D118" s="151"/>
      <c r="R118" s="150"/>
    </row>
    <row r="119" spans="1:18" x14ac:dyDescent="0.35">
      <c r="A119" s="158">
        <f t="shared" si="5"/>
        <v>0</v>
      </c>
      <c r="C119" s="3">
        <f t="shared" si="4"/>
        <v>0</v>
      </c>
      <c r="D119" s="151"/>
      <c r="R119" s="150"/>
    </row>
    <row r="120" spans="1:18" x14ac:dyDescent="0.35">
      <c r="A120" s="158">
        <f t="shared" si="5"/>
        <v>0</v>
      </c>
      <c r="C120" s="3">
        <f t="shared" si="4"/>
        <v>0</v>
      </c>
      <c r="D120" s="151"/>
      <c r="R120" s="150"/>
    </row>
    <row r="121" spans="1:18" x14ac:dyDescent="0.35">
      <c r="A121" s="158">
        <f t="shared" si="5"/>
        <v>0</v>
      </c>
      <c r="C121" s="3">
        <f t="shared" si="4"/>
        <v>0</v>
      </c>
      <c r="D121" s="151"/>
      <c r="R121" s="150"/>
    </row>
    <row r="122" spans="1:18" x14ac:dyDescent="0.35">
      <c r="A122" s="158">
        <f t="shared" si="5"/>
        <v>0</v>
      </c>
      <c r="C122" s="3">
        <f t="shared" si="4"/>
        <v>0</v>
      </c>
      <c r="D122" s="151"/>
      <c r="R122" s="150"/>
    </row>
    <row r="123" spans="1:18" x14ac:dyDescent="0.35">
      <c r="A123" s="158">
        <f t="shared" si="5"/>
        <v>0</v>
      </c>
      <c r="C123" s="3">
        <f t="shared" si="4"/>
        <v>0</v>
      </c>
      <c r="D123" s="151"/>
      <c r="R123" s="150"/>
    </row>
    <row r="124" spans="1:18" x14ac:dyDescent="0.35">
      <c r="A124" s="158">
        <f t="shared" si="5"/>
        <v>0</v>
      </c>
      <c r="C124" s="3">
        <f t="shared" si="4"/>
        <v>0</v>
      </c>
      <c r="D124" s="151"/>
      <c r="R124" s="150"/>
    </row>
    <row r="125" spans="1:18" x14ac:dyDescent="0.35">
      <c r="A125" s="158">
        <f t="shared" si="5"/>
        <v>0</v>
      </c>
      <c r="C125" s="3">
        <f t="shared" si="4"/>
        <v>0</v>
      </c>
      <c r="D125" s="151"/>
      <c r="R125" s="150"/>
    </row>
    <row r="126" spans="1:18" x14ac:dyDescent="0.35">
      <c r="A126" s="158">
        <f t="shared" si="5"/>
        <v>0</v>
      </c>
      <c r="C126" s="3">
        <f t="shared" si="4"/>
        <v>0</v>
      </c>
      <c r="D126" s="151"/>
      <c r="R126" s="150"/>
    </row>
    <row r="127" spans="1:18" x14ac:dyDescent="0.35">
      <c r="A127" s="158">
        <f t="shared" si="5"/>
        <v>0</v>
      </c>
      <c r="C127" s="3">
        <f t="shared" si="4"/>
        <v>0</v>
      </c>
      <c r="D127" s="151"/>
      <c r="R127" s="150"/>
    </row>
    <row r="128" spans="1:18" x14ac:dyDescent="0.35">
      <c r="A128" s="158">
        <f t="shared" si="5"/>
        <v>0</v>
      </c>
      <c r="C128" s="3">
        <f t="shared" si="4"/>
        <v>0</v>
      </c>
      <c r="D128" s="151"/>
      <c r="R128" s="150"/>
    </row>
    <row r="129" spans="1:18" x14ac:dyDescent="0.35">
      <c r="A129" s="158">
        <f t="shared" si="5"/>
        <v>0</v>
      </c>
      <c r="C129" s="3">
        <f t="shared" si="4"/>
        <v>0</v>
      </c>
      <c r="D129" s="151"/>
      <c r="R129" s="150"/>
    </row>
    <row r="130" spans="1:18" x14ac:dyDescent="0.35">
      <c r="A130" s="158">
        <f t="shared" si="5"/>
        <v>0</v>
      </c>
      <c r="C130" s="3">
        <f t="shared" si="4"/>
        <v>0</v>
      </c>
      <c r="D130" s="151"/>
      <c r="R130" s="150"/>
    </row>
    <row r="131" spans="1:18" x14ac:dyDescent="0.35">
      <c r="A131" s="158">
        <f t="shared" si="5"/>
        <v>0</v>
      </c>
      <c r="C131" s="3">
        <f t="shared" ref="C131:C194" si="6">F131</f>
        <v>0</v>
      </c>
      <c r="D131" s="151"/>
      <c r="R131" s="150"/>
    </row>
    <row r="132" spans="1:18" x14ac:dyDescent="0.35">
      <c r="A132" s="158">
        <f t="shared" si="5"/>
        <v>0</v>
      </c>
      <c r="C132" s="3">
        <f t="shared" si="6"/>
        <v>0</v>
      </c>
      <c r="D132" s="151"/>
      <c r="R132" s="150"/>
    </row>
    <row r="133" spans="1:18" x14ac:dyDescent="0.35">
      <c r="A133" s="158">
        <f t="shared" si="5"/>
        <v>0</v>
      </c>
      <c r="C133" s="3">
        <f t="shared" si="6"/>
        <v>0</v>
      </c>
      <c r="D133" s="151"/>
      <c r="R133" s="150"/>
    </row>
    <row r="134" spans="1:18" x14ac:dyDescent="0.35">
      <c r="A134" s="158">
        <f t="shared" si="5"/>
        <v>0</v>
      </c>
      <c r="C134" s="3">
        <f t="shared" si="6"/>
        <v>0</v>
      </c>
      <c r="D134" s="151"/>
      <c r="R134" s="150"/>
    </row>
    <row r="135" spans="1:18" x14ac:dyDescent="0.35">
      <c r="A135" s="158">
        <f t="shared" si="5"/>
        <v>0</v>
      </c>
      <c r="C135" s="3">
        <f t="shared" si="6"/>
        <v>0</v>
      </c>
      <c r="D135" s="151"/>
      <c r="R135" s="150"/>
    </row>
    <row r="136" spans="1:18" x14ac:dyDescent="0.35">
      <c r="A136" s="158">
        <f t="shared" si="5"/>
        <v>0</v>
      </c>
      <c r="C136" s="3">
        <f t="shared" si="6"/>
        <v>0</v>
      </c>
      <c r="D136" s="151"/>
      <c r="R136" s="150"/>
    </row>
    <row r="137" spans="1:18" x14ac:dyDescent="0.35">
      <c r="A137" s="158">
        <f t="shared" si="5"/>
        <v>0</v>
      </c>
      <c r="C137" s="3">
        <f t="shared" si="6"/>
        <v>0</v>
      </c>
      <c r="D137" s="151"/>
      <c r="R137" s="150"/>
    </row>
    <row r="138" spans="1:18" x14ac:dyDescent="0.35">
      <c r="A138" s="158">
        <f t="shared" si="5"/>
        <v>0</v>
      </c>
      <c r="C138" s="3">
        <f t="shared" si="6"/>
        <v>0</v>
      </c>
      <c r="D138" s="151"/>
      <c r="R138" s="150"/>
    </row>
    <row r="139" spans="1:18" x14ac:dyDescent="0.35">
      <c r="A139" s="158">
        <f t="shared" si="5"/>
        <v>0</v>
      </c>
      <c r="C139" s="3">
        <f t="shared" si="6"/>
        <v>0</v>
      </c>
      <c r="D139" s="151"/>
      <c r="R139" s="150"/>
    </row>
    <row r="140" spans="1:18" x14ac:dyDescent="0.35">
      <c r="A140" s="158">
        <f t="shared" si="5"/>
        <v>0</v>
      </c>
      <c r="C140" s="3">
        <f t="shared" si="6"/>
        <v>0</v>
      </c>
      <c r="D140" s="151"/>
      <c r="R140" s="150"/>
    </row>
    <row r="141" spans="1:18" x14ac:dyDescent="0.35">
      <c r="A141" s="158">
        <f t="shared" si="5"/>
        <v>0</v>
      </c>
      <c r="C141" s="3">
        <f t="shared" si="6"/>
        <v>0</v>
      </c>
      <c r="D141" s="151"/>
      <c r="R141" s="150"/>
    </row>
    <row r="142" spans="1:18" x14ac:dyDescent="0.35">
      <c r="A142" s="158">
        <f t="shared" si="5"/>
        <v>0</v>
      </c>
      <c r="C142" s="3">
        <f t="shared" si="6"/>
        <v>0</v>
      </c>
      <c r="D142" s="151"/>
      <c r="R142" s="150"/>
    </row>
    <row r="143" spans="1:18" x14ac:dyDescent="0.35">
      <c r="A143" s="158">
        <f t="shared" si="5"/>
        <v>0</v>
      </c>
      <c r="C143" s="3">
        <f t="shared" si="6"/>
        <v>0</v>
      </c>
      <c r="D143" s="151"/>
      <c r="R143" s="150"/>
    </row>
    <row r="144" spans="1:18" x14ac:dyDescent="0.35">
      <c r="A144" s="158">
        <f t="shared" si="5"/>
        <v>0</v>
      </c>
      <c r="C144" s="3">
        <f t="shared" si="6"/>
        <v>0</v>
      </c>
      <c r="D144" s="151"/>
      <c r="R144" s="150"/>
    </row>
    <row r="145" spans="1:18" x14ac:dyDescent="0.35">
      <c r="A145" s="158">
        <f t="shared" si="5"/>
        <v>0</v>
      </c>
      <c r="C145" s="3">
        <f t="shared" si="6"/>
        <v>0</v>
      </c>
      <c r="D145" s="151"/>
      <c r="R145" s="150"/>
    </row>
    <row r="146" spans="1:18" x14ac:dyDescent="0.35">
      <c r="A146" s="158">
        <f t="shared" si="5"/>
        <v>0</v>
      </c>
      <c r="C146" s="3">
        <f t="shared" si="6"/>
        <v>0</v>
      </c>
      <c r="D146" s="151"/>
      <c r="R146" s="150"/>
    </row>
    <row r="147" spans="1:18" x14ac:dyDescent="0.35">
      <c r="A147" s="158">
        <f t="shared" si="5"/>
        <v>0</v>
      </c>
      <c r="C147" s="3">
        <f t="shared" si="6"/>
        <v>0</v>
      </c>
      <c r="D147" s="151"/>
      <c r="R147" s="150"/>
    </row>
    <row r="148" spans="1:18" x14ac:dyDescent="0.35">
      <c r="A148" s="158">
        <f t="shared" si="5"/>
        <v>0</v>
      </c>
      <c r="C148" s="3">
        <f t="shared" si="6"/>
        <v>0</v>
      </c>
      <c r="D148" s="151"/>
      <c r="R148" s="150"/>
    </row>
    <row r="149" spans="1:18" x14ac:dyDescent="0.35">
      <c r="A149" s="158">
        <f t="shared" si="5"/>
        <v>0</v>
      </c>
      <c r="C149" s="3">
        <f t="shared" si="6"/>
        <v>0</v>
      </c>
      <c r="D149" s="151"/>
      <c r="R149" s="150"/>
    </row>
    <row r="150" spans="1:18" x14ac:dyDescent="0.35">
      <c r="A150" s="158">
        <f t="shared" si="5"/>
        <v>0</v>
      </c>
      <c r="C150" s="3">
        <f t="shared" si="6"/>
        <v>0</v>
      </c>
      <c r="D150" s="151"/>
      <c r="R150" s="150"/>
    </row>
    <row r="151" spans="1:18" x14ac:dyDescent="0.35">
      <c r="A151" s="158">
        <f t="shared" si="5"/>
        <v>0</v>
      </c>
      <c r="C151" s="3">
        <f t="shared" si="6"/>
        <v>0</v>
      </c>
      <c r="D151" s="151"/>
      <c r="R151" s="150"/>
    </row>
    <row r="152" spans="1:18" x14ac:dyDescent="0.35">
      <c r="A152" s="158">
        <f t="shared" si="5"/>
        <v>0</v>
      </c>
      <c r="C152" s="3">
        <f t="shared" si="6"/>
        <v>0</v>
      </c>
      <c r="D152" s="151"/>
      <c r="R152" s="150"/>
    </row>
    <row r="153" spans="1:18" x14ac:dyDescent="0.35">
      <c r="A153" s="158">
        <f t="shared" ref="A153:A216" si="7">F153</f>
        <v>0</v>
      </c>
      <c r="C153" s="3">
        <f t="shared" si="6"/>
        <v>0</v>
      </c>
      <c r="D153" s="151"/>
      <c r="R153" s="150"/>
    </row>
    <row r="154" spans="1:18" x14ac:dyDescent="0.35">
      <c r="A154" s="158">
        <f t="shared" si="7"/>
        <v>0</v>
      </c>
      <c r="C154" s="3">
        <f t="shared" si="6"/>
        <v>0</v>
      </c>
      <c r="D154" s="151"/>
      <c r="R154" s="150"/>
    </row>
    <row r="155" spans="1:18" x14ac:dyDescent="0.35">
      <c r="A155" s="158">
        <f t="shared" si="7"/>
        <v>0</v>
      </c>
      <c r="C155" s="3">
        <f t="shared" si="6"/>
        <v>0</v>
      </c>
      <c r="D155" s="151"/>
      <c r="R155" s="150"/>
    </row>
    <row r="156" spans="1:18" x14ac:dyDescent="0.35">
      <c r="A156" s="158">
        <f t="shared" si="7"/>
        <v>0</v>
      </c>
      <c r="C156" s="3">
        <f t="shared" si="6"/>
        <v>0</v>
      </c>
      <c r="D156" s="151"/>
      <c r="R156" s="150"/>
    </row>
    <row r="157" spans="1:18" x14ac:dyDescent="0.35">
      <c r="A157" s="158">
        <f t="shared" si="7"/>
        <v>0</v>
      </c>
      <c r="C157" s="3">
        <f t="shared" si="6"/>
        <v>0</v>
      </c>
      <c r="D157" s="151"/>
      <c r="R157" s="150"/>
    </row>
    <row r="158" spans="1:18" x14ac:dyDescent="0.35">
      <c r="A158" s="158">
        <f t="shared" si="7"/>
        <v>0</v>
      </c>
      <c r="C158" s="3">
        <f t="shared" si="6"/>
        <v>0</v>
      </c>
      <c r="D158" s="151"/>
      <c r="R158" s="150"/>
    </row>
    <row r="159" spans="1:18" x14ac:dyDescent="0.35">
      <c r="A159" s="158">
        <f t="shared" si="7"/>
        <v>0</v>
      </c>
      <c r="C159" s="3">
        <f t="shared" si="6"/>
        <v>0</v>
      </c>
      <c r="D159" s="151"/>
      <c r="R159" s="150"/>
    </row>
    <row r="160" spans="1:18" x14ac:dyDescent="0.35">
      <c r="A160" s="158">
        <f t="shared" si="7"/>
        <v>0</v>
      </c>
      <c r="C160" s="3">
        <f t="shared" si="6"/>
        <v>0</v>
      </c>
      <c r="D160" s="151"/>
      <c r="R160" s="150"/>
    </row>
    <row r="161" spans="1:18" x14ac:dyDescent="0.35">
      <c r="A161" s="158">
        <f t="shared" si="7"/>
        <v>0</v>
      </c>
      <c r="C161" s="3">
        <f t="shared" si="6"/>
        <v>0</v>
      </c>
      <c r="D161" s="151"/>
      <c r="R161" s="150"/>
    </row>
    <row r="162" spans="1:18" x14ac:dyDescent="0.35">
      <c r="A162" s="158">
        <f t="shared" si="7"/>
        <v>0</v>
      </c>
      <c r="C162" s="3">
        <f t="shared" si="6"/>
        <v>0</v>
      </c>
      <c r="D162" s="151"/>
      <c r="R162" s="150"/>
    </row>
    <row r="163" spans="1:18" x14ac:dyDescent="0.35">
      <c r="A163" s="158">
        <f t="shared" si="7"/>
        <v>0</v>
      </c>
      <c r="C163" s="3">
        <f t="shared" si="6"/>
        <v>0</v>
      </c>
      <c r="D163" s="151"/>
      <c r="R163" s="150"/>
    </row>
    <row r="164" spans="1:18" x14ac:dyDescent="0.35">
      <c r="A164" s="158">
        <f t="shared" si="7"/>
        <v>0</v>
      </c>
      <c r="C164" s="3">
        <f t="shared" si="6"/>
        <v>0</v>
      </c>
      <c r="D164" s="151"/>
      <c r="R164" s="150"/>
    </row>
    <row r="165" spans="1:18" x14ac:dyDescent="0.35">
      <c r="A165" s="158">
        <f t="shared" si="7"/>
        <v>0</v>
      </c>
      <c r="C165" s="3">
        <f t="shared" si="6"/>
        <v>0</v>
      </c>
      <c r="D165" s="151"/>
      <c r="R165" s="150"/>
    </row>
    <row r="166" spans="1:18" x14ac:dyDescent="0.35">
      <c r="A166" s="158">
        <f t="shared" si="7"/>
        <v>0</v>
      </c>
      <c r="C166" s="3">
        <f t="shared" si="6"/>
        <v>0</v>
      </c>
      <c r="D166" s="151"/>
      <c r="R166" s="150"/>
    </row>
    <row r="167" spans="1:18" x14ac:dyDescent="0.35">
      <c r="A167" s="158">
        <f t="shared" si="7"/>
        <v>0</v>
      </c>
      <c r="C167" s="3">
        <f t="shared" si="6"/>
        <v>0</v>
      </c>
      <c r="D167" s="151"/>
      <c r="R167" s="150"/>
    </row>
    <row r="168" spans="1:18" x14ac:dyDescent="0.35">
      <c r="A168" s="158">
        <f t="shared" si="7"/>
        <v>0</v>
      </c>
      <c r="C168" s="3">
        <f t="shared" si="6"/>
        <v>0</v>
      </c>
      <c r="D168" s="151"/>
      <c r="R168" s="150"/>
    </row>
    <row r="169" spans="1:18" x14ac:dyDescent="0.35">
      <c r="A169" s="158">
        <f t="shared" si="7"/>
        <v>0</v>
      </c>
      <c r="C169" s="3">
        <f t="shared" si="6"/>
        <v>0</v>
      </c>
      <c r="D169" s="151"/>
      <c r="R169" s="150"/>
    </row>
    <row r="170" spans="1:18" x14ac:dyDescent="0.35">
      <c r="A170" s="158">
        <f t="shared" si="7"/>
        <v>0</v>
      </c>
      <c r="C170" s="3">
        <f t="shared" si="6"/>
        <v>0</v>
      </c>
      <c r="D170" s="151"/>
      <c r="R170" s="150"/>
    </row>
    <row r="171" spans="1:18" x14ac:dyDescent="0.35">
      <c r="A171" s="158">
        <f t="shared" si="7"/>
        <v>0</v>
      </c>
      <c r="C171" s="3">
        <f t="shared" si="6"/>
        <v>0</v>
      </c>
      <c r="D171" s="151"/>
      <c r="R171" s="150"/>
    </row>
    <row r="172" spans="1:18" x14ac:dyDescent="0.35">
      <c r="A172" s="158">
        <f t="shared" si="7"/>
        <v>0</v>
      </c>
      <c r="C172" s="3">
        <f t="shared" si="6"/>
        <v>0</v>
      </c>
      <c r="D172" s="151"/>
      <c r="R172" s="150"/>
    </row>
    <row r="173" spans="1:18" x14ac:dyDescent="0.35">
      <c r="A173" s="158">
        <f t="shared" si="7"/>
        <v>0</v>
      </c>
      <c r="C173" s="3">
        <f t="shared" si="6"/>
        <v>0</v>
      </c>
      <c r="D173" s="151"/>
      <c r="R173" s="150"/>
    </row>
    <row r="174" spans="1:18" x14ac:dyDescent="0.35">
      <c r="A174" s="158">
        <f t="shared" si="7"/>
        <v>0</v>
      </c>
      <c r="C174" s="3">
        <f t="shared" si="6"/>
        <v>0</v>
      </c>
      <c r="D174" s="151"/>
      <c r="R174" s="150"/>
    </row>
    <row r="175" spans="1:18" x14ac:dyDescent="0.35">
      <c r="A175" s="158">
        <f t="shared" si="7"/>
        <v>0</v>
      </c>
      <c r="C175" s="3">
        <f t="shared" si="6"/>
        <v>0</v>
      </c>
      <c r="D175" s="151"/>
      <c r="R175" s="150"/>
    </row>
    <row r="176" spans="1:18" x14ac:dyDescent="0.35">
      <c r="A176" s="158">
        <f t="shared" si="7"/>
        <v>0</v>
      </c>
      <c r="C176" s="3">
        <f t="shared" si="6"/>
        <v>0</v>
      </c>
      <c r="D176" s="151"/>
      <c r="R176" s="150"/>
    </row>
    <row r="177" spans="1:18" x14ac:dyDescent="0.35">
      <c r="A177" s="158">
        <f t="shared" si="7"/>
        <v>0</v>
      </c>
      <c r="C177" s="3">
        <f t="shared" si="6"/>
        <v>0</v>
      </c>
      <c r="D177" s="151"/>
      <c r="R177" s="150"/>
    </row>
    <row r="178" spans="1:18" x14ac:dyDescent="0.35">
      <c r="A178" s="158">
        <f t="shared" si="7"/>
        <v>0</v>
      </c>
      <c r="C178" s="3">
        <f t="shared" si="6"/>
        <v>0</v>
      </c>
      <c r="D178" s="151"/>
      <c r="R178" s="150"/>
    </row>
    <row r="179" spans="1:18" x14ac:dyDescent="0.35">
      <c r="A179" s="158">
        <f t="shared" si="7"/>
        <v>0</v>
      </c>
      <c r="C179" s="3">
        <f t="shared" si="6"/>
        <v>0</v>
      </c>
      <c r="D179" s="151"/>
      <c r="R179" s="150"/>
    </row>
    <row r="180" spans="1:18" x14ac:dyDescent="0.35">
      <c r="A180" s="158">
        <f t="shared" si="7"/>
        <v>0</v>
      </c>
      <c r="C180" s="3">
        <f t="shared" si="6"/>
        <v>0</v>
      </c>
      <c r="D180" s="151"/>
      <c r="R180" s="150"/>
    </row>
    <row r="181" spans="1:18" x14ac:dyDescent="0.35">
      <c r="A181" s="158">
        <f t="shared" si="7"/>
        <v>0</v>
      </c>
      <c r="C181" s="3">
        <f t="shared" si="6"/>
        <v>0</v>
      </c>
      <c r="D181" s="151"/>
      <c r="R181" s="150"/>
    </row>
    <row r="182" spans="1:18" x14ac:dyDescent="0.35">
      <c r="A182" s="158">
        <f t="shared" si="7"/>
        <v>0</v>
      </c>
      <c r="C182" s="3">
        <f t="shared" si="6"/>
        <v>0</v>
      </c>
      <c r="D182" s="151"/>
      <c r="R182" s="150"/>
    </row>
    <row r="183" spans="1:18" x14ac:dyDescent="0.35">
      <c r="A183" s="158">
        <f t="shared" si="7"/>
        <v>0</v>
      </c>
      <c r="C183" s="3">
        <f t="shared" si="6"/>
        <v>0</v>
      </c>
      <c r="D183" s="151"/>
      <c r="R183" s="150"/>
    </row>
    <row r="184" spans="1:18" x14ac:dyDescent="0.35">
      <c r="A184" s="158">
        <f t="shared" si="7"/>
        <v>0</v>
      </c>
      <c r="C184" s="3">
        <f t="shared" si="6"/>
        <v>0</v>
      </c>
      <c r="D184" s="151"/>
      <c r="R184" s="150"/>
    </row>
    <row r="185" spans="1:18" x14ac:dyDescent="0.35">
      <c r="A185" s="158">
        <f t="shared" si="7"/>
        <v>0</v>
      </c>
      <c r="C185" s="3">
        <f t="shared" si="6"/>
        <v>0</v>
      </c>
      <c r="D185" s="151"/>
      <c r="R185" s="150"/>
    </row>
    <row r="186" spans="1:18" x14ac:dyDescent="0.35">
      <c r="A186" s="158">
        <f t="shared" si="7"/>
        <v>0</v>
      </c>
      <c r="C186" s="3">
        <f t="shared" si="6"/>
        <v>0</v>
      </c>
      <c r="D186" s="151"/>
      <c r="R186" s="150"/>
    </row>
    <row r="187" spans="1:18" x14ac:dyDescent="0.35">
      <c r="A187" s="158">
        <f t="shared" si="7"/>
        <v>0</v>
      </c>
      <c r="C187" s="3">
        <f t="shared" si="6"/>
        <v>0</v>
      </c>
      <c r="D187" s="151"/>
      <c r="R187" s="150"/>
    </row>
    <row r="188" spans="1:18" x14ac:dyDescent="0.35">
      <c r="A188" s="158">
        <f t="shared" si="7"/>
        <v>0</v>
      </c>
      <c r="C188" s="3">
        <f t="shared" si="6"/>
        <v>0</v>
      </c>
      <c r="D188" s="151"/>
      <c r="R188" s="150"/>
    </row>
    <row r="189" spans="1:18" x14ac:dyDescent="0.35">
      <c r="A189" s="158">
        <f t="shared" si="7"/>
        <v>0</v>
      </c>
      <c r="C189" s="3">
        <f t="shared" si="6"/>
        <v>0</v>
      </c>
      <c r="D189" s="151"/>
      <c r="R189" s="150"/>
    </row>
    <row r="190" spans="1:18" x14ac:dyDescent="0.35">
      <c r="A190" s="158">
        <f t="shared" si="7"/>
        <v>0</v>
      </c>
      <c r="C190" s="3">
        <f t="shared" si="6"/>
        <v>0</v>
      </c>
      <c r="D190" s="151"/>
      <c r="R190" s="150"/>
    </row>
    <row r="191" spans="1:18" x14ac:dyDescent="0.35">
      <c r="A191" s="158">
        <f t="shared" si="7"/>
        <v>0</v>
      </c>
      <c r="C191" s="3">
        <f t="shared" si="6"/>
        <v>0</v>
      </c>
      <c r="D191" s="151"/>
      <c r="R191" s="150"/>
    </row>
    <row r="192" spans="1:18" x14ac:dyDescent="0.35">
      <c r="A192" s="158">
        <f t="shared" si="7"/>
        <v>0</v>
      </c>
      <c r="C192" s="3">
        <f t="shared" si="6"/>
        <v>0</v>
      </c>
      <c r="D192" s="151"/>
      <c r="R192" s="150"/>
    </row>
    <row r="193" spans="1:18" x14ac:dyDescent="0.35">
      <c r="A193" s="158">
        <f t="shared" si="7"/>
        <v>0</v>
      </c>
      <c r="C193" s="3">
        <f t="shared" si="6"/>
        <v>0</v>
      </c>
      <c r="D193" s="151"/>
      <c r="R193" s="150"/>
    </row>
    <row r="194" spans="1:18" x14ac:dyDescent="0.35">
      <c r="A194" s="158">
        <f t="shared" si="7"/>
        <v>0</v>
      </c>
      <c r="C194" s="3">
        <f t="shared" si="6"/>
        <v>0</v>
      </c>
      <c r="D194" s="151"/>
      <c r="R194" s="150"/>
    </row>
    <row r="195" spans="1:18" x14ac:dyDescent="0.35">
      <c r="A195" s="158">
        <f t="shared" si="7"/>
        <v>0</v>
      </c>
      <c r="C195" s="3">
        <f t="shared" ref="C195:C258" si="8">F195</f>
        <v>0</v>
      </c>
      <c r="D195" s="151"/>
      <c r="R195" s="150"/>
    </row>
    <row r="196" spans="1:18" x14ac:dyDescent="0.35">
      <c r="A196" s="158">
        <f t="shared" si="7"/>
        <v>0</v>
      </c>
      <c r="C196" s="3">
        <f t="shared" si="8"/>
        <v>0</v>
      </c>
      <c r="D196" s="151"/>
      <c r="R196" s="150"/>
    </row>
    <row r="197" spans="1:18" x14ac:dyDescent="0.35">
      <c r="A197" s="158">
        <f t="shared" si="7"/>
        <v>0</v>
      </c>
      <c r="C197" s="3">
        <f t="shared" si="8"/>
        <v>0</v>
      </c>
      <c r="D197" s="151"/>
      <c r="R197" s="150"/>
    </row>
    <row r="198" spans="1:18" x14ac:dyDescent="0.35">
      <c r="A198" s="158">
        <f t="shared" si="7"/>
        <v>0</v>
      </c>
      <c r="C198" s="3">
        <f t="shared" si="8"/>
        <v>0</v>
      </c>
      <c r="D198" s="151"/>
      <c r="R198" s="150"/>
    </row>
    <row r="199" spans="1:18" x14ac:dyDescent="0.35">
      <c r="A199" s="158">
        <f t="shared" si="7"/>
        <v>0</v>
      </c>
      <c r="C199" s="3">
        <f t="shared" si="8"/>
        <v>0</v>
      </c>
      <c r="D199" s="151"/>
      <c r="R199" s="150"/>
    </row>
    <row r="200" spans="1:18" x14ac:dyDescent="0.35">
      <c r="A200" s="158">
        <f t="shared" si="7"/>
        <v>0</v>
      </c>
      <c r="C200" s="3">
        <f t="shared" si="8"/>
        <v>0</v>
      </c>
      <c r="D200" s="151"/>
      <c r="R200" s="150"/>
    </row>
    <row r="201" spans="1:18" x14ac:dyDescent="0.35">
      <c r="A201" s="158">
        <f t="shared" si="7"/>
        <v>0</v>
      </c>
      <c r="C201" s="3">
        <f t="shared" si="8"/>
        <v>0</v>
      </c>
      <c r="D201" s="151"/>
      <c r="R201" s="150"/>
    </row>
    <row r="202" spans="1:18" x14ac:dyDescent="0.35">
      <c r="A202" s="158">
        <f t="shared" si="7"/>
        <v>0</v>
      </c>
      <c r="C202" s="3">
        <f t="shared" si="8"/>
        <v>0</v>
      </c>
      <c r="D202" s="151"/>
      <c r="R202" s="150"/>
    </row>
    <row r="203" spans="1:18" x14ac:dyDescent="0.35">
      <c r="A203" s="158">
        <f t="shared" si="7"/>
        <v>0</v>
      </c>
      <c r="C203" s="3">
        <f t="shared" si="8"/>
        <v>0</v>
      </c>
      <c r="D203" s="151"/>
      <c r="R203" s="150"/>
    </row>
    <row r="204" spans="1:18" x14ac:dyDescent="0.35">
      <c r="A204" s="158">
        <f t="shared" si="7"/>
        <v>0</v>
      </c>
      <c r="C204" s="3">
        <f t="shared" si="8"/>
        <v>0</v>
      </c>
      <c r="D204" s="151"/>
      <c r="R204" s="150"/>
    </row>
    <row r="205" spans="1:18" x14ac:dyDescent="0.35">
      <c r="A205" s="158">
        <f t="shared" si="7"/>
        <v>0</v>
      </c>
      <c r="C205" s="3">
        <f t="shared" si="8"/>
        <v>0</v>
      </c>
      <c r="D205" s="151"/>
      <c r="R205" s="150"/>
    </row>
    <row r="206" spans="1:18" x14ac:dyDescent="0.35">
      <c r="A206" s="158">
        <f t="shared" si="7"/>
        <v>0</v>
      </c>
      <c r="C206" s="3">
        <f t="shared" si="8"/>
        <v>0</v>
      </c>
      <c r="D206" s="151"/>
      <c r="R206" s="150"/>
    </row>
    <row r="207" spans="1:18" x14ac:dyDescent="0.35">
      <c r="A207" s="158">
        <f t="shared" si="7"/>
        <v>0</v>
      </c>
      <c r="C207" s="3">
        <f t="shared" si="8"/>
        <v>0</v>
      </c>
      <c r="D207" s="151"/>
      <c r="R207" s="150"/>
    </row>
    <row r="208" spans="1:18" x14ac:dyDescent="0.35">
      <c r="A208" s="158">
        <f t="shared" si="7"/>
        <v>0</v>
      </c>
      <c r="C208" s="3">
        <f t="shared" si="8"/>
        <v>0</v>
      </c>
      <c r="D208" s="151"/>
      <c r="R208" s="150"/>
    </row>
    <row r="209" spans="1:18" x14ac:dyDescent="0.35">
      <c r="A209" s="158">
        <f t="shared" si="7"/>
        <v>0</v>
      </c>
      <c r="C209" s="3">
        <f t="shared" si="8"/>
        <v>0</v>
      </c>
      <c r="D209" s="151"/>
      <c r="R209" s="150"/>
    </row>
    <row r="210" spans="1:18" x14ac:dyDescent="0.35">
      <c r="A210" s="158">
        <f t="shared" si="7"/>
        <v>0</v>
      </c>
      <c r="C210" s="3">
        <f t="shared" si="8"/>
        <v>0</v>
      </c>
      <c r="D210" s="151"/>
      <c r="R210" s="150"/>
    </row>
    <row r="211" spans="1:18" x14ac:dyDescent="0.35">
      <c r="A211" s="158">
        <f t="shared" si="7"/>
        <v>0</v>
      </c>
      <c r="C211" s="3">
        <f t="shared" si="8"/>
        <v>0</v>
      </c>
      <c r="D211" s="151"/>
      <c r="R211" s="150"/>
    </row>
    <row r="212" spans="1:18" x14ac:dyDescent="0.35">
      <c r="A212" s="158">
        <f t="shared" si="7"/>
        <v>0</v>
      </c>
      <c r="C212" s="3">
        <f t="shared" si="8"/>
        <v>0</v>
      </c>
      <c r="D212" s="151"/>
      <c r="R212" s="150"/>
    </row>
    <row r="213" spans="1:18" x14ac:dyDescent="0.35">
      <c r="A213" s="158">
        <f t="shared" si="7"/>
        <v>0</v>
      </c>
      <c r="C213" s="3">
        <f t="shared" si="8"/>
        <v>0</v>
      </c>
      <c r="D213" s="151"/>
      <c r="R213" s="150"/>
    </row>
    <row r="214" spans="1:18" x14ac:dyDescent="0.35">
      <c r="A214" s="158">
        <f t="shared" si="7"/>
        <v>0</v>
      </c>
      <c r="C214" s="3">
        <f t="shared" si="8"/>
        <v>0</v>
      </c>
      <c r="D214" s="151"/>
      <c r="R214" s="150"/>
    </row>
    <row r="215" spans="1:18" x14ac:dyDescent="0.35">
      <c r="A215" s="158">
        <f t="shared" si="7"/>
        <v>0</v>
      </c>
      <c r="C215" s="3">
        <f t="shared" si="8"/>
        <v>0</v>
      </c>
      <c r="D215" s="151"/>
      <c r="R215" s="150"/>
    </row>
    <row r="216" spans="1:18" x14ac:dyDescent="0.35">
      <c r="A216" s="158">
        <f t="shared" si="7"/>
        <v>0</v>
      </c>
      <c r="C216" s="3">
        <f t="shared" si="8"/>
        <v>0</v>
      </c>
      <c r="D216" s="151"/>
      <c r="R216" s="150"/>
    </row>
    <row r="217" spans="1:18" x14ac:dyDescent="0.35">
      <c r="A217" s="158">
        <f t="shared" ref="A217:A280" si="9">F217</f>
        <v>0</v>
      </c>
      <c r="C217" s="3">
        <f t="shared" si="8"/>
        <v>0</v>
      </c>
      <c r="D217" s="151"/>
      <c r="R217" s="150"/>
    </row>
    <row r="218" spans="1:18" x14ac:dyDescent="0.35">
      <c r="A218" s="158">
        <f t="shared" si="9"/>
        <v>0</v>
      </c>
      <c r="C218" s="3">
        <f t="shared" si="8"/>
        <v>0</v>
      </c>
      <c r="D218" s="151"/>
      <c r="R218" s="150"/>
    </row>
    <row r="219" spans="1:18" x14ac:dyDescent="0.35">
      <c r="A219" s="158">
        <f t="shared" si="9"/>
        <v>0</v>
      </c>
      <c r="C219" s="3">
        <f t="shared" si="8"/>
        <v>0</v>
      </c>
      <c r="D219" s="151"/>
      <c r="R219" s="150"/>
    </row>
    <row r="220" spans="1:18" x14ac:dyDescent="0.35">
      <c r="A220" s="158">
        <f t="shared" si="9"/>
        <v>0</v>
      </c>
      <c r="C220" s="3">
        <f t="shared" si="8"/>
        <v>0</v>
      </c>
      <c r="D220" s="151"/>
      <c r="R220" s="150"/>
    </row>
    <row r="221" spans="1:18" x14ac:dyDescent="0.35">
      <c r="A221" s="158">
        <f t="shared" si="9"/>
        <v>0</v>
      </c>
      <c r="C221" s="3">
        <f t="shared" si="8"/>
        <v>0</v>
      </c>
      <c r="D221" s="151"/>
      <c r="R221" s="150"/>
    </row>
    <row r="222" spans="1:18" x14ac:dyDescent="0.35">
      <c r="A222" s="158">
        <f t="shared" si="9"/>
        <v>0</v>
      </c>
      <c r="C222" s="3">
        <f t="shared" si="8"/>
        <v>0</v>
      </c>
      <c r="D222" s="151"/>
      <c r="R222" s="150"/>
    </row>
    <row r="223" spans="1:18" x14ac:dyDescent="0.35">
      <c r="A223" s="158">
        <f t="shared" si="9"/>
        <v>0</v>
      </c>
      <c r="C223" s="3">
        <f t="shared" si="8"/>
        <v>0</v>
      </c>
      <c r="D223" s="151"/>
      <c r="R223" s="150"/>
    </row>
    <row r="224" spans="1:18" x14ac:dyDescent="0.35">
      <c r="A224" s="158">
        <f t="shared" si="9"/>
        <v>0</v>
      </c>
      <c r="C224" s="3">
        <f t="shared" si="8"/>
        <v>0</v>
      </c>
      <c r="D224" s="151"/>
      <c r="R224" s="150"/>
    </row>
    <row r="225" spans="1:18" x14ac:dyDescent="0.35">
      <c r="A225" s="158">
        <f t="shared" si="9"/>
        <v>0</v>
      </c>
      <c r="C225" s="3">
        <f t="shared" si="8"/>
        <v>0</v>
      </c>
      <c r="D225" s="151"/>
      <c r="R225" s="150"/>
    </row>
    <row r="226" spans="1:18" x14ac:dyDescent="0.35">
      <c r="A226" s="158">
        <f t="shared" si="9"/>
        <v>0</v>
      </c>
      <c r="C226" s="3">
        <f t="shared" si="8"/>
        <v>0</v>
      </c>
      <c r="D226" s="151"/>
      <c r="R226" s="150"/>
    </row>
    <row r="227" spans="1:18" x14ac:dyDescent="0.35">
      <c r="A227" s="158">
        <f t="shared" si="9"/>
        <v>0</v>
      </c>
      <c r="C227" s="3">
        <f t="shared" si="8"/>
        <v>0</v>
      </c>
      <c r="D227" s="151"/>
      <c r="R227" s="150"/>
    </row>
    <row r="228" spans="1:18" x14ac:dyDescent="0.35">
      <c r="A228" s="158">
        <f t="shared" si="9"/>
        <v>0</v>
      </c>
      <c r="C228" s="3">
        <f t="shared" si="8"/>
        <v>0</v>
      </c>
      <c r="D228" s="151"/>
      <c r="R228" s="150"/>
    </row>
    <row r="229" spans="1:18" x14ac:dyDescent="0.35">
      <c r="A229" s="158">
        <f t="shared" si="9"/>
        <v>0</v>
      </c>
      <c r="C229" s="3">
        <f t="shared" si="8"/>
        <v>0</v>
      </c>
      <c r="D229" s="151"/>
      <c r="R229" s="150"/>
    </row>
    <row r="230" spans="1:18" x14ac:dyDescent="0.35">
      <c r="A230" s="158">
        <f t="shared" si="9"/>
        <v>0</v>
      </c>
      <c r="C230" s="3">
        <f t="shared" si="8"/>
        <v>0</v>
      </c>
      <c r="D230" s="151"/>
      <c r="R230" s="150"/>
    </row>
    <row r="231" spans="1:18" x14ac:dyDescent="0.35">
      <c r="A231" s="158">
        <f t="shared" si="9"/>
        <v>0</v>
      </c>
      <c r="C231" s="3">
        <f t="shared" si="8"/>
        <v>0</v>
      </c>
      <c r="D231" s="151"/>
      <c r="R231" s="150"/>
    </row>
    <row r="232" spans="1:18" x14ac:dyDescent="0.35">
      <c r="A232" s="158">
        <f t="shared" si="9"/>
        <v>0</v>
      </c>
      <c r="C232" s="3">
        <f t="shared" si="8"/>
        <v>0</v>
      </c>
      <c r="D232" s="151"/>
      <c r="R232" s="150"/>
    </row>
    <row r="233" spans="1:18" x14ac:dyDescent="0.35">
      <c r="A233" s="158">
        <f t="shared" si="9"/>
        <v>0</v>
      </c>
      <c r="C233" s="3">
        <f t="shared" si="8"/>
        <v>0</v>
      </c>
      <c r="D233" s="151"/>
      <c r="R233" s="150"/>
    </row>
    <row r="234" spans="1:18" x14ac:dyDescent="0.35">
      <c r="A234" s="158">
        <f t="shared" si="9"/>
        <v>0</v>
      </c>
      <c r="C234" s="3">
        <f t="shared" si="8"/>
        <v>0</v>
      </c>
      <c r="D234" s="151"/>
      <c r="R234" s="150"/>
    </row>
    <row r="235" spans="1:18" x14ac:dyDescent="0.35">
      <c r="A235" s="158">
        <f t="shared" si="9"/>
        <v>0</v>
      </c>
      <c r="C235" s="3">
        <f t="shared" si="8"/>
        <v>0</v>
      </c>
      <c r="D235" s="151"/>
      <c r="R235" s="150"/>
    </row>
    <row r="236" spans="1:18" x14ac:dyDescent="0.35">
      <c r="A236" s="158">
        <f t="shared" si="9"/>
        <v>0</v>
      </c>
      <c r="C236" s="3">
        <f t="shared" si="8"/>
        <v>0</v>
      </c>
      <c r="D236" s="151"/>
      <c r="R236" s="150"/>
    </row>
    <row r="237" spans="1:18" x14ac:dyDescent="0.35">
      <c r="A237" s="158">
        <f t="shared" si="9"/>
        <v>0</v>
      </c>
      <c r="C237" s="3">
        <f t="shared" si="8"/>
        <v>0</v>
      </c>
      <c r="D237" s="151"/>
      <c r="R237" s="150"/>
    </row>
    <row r="238" spans="1:18" x14ac:dyDescent="0.35">
      <c r="A238" s="158">
        <f t="shared" si="9"/>
        <v>0</v>
      </c>
      <c r="C238" s="3">
        <f t="shared" si="8"/>
        <v>0</v>
      </c>
      <c r="D238" s="151"/>
      <c r="R238" s="150"/>
    </row>
    <row r="239" spans="1:18" x14ac:dyDescent="0.35">
      <c r="A239" s="158">
        <f t="shared" si="9"/>
        <v>0</v>
      </c>
      <c r="C239" s="3">
        <f t="shared" si="8"/>
        <v>0</v>
      </c>
      <c r="D239" s="151"/>
      <c r="R239" s="150"/>
    </row>
    <row r="240" spans="1:18" x14ac:dyDescent="0.35">
      <c r="A240" s="158">
        <f t="shared" si="9"/>
        <v>0</v>
      </c>
      <c r="C240" s="3">
        <f t="shared" si="8"/>
        <v>0</v>
      </c>
      <c r="D240" s="151"/>
      <c r="R240" s="150"/>
    </row>
    <row r="241" spans="1:18" x14ac:dyDescent="0.35">
      <c r="A241" s="158">
        <f t="shared" si="9"/>
        <v>0</v>
      </c>
      <c r="C241" s="3">
        <f t="shared" si="8"/>
        <v>0</v>
      </c>
      <c r="D241" s="151"/>
      <c r="R241" s="150"/>
    </row>
    <row r="242" spans="1:18" x14ac:dyDescent="0.35">
      <c r="A242" s="158">
        <f t="shared" si="9"/>
        <v>0</v>
      </c>
      <c r="C242" s="3">
        <f t="shared" si="8"/>
        <v>0</v>
      </c>
      <c r="D242" s="151"/>
      <c r="R242" s="150"/>
    </row>
    <row r="243" spans="1:18" x14ac:dyDescent="0.35">
      <c r="A243" s="158">
        <f t="shared" si="9"/>
        <v>0</v>
      </c>
      <c r="C243" s="3">
        <f t="shared" si="8"/>
        <v>0</v>
      </c>
      <c r="D243" s="151"/>
      <c r="R243" s="150"/>
    </row>
    <row r="244" spans="1:18" x14ac:dyDescent="0.35">
      <c r="A244" s="158">
        <f t="shared" si="9"/>
        <v>0</v>
      </c>
      <c r="C244" s="3">
        <f t="shared" si="8"/>
        <v>0</v>
      </c>
      <c r="D244" s="151"/>
      <c r="R244" s="150"/>
    </row>
    <row r="245" spans="1:18" x14ac:dyDescent="0.35">
      <c r="A245" s="158">
        <f t="shared" si="9"/>
        <v>0</v>
      </c>
      <c r="C245" s="3">
        <f t="shared" si="8"/>
        <v>0</v>
      </c>
      <c r="D245" s="151"/>
      <c r="R245" s="150"/>
    </row>
    <row r="246" spans="1:18" x14ac:dyDescent="0.35">
      <c r="A246" s="158">
        <f t="shared" si="9"/>
        <v>0</v>
      </c>
      <c r="C246" s="3">
        <f t="shared" si="8"/>
        <v>0</v>
      </c>
      <c r="D246" s="151"/>
      <c r="R246" s="150"/>
    </row>
    <row r="247" spans="1:18" x14ac:dyDescent="0.35">
      <c r="A247" s="158">
        <f t="shared" si="9"/>
        <v>0</v>
      </c>
      <c r="C247" s="3">
        <f t="shared" si="8"/>
        <v>0</v>
      </c>
      <c r="D247" s="151"/>
      <c r="R247" s="150"/>
    </row>
    <row r="248" spans="1:18" x14ac:dyDescent="0.35">
      <c r="A248" s="158">
        <f t="shared" si="9"/>
        <v>0</v>
      </c>
      <c r="C248" s="3">
        <f t="shared" si="8"/>
        <v>0</v>
      </c>
      <c r="D248" s="151"/>
      <c r="R248" s="150"/>
    </row>
    <row r="249" spans="1:18" x14ac:dyDescent="0.35">
      <c r="A249" s="158">
        <f t="shared" si="9"/>
        <v>0</v>
      </c>
      <c r="C249" s="3">
        <f t="shared" si="8"/>
        <v>0</v>
      </c>
      <c r="D249" s="151"/>
      <c r="R249" s="150"/>
    </row>
    <row r="250" spans="1:18" x14ac:dyDescent="0.35">
      <c r="A250" s="158">
        <f t="shared" si="9"/>
        <v>0</v>
      </c>
      <c r="C250" s="3">
        <f t="shared" si="8"/>
        <v>0</v>
      </c>
      <c r="D250" s="151"/>
      <c r="R250" s="150"/>
    </row>
    <row r="251" spans="1:18" x14ac:dyDescent="0.35">
      <c r="A251" s="158">
        <f t="shared" si="9"/>
        <v>0</v>
      </c>
      <c r="C251" s="3">
        <f t="shared" si="8"/>
        <v>0</v>
      </c>
      <c r="D251" s="151"/>
      <c r="R251" s="150"/>
    </row>
    <row r="252" spans="1:18" x14ac:dyDescent="0.35">
      <c r="A252" s="158">
        <f t="shared" si="9"/>
        <v>0</v>
      </c>
      <c r="C252" s="3">
        <f t="shared" si="8"/>
        <v>0</v>
      </c>
      <c r="D252" s="151"/>
      <c r="R252" s="150"/>
    </row>
    <row r="253" spans="1:18" x14ac:dyDescent="0.35">
      <c r="A253" s="158">
        <f t="shared" si="9"/>
        <v>0</v>
      </c>
      <c r="C253" s="3">
        <f t="shared" si="8"/>
        <v>0</v>
      </c>
      <c r="D253" s="151"/>
      <c r="R253" s="150"/>
    </row>
    <row r="254" spans="1:18" x14ac:dyDescent="0.35">
      <c r="A254" s="158">
        <f t="shared" si="9"/>
        <v>0</v>
      </c>
      <c r="C254" s="3">
        <f t="shared" si="8"/>
        <v>0</v>
      </c>
      <c r="D254" s="151"/>
      <c r="R254" s="150"/>
    </row>
    <row r="255" spans="1:18" x14ac:dyDescent="0.35">
      <c r="A255" s="158">
        <f t="shared" si="9"/>
        <v>0</v>
      </c>
      <c r="C255" s="3">
        <f t="shared" si="8"/>
        <v>0</v>
      </c>
      <c r="D255" s="151"/>
      <c r="R255" s="150"/>
    </row>
    <row r="256" spans="1:18" x14ac:dyDescent="0.35">
      <c r="A256" s="158">
        <f t="shared" si="9"/>
        <v>0</v>
      </c>
      <c r="C256" s="3">
        <f t="shared" si="8"/>
        <v>0</v>
      </c>
      <c r="D256" s="151"/>
      <c r="R256" s="150"/>
    </row>
    <row r="257" spans="1:18" x14ac:dyDescent="0.35">
      <c r="A257" s="158">
        <f t="shared" si="9"/>
        <v>0</v>
      </c>
      <c r="C257" s="3">
        <f t="shared" si="8"/>
        <v>0</v>
      </c>
      <c r="D257" s="151"/>
      <c r="R257" s="150"/>
    </row>
    <row r="258" spans="1:18" x14ac:dyDescent="0.35">
      <c r="A258" s="158">
        <f t="shared" si="9"/>
        <v>0</v>
      </c>
      <c r="C258" s="3">
        <f t="shared" si="8"/>
        <v>0</v>
      </c>
      <c r="D258" s="151"/>
      <c r="R258" s="150"/>
    </row>
    <row r="259" spans="1:18" x14ac:dyDescent="0.35">
      <c r="A259" s="158">
        <f t="shared" si="9"/>
        <v>0</v>
      </c>
      <c r="C259" s="3">
        <f t="shared" ref="C259:C322" si="10">F259</f>
        <v>0</v>
      </c>
      <c r="D259" s="151"/>
      <c r="R259" s="150"/>
    </row>
    <row r="260" spans="1:18" x14ac:dyDescent="0.35">
      <c r="A260" s="158">
        <f t="shared" si="9"/>
        <v>0</v>
      </c>
      <c r="C260" s="3">
        <f t="shared" si="10"/>
        <v>0</v>
      </c>
      <c r="D260" s="151"/>
      <c r="R260" s="150"/>
    </row>
    <row r="261" spans="1:18" x14ac:dyDescent="0.35">
      <c r="A261" s="158">
        <f t="shared" si="9"/>
        <v>0</v>
      </c>
      <c r="C261" s="3">
        <f t="shared" si="10"/>
        <v>0</v>
      </c>
      <c r="D261" s="151"/>
      <c r="R261" s="150"/>
    </row>
    <row r="262" spans="1:18" x14ac:dyDescent="0.35">
      <c r="A262" s="158">
        <f t="shared" si="9"/>
        <v>0</v>
      </c>
      <c r="C262" s="3">
        <f t="shared" si="10"/>
        <v>0</v>
      </c>
      <c r="D262" s="151"/>
      <c r="R262" s="150"/>
    </row>
    <row r="263" spans="1:18" x14ac:dyDescent="0.35">
      <c r="A263" s="158">
        <f t="shared" si="9"/>
        <v>0</v>
      </c>
      <c r="C263" s="3">
        <f t="shared" si="10"/>
        <v>0</v>
      </c>
      <c r="D263" s="151"/>
      <c r="R263" s="150"/>
    </row>
    <row r="264" spans="1:18" x14ac:dyDescent="0.35">
      <c r="A264" s="158">
        <f t="shared" si="9"/>
        <v>0</v>
      </c>
      <c r="C264" s="3">
        <f t="shared" si="10"/>
        <v>0</v>
      </c>
      <c r="D264" s="151"/>
      <c r="R264" s="150"/>
    </row>
    <row r="265" spans="1:18" x14ac:dyDescent="0.35">
      <c r="A265" s="158">
        <f t="shared" si="9"/>
        <v>0</v>
      </c>
      <c r="C265" s="3">
        <f t="shared" si="10"/>
        <v>0</v>
      </c>
      <c r="D265" s="151"/>
      <c r="R265" s="150"/>
    </row>
    <row r="266" spans="1:18" x14ac:dyDescent="0.35">
      <c r="A266" s="158">
        <f t="shared" si="9"/>
        <v>0</v>
      </c>
      <c r="C266" s="3">
        <f t="shared" si="10"/>
        <v>0</v>
      </c>
      <c r="D266" s="151"/>
      <c r="R266" s="150"/>
    </row>
    <row r="267" spans="1:18" x14ac:dyDescent="0.35">
      <c r="A267" s="158">
        <f t="shared" si="9"/>
        <v>0</v>
      </c>
      <c r="C267" s="3">
        <f t="shared" si="10"/>
        <v>0</v>
      </c>
      <c r="D267" s="151"/>
      <c r="R267" s="150"/>
    </row>
    <row r="268" spans="1:18" x14ac:dyDescent="0.35">
      <c r="A268" s="158">
        <f t="shared" si="9"/>
        <v>0</v>
      </c>
      <c r="C268" s="3">
        <f t="shared" si="10"/>
        <v>0</v>
      </c>
      <c r="D268" s="151"/>
      <c r="R268" s="150"/>
    </row>
    <row r="269" spans="1:18" x14ac:dyDescent="0.35">
      <c r="A269" s="158">
        <f t="shared" si="9"/>
        <v>0</v>
      </c>
      <c r="C269" s="3">
        <f t="shared" si="10"/>
        <v>0</v>
      </c>
      <c r="D269" s="151"/>
      <c r="R269" s="150"/>
    </row>
    <row r="270" spans="1:18" x14ac:dyDescent="0.35">
      <c r="A270" s="158">
        <f t="shared" si="9"/>
        <v>0</v>
      </c>
      <c r="C270" s="3">
        <f t="shared" si="10"/>
        <v>0</v>
      </c>
      <c r="D270" s="151"/>
      <c r="R270" s="150"/>
    </row>
    <row r="271" spans="1:18" x14ac:dyDescent="0.35">
      <c r="A271" s="158">
        <f t="shared" si="9"/>
        <v>0</v>
      </c>
      <c r="C271" s="3">
        <f t="shared" si="10"/>
        <v>0</v>
      </c>
      <c r="D271" s="151"/>
      <c r="R271" s="150"/>
    </row>
    <row r="272" spans="1:18" x14ac:dyDescent="0.35">
      <c r="A272" s="158">
        <f t="shared" si="9"/>
        <v>0</v>
      </c>
      <c r="C272" s="3">
        <f t="shared" si="10"/>
        <v>0</v>
      </c>
      <c r="D272" s="151"/>
      <c r="R272" s="150"/>
    </row>
    <row r="273" spans="1:18" x14ac:dyDescent="0.35">
      <c r="A273" s="158">
        <f t="shared" si="9"/>
        <v>0</v>
      </c>
      <c r="C273" s="3">
        <f t="shared" si="10"/>
        <v>0</v>
      </c>
      <c r="D273" s="151"/>
      <c r="R273" s="150"/>
    </row>
    <row r="274" spans="1:18" x14ac:dyDescent="0.35">
      <c r="A274" s="158">
        <f t="shared" si="9"/>
        <v>0</v>
      </c>
      <c r="C274" s="3">
        <f t="shared" si="10"/>
        <v>0</v>
      </c>
      <c r="D274" s="151"/>
      <c r="R274" s="150"/>
    </row>
    <row r="275" spans="1:18" x14ac:dyDescent="0.35">
      <c r="A275" s="158">
        <f t="shared" si="9"/>
        <v>0</v>
      </c>
      <c r="C275" s="3">
        <f t="shared" si="10"/>
        <v>0</v>
      </c>
      <c r="D275" s="151"/>
      <c r="R275" s="150"/>
    </row>
    <row r="276" spans="1:18" x14ac:dyDescent="0.35">
      <c r="A276" s="158">
        <f t="shared" si="9"/>
        <v>0</v>
      </c>
      <c r="C276" s="3">
        <f t="shared" si="10"/>
        <v>0</v>
      </c>
      <c r="D276" s="151"/>
      <c r="R276" s="150"/>
    </row>
    <row r="277" spans="1:18" x14ac:dyDescent="0.35">
      <c r="A277" s="158">
        <f t="shared" si="9"/>
        <v>0</v>
      </c>
      <c r="C277" s="3">
        <f t="shared" si="10"/>
        <v>0</v>
      </c>
      <c r="D277" s="151"/>
      <c r="R277" s="150"/>
    </row>
    <row r="278" spans="1:18" x14ac:dyDescent="0.35">
      <c r="A278" s="158">
        <f t="shared" si="9"/>
        <v>0</v>
      </c>
      <c r="C278" s="3">
        <f t="shared" si="10"/>
        <v>0</v>
      </c>
      <c r="D278" s="151"/>
      <c r="R278" s="150"/>
    </row>
    <row r="279" spans="1:18" x14ac:dyDescent="0.35">
      <c r="A279" s="158">
        <f t="shared" si="9"/>
        <v>0</v>
      </c>
      <c r="C279" s="3">
        <f t="shared" si="10"/>
        <v>0</v>
      </c>
      <c r="D279" s="151"/>
      <c r="R279" s="150"/>
    </row>
    <row r="280" spans="1:18" x14ac:dyDescent="0.35">
      <c r="A280" s="158">
        <f t="shared" si="9"/>
        <v>0</v>
      </c>
      <c r="C280" s="3">
        <f t="shared" si="10"/>
        <v>0</v>
      </c>
      <c r="D280" s="151"/>
      <c r="R280" s="150"/>
    </row>
    <row r="281" spans="1:18" x14ac:dyDescent="0.35">
      <c r="A281" s="158">
        <f t="shared" ref="A281:A344" si="11">F281</f>
        <v>0</v>
      </c>
      <c r="C281" s="3">
        <f t="shared" si="10"/>
        <v>0</v>
      </c>
      <c r="D281" s="151"/>
      <c r="R281" s="150"/>
    </row>
    <row r="282" spans="1:18" x14ac:dyDescent="0.35">
      <c r="A282" s="158">
        <f t="shared" si="11"/>
        <v>0</v>
      </c>
      <c r="C282" s="3">
        <f t="shared" si="10"/>
        <v>0</v>
      </c>
      <c r="D282" s="151"/>
      <c r="R282" s="150"/>
    </row>
    <row r="283" spans="1:18" x14ac:dyDescent="0.35">
      <c r="A283" s="158">
        <f t="shared" si="11"/>
        <v>0</v>
      </c>
      <c r="C283" s="3">
        <f t="shared" si="10"/>
        <v>0</v>
      </c>
      <c r="D283" s="151"/>
      <c r="R283" s="150"/>
    </row>
    <row r="284" spans="1:18" x14ac:dyDescent="0.35">
      <c r="A284" s="158">
        <f t="shared" si="11"/>
        <v>0</v>
      </c>
      <c r="C284" s="3">
        <f t="shared" si="10"/>
        <v>0</v>
      </c>
      <c r="D284" s="151"/>
      <c r="R284" s="150"/>
    </row>
    <row r="285" spans="1:18" x14ac:dyDescent="0.35">
      <c r="A285" s="158">
        <f t="shared" si="11"/>
        <v>0</v>
      </c>
      <c r="C285" s="3">
        <f t="shared" si="10"/>
        <v>0</v>
      </c>
      <c r="D285" s="151"/>
      <c r="R285" s="150"/>
    </row>
    <row r="286" spans="1:18" x14ac:dyDescent="0.35">
      <c r="A286" s="158">
        <f t="shared" si="11"/>
        <v>0</v>
      </c>
      <c r="C286" s="3">
        <f t="shared" si="10"/>
        <v>0</v>
      </c>
      <c r="D286" s="151"/>
      <c r="R286" s="150"/>
    </row>
    <row r="287" spans="1:18" x14ac:dyDescent="0.35">
      <c r="A287" s="158">
        <f t="shared" si="11"/>
        <v>0</v>
      </c>
      <c r="C287" s="3">
        <f t="shared" si="10"/>
        <v>0</v>
      </c>
      <c r="D287" s="151"/>
      <c r="R287" s="150"/>
    </row>
    <row r="288" spans="1:18" x14ac:dyDescent="0.35">
      <c r="A288" s="158">
        <f t="shared" si="11"/>
        <v>0</v>
      </c>
      <c r="C288" s="3">
        <f t="shared" si="10"/>
        <v>0</v>
      </c>
      <c r="D288" s="151"/>
      <c r="R288" s="150"/>
    </row>
    <row r="289" spans="1:18" x14ac:dyDescent="0.35">
      <c r="A289" s="158">
        <f t="shared" si="11"/>
        <v>0</v>
      </c>
      <c r="C289" s="3">
        <f t="shared" si="10"/>
        <v>0</v>
      </c>
      <c r="D289" s="151"/>
      <c r="R289" s="150"/>
    </row>
    <row r="290" spans="1:18" x14ac:dyDescent="0.35">
      <c r="A290" s="158">
        <f t="shared" si="11"/>
        <v>0</v>
      </c>
      <c r="C290" s="3">
        <f t="shared" si="10"/>
        <v>0</v>
      </c>
      <c r="D290" s="151"/>
      <c r="R290" s="150"/>
    </row>
    <row r="291" spans="1:18" x14ac:dyDescent="0.35">
      <c r="A291" s="158">
        <f t="shared" si="11"/>
        <v>0</v>
      </c>
      <c r="C291" s="3">
        <f t="shared" si="10"/>
        <v>0</v>
      </c>
      <c r="D291" s="151"/>
      <c r="R291" s="150"/>
    </row>
    <row r="292" spans="1:18" x14ac:dyDescent="0.35">
      <c r="A292" s="158">
        <f t="shared" si="11"/>
        <v>0</v>
      </c>
      <c r="C292" s="3">
        <f t="shared" si="10"/>
        <v>0</v>
      </c>
      <c r="D292" s="151"/>
      <c r="R292" s="150"/>
    </row>
    <row r="293" spans="1:18" x14ac:dyDescent="0.35">
      <c r="A293" s="158">
        <f t="shared" si="11"/>
        <v>0</v>
      </c>
      <c r="C293" s="3">
        <f t="shared" si="10"/>
        <v>0</v>
      </c>
      <c r="D293" s="151"/>
      <c r="R293" s="150"/>
    </row>
    <row r="294" spans="1:18" x14ac:dyDescent="0.35">
      <c r="A294" s="158">
        <f t="shared" si="11"/>
        <v>0</v>
      </c>
      <c r="C294" s="3">
        <f t="shared" si="10"/>
        <v>0</v>
      </c>
      <c r="D294" s="151"/>
      <c r="R294" s="150"/>
    </row>
    <row r="295" spans="1:18" x14ac:dyDescent="0.35">
      <c r="A295" s="158">
        <f t="shared" si="11"/>
        <v>0</v>
      </c>
      <c r="C295" s="3">
        <f t="shared" si="10"/>
        <v>0</v>
      </c>
      <c r="D295" s="151"/>
      <c r="R295" s="150"/>
    </row>
    <row r="296" spans="1:18" x14ac:dyDescent="0.35">
      <c r="A296" s="158">
        <f t="shared" si="11"/>
        <v>0</v>
      </c>
      <c r="C296" s="3">
        <f t="shared" si="10"/>
        <v>0</v>
      </c>
      <c r="D296" s="151"/>
      <c r="R296" s="150"/>
    </row>
    <row r="297" spans="1:18" x14ac:dyDescent="0.35">
      <c r="A297" s="158">
        <f t="shared" si="11"/>
        <v>0</v>
      </c>
      <c r="C297" s="3">
        <f t="shared" si="10"/>
        <v>0</v>
      </c>
      <c r="D297" s="151"/>
      <c r="R297" s="150"/>
    </row>
    <row r="298" spans="1:18" x14ac:dyDescent="0.35">
      <c r="A298" s="158">
        <f t="shared" si="11"/>
        <v>0</v>
      </c>
      <c r="C298" s="3">
        <f t="shared" si="10"/>
        <v>0</v>
      </c>
      <c r="D298" s="151"/>
      <c r="R298" s="150"/>
    </row>
    <row r="299" spans="1:18" x14ac:dyDescent="0.35">
      <c r="A299" s="158">
        <f t="shared" si="11"/>
        <v>0</v>
      </c>
      <c r="C299" s="3">
        <f t="shared" si="10"/>
        <v>0</v>
      </c>
      <c r="D299" s="151"/>
      <c r="R299" s="150"/>
    </row>
    <row r="300" spans="1:18" x14ac:dyDescent="0.35">
      <c r="A300" s="158">
        <f t="shared" si="11"/>
        <v>0</v>
      </c>
      <c r="C300" s="3">
        <f t="shared" si="10"/>
        <v>0</v>
      </c>
      <c r="D300" s="151"/>
      <c r="R300" s="150"/>
    </row>
    <row r="301" spans="1:18" x14ac:dyDescent="0.35">
      <c r="A301" s="158">
        <f t="shared" si="11"/>
        <v>0</v>
      </c>
      <c r="C301" s="3">
        <f t="shared" si="10"/>
        <v>0</v>
      </c>
      <c r="D301" s="151"/>
      <c r="R301" s="150"/>
    </row>
    <row r="302" spans="1:18" x14ac:dyDescent="0.35">
      <c r="A302" s="158">
        <f t="shared" si="11"/>
        <v>0</v>
      </c>
      <c r="C302" s="3">
        <f t="shared" si="10"/>
        <v>0</v>
      </c>
      <c r="D302" s="151"/>
      <c r="R302" s="150"/>
    </row>
    <row r="303" spans="1:18" x14ac:dyDescent="0.35">
      <c r="A303" s="158">
        <f t="shared" si="11"/>
        <v>0</v>
      </c>
      <c r="C303" s="3">
        <f t="shared" si="10"/>
        <v>0</v>
      </c>
      <c r="D303" s="151"/>
      <c r="R303" s="150"/>
    </row>
    <row r="304" spans="1:18" x14ac:dyDescent="0.35">
      <c r="A304" s="158">
        <f t="shared" si="11"/>
        <v>0</v>
      </c>
      <c r="C304" s="3">
        <f t="shared" si="10"/>
        <v>0</v>
      </c>
      <c r="D304" s="151"/>
      <c r="R304" s="150"/>
    </row>
    <row r="305" spans="1:18" x14ac:dyDescent="0.35">
      <c r="A305" s="158">
        <f t="shared" si="11"/>
        <v>0</v>
      </c>
      <c r="C305" s="3">
        <f t="shared" si="10"/>
        <v>0</v>
      </c>
      <c r="D305" s="151"/>
      <c r="R305" s="150"/>
    </row>
    <row r="306" spans="1:18" x14ac:dyDescent="0.35">
      <c r="A306" s="158">
        <f t="shared" si="11"/>
        <v>0</v>
      </c>
      <c r="C306" s="3">
        <f t="shared" si="10"/>
        <v>0</v>
      </c>
      <c r="D306" s="151"/>
      <c r="R306" s="150"/>
    </row>
    <row r="307" spans="1:18" x14ac:dyDescent="0.35">
      <c r="A307" s="158">
        <f t="shared" si="11"/>
        <v>0</v>
      </c>
      <c r="C307" s="3">
        <f t="shared" si="10"/>
        <v>0</v>
      </c>
      <c r="D307" s="151"/>
      <c r="R307" s="150"/>
    </row>
    <row r="308" spans="1:18" x14ac:dyDescent="0.35">
      <c r="A308" s="158">
        <f t="shared" si="11"/>
        <v>0</v>
      </c>
      <c r="C308" s="3">
        <f t="shared" si="10"/>
        <v>0</v>
      </c>
      <c r="D308" s="151"/>
      <c r="R308" s="150"/>
    </row>
    <row r="309" spans="1:18" x14ac:dyDescent="0.35">
      <c r="A309" s="158">
        <f t="shared" si="11"/>
        <v>0</v>
      </c>
      <c r="C309" s="3">
        <f t="shared" si="10"/>
        <v>0</v>
      </c>
      <c r="D309" s="151"/>
      <c r="R309" s="150"/>
    </row>
    <row r="310" spans="1:18" x14ac:dyDescent="0.35">
      <c r="A310" s="158">
        <f t="shared" si="11"/>
        <v>0</v>
      </c>
      <c r="C310" s="3">
        <f t="shared" si="10"/>
        <v>0</v>
      </c>
      <c r="D310" s="151"/>
      <c r="R310" s="150"/>
    </row>
    <row r="311" spans="1:18" x14ac:dyDescent="0.35">
      <c r="A311" s="158">
        <f t="shared" si="11"/>
        <v>0</v>
      </c>
      <c r="C311" s="3">
        <f t="shared" si="10"/>
        <v>0</v>
      </c>
      <c r="D311" s="151"/>
      <c r="R311" s="150"/>
    </row>
    <row r="312" spans="1:18" x14ac:dyDescent="0.35">
      <c r="A312" s="158">
        <f t="shared" si="11"/>
        <v>0</v>
      </c>
      <c r="C312" s="3">
        <f t="shared" si="10"/>
        <v>0</v>
      </c>
      <c r="D312" s="151"/>
      <c r="R312" s="150"/>
    </row>
    <row r="313" spans="1:18" x14ac:dyDescent="0.35">
      <c r="A313" s="158">
        <f t="shared" si="11"/>
        <v>0</v>
      </c>
      <c r="C313" s="3">
        <f t="shared" si="10"/>
        <v>0</v>
      </c>
      <c r="D313" s="151"/>
      <c r="R313" s="150"/>
    </row>
    <row r="314" spans="1:18" x14ac:dyDescent="0.35">
      <c r="A314" s="158">
        <f t="shared" si="11"/>
        <v>0</v>
      </c>
      <c r="C314" s="3">
        <f t="shared" si="10"/>
        <v>0</v>
      </c>
      <c r="D314" s="151"/>
      <c r="R314" s="150"/>
    </row>
    <row r="315" spans="1:18" x14ac:dyDescent="0.35">
      <c r="A315" s="158">
        <f t="shared" si="11"/>
        <v>0</v>
      </c>
      <c r="C315" s="3">
        <f t="shared" si="10"/>
        <v>0</v>
      </c>
      <c r="D315" s="151"/>
      <c r="R315" s="150"/>
    </row>
    <row r="316" spans="1:18" x14ac:dyDescent="0.35">
      <c r="A316" s="158">
        <f t="shared" si="11"/>
        <v>0</v>
      </c>
      <c r="C316" s="3">
        <f t="shared" si="10"/>
        <v>0</v>
      </c>
      <c r="D316" s="151"/>
      <c r="R316" s="150"/>
    </row>
    <row r="317" spans="1:18" x14ac:dyDescent="0.35">
      <c r="A317" s="158">
        <f t="shared" si="11"/>
        <v>0</v>
      </c>
      <c r="C317" s="3">
        <f t="shared" si="10"/>
        <v>0</v>
      </c>
      <c r="D317" s="151"/>
      <c r="R317" s="150"/>
    </row>
    <row r="318" spans="1:18" x14ac:dyDescent="0.35">
      <c r="A318" s="158">
        <f t="shared" si="11"/>
        <v>0</v>
      </c>
      <c r="C318" s="3">
        <f t="shared" si="10"/>
        <v>0</v>
      </c>
      <c r="D318" s="151"/>
      <c r="R318" s="150"/>
    </row>
    <row r="319" spans="1:18" x14ac:dyDescent="0.35">
      <c r="A319" s="158">
        <f t="shared" si="11"/>
        <v>0</v>
      </c>
      <c r="C319" s="3">
        <f t="shared" si="10"/>
        <v>0</v>
      </c>
      <c r="D319" s="151"/>
      <c r="R319" s="150"/>
    </row>
    <row r="320" spans="1:18" x14ac:dyDescent="0.35">
      <c r="A320" s="158">
        <f t="shared" si="11"/>
        <v>0</v>
      </c>
      <c r="C320" s="3">
        <f t="shared" si="10"/>
        <v>0</v>
      </c>
      <c r="D320" s="151"/>
      <c r="R320" s="150"/>
    </row>
    <row r="321" spans="1:18" x14ac:dyDescent="0.35">
      <c r="A321" s="158">
        <f t="shared" si="11"/>
        <v>0</v>
      </c>
      <c r="C321" s="3">
        <f t="shared" si="10"/>
        <v>0</v>
      </c>
      <c r="D321" s="151"/>
      <c r="R321" s="150"/>
    </row>
    <row r="322" spans="1:18" x14ac:dyDescent="0.35">
      <c r="A322" s="158">
        <f t="shared" si="11"/>
        <v>0</v>
      </c>
      <c r="C322" s="3">
        <f t="shared" si="10"/>
        <v>0</v>
      </c>
      <c r="D322" s="151"/>
      <c r="R322" s="150"/>
    </row>
    <row r="323" spans="1:18" x14ac:dyDescent="0.35">
      <c r="A323" s="158">
        <f t="shared" si="11"/>
        <v>0</v>
      </c>
      <c r="C323" s="3">
        <f t="shared" ref="C323:C386" si="12">F323</f>
        <v>0</v>
      </c>
      <c r="D323" s="151"/>
      <c r="R323" s="150"/>
    </row>
    <row r="324" spans="1:18" x14ac:dyDescent="0.35">
      <c r="A324" s="158">
        <f t="shared" si="11"/>
        <v>0</v>
      </c>
      <c r="C324" s="3">
        <f t="shared" si="12"/>
        <v>0</v>
      </c>
      <c r="D324" s="151"/>
      <c r="R324" s="150"/>
    </row>
    <row r="325" spans="1:18" x14ac:dyDescent="0.35">
      <c r="A325" s="158">
        <f t="shared" si="11"/>
        <v>0</v>
      </c>
      <c r="C325" s="3">
        <f t="shared" si="12"/>
        <v>0</v>
      </c>
      <c r="D325" s="151"/>
      <c r="R325" s="150"/>
    </row>
    <row r="326" spans="1:18" x14ac:dyDescent="0.35">
      <c r="A326" s="158">
        <f t="shared" si="11"/>
        <v>0</v>
      </c>
      <c r="C326" s="3">
        <f t="shared" si="12"/>
        <v>0</v>
      </c>
      <c r="D326" s="151"/>
      <c r="R326" s="150"/>
    </row>
    <row r="327" spans="1:18" x14ac:dyDescent="0.35">
      <c r="A327" s="158">
        <f t="shared" si="11"/>
        <v>0</v>
      </c>
      <c r="C327" s="3">
        <f t="shared" si="12"/>
        <v>0</v>
      </c>
      <c r="D327" s="151"/>
      <c r="R327" s="150"/>
    </row>
    <row r="328" spans="1:18" x14ac:dyDescent="0.35">
      <c r="A328" s="158">
        <f t="shared" si="11"/>
        <v>0</v>
      </c>
      <c r="C328" s="3">
        <f t="shared" si="12"/>
        <v>0</v>
      </c>
      <c r="D328" s="151"/>
      <c r="R328" s="150"/>
    </row>
    <row r="329" spans="1:18" x14ac:dyDescent="0.35">
      <c r="A329" s="158">
        <f t="shared" si="11"/>
        <v>0</v>
      </c>
      <c r="C329" s="3">
        <f t="shared" si="12"/>
        <v>0</v>
      </c>
      <c r="D329" s="151"/>
      <c r="R329" s="150"/>
    </row>
    <row r="330" spans="1:18" x14ac:dyDescent="0.35">
      <c r="A330" s="158">
        <f t="shared" si="11"/>
        <v>0</v>
      </c>
      <c r="C330" s="3">
        <f t="shared" si="12"/>
        <v>0</v>
      </c>
      <c r="D330" s="151"/>
      <c r="R330" s="150"/>
    </row>
    <row r="331" spans="1:18" x14ac:dyDescent="0.35">
      <c r="A331" s="158">
        <f t="shared" si="11"/>
        <v>0</v>
      </c>
      <c r="C331" s="3">
        <f t="shared" si="12"/>
        <v>0</v>
      </c>
      <c r="D331" s="151"/>
      <c r="R331" s="150"/>
    </row>
    <row r="332" spans="1:18" x14ac:dyDescent="0.35">
      <c r="A332" s="158">
        <f t="shared" si="11"/>
        <v>0</v>
      </c>
      <c r="C332" s="3">
        <f t="shared" si="12"/>
        <v>0</v>
      </c>
      <c r="D332" s="151"/>
      <c r="R332" s="150"/>
    </row>
    <row r="333" spans="1:18" x14ac:dyDescent="0.35">
      <c r="A333" s="158">
        <f t="shared" si="11"/>
        <v>0</v>
      </c>
      <c r="C333" s="3">
        <f t="shared" si="12"/>
        <v>0</v>
      </c>
      <c r="D333" s="151"/>
      <c r="R333" s="150"/>
    </row>
    <row r="334" spans="1:18" x14ac:dyDescent="0.35">
      <c r="A334" s="158">
        <f t="shared" si="11"/>
        <v>0</v>
      </c>
      <c r="C334" s="3">
        <f t="shared" si="12"/>
        <v>0</v>
      </c>
      <c r="D334" s="151"/>
      <c r="R334" s="150"/>
    </row>
    <row r="335" spans="1:18" x14ac:dyDescent="0.35">
      <c r="A335" s="158">
        <f t="shared" si="11"/>
        <v>0</v>
      </c>
      <c r="C335" s="3">
        <f t="shared" si="12"/>
        <v>0</v>
      </c>
      <c r="D335" s="151"/>
      <c r="R335" s="150"/>
    </row>
    <row r="336" spans="1:18" x14ac:dyDescent="0.35">
      <c r="A336" s="158">
        <f t="shared" si="11"/>
        <v>0</v>
      </c>
      <c r="C336" s="3">
        <f t="shared" si="12"/>
        <v>0</v>
      </c>
      <c r="D336" s="151"/>
      <c r="R336" s="150"/>
    </row>
    <row r="337" spans="1:18" x14ac:dyDescent="0.35">
      <c r="A337" s="158">
        <f t="shared" si="11"/>
        <v>0</v>
      </c>
      <c r="C337" s="3">
        <f t="shared" si="12"/>
        <v>0</v>
      </c>
      <c r="D337" s="151"/>
      <c r="R337" s="150"/>
    </row>
    <row r="338" spans="1:18" x14ac:dyDescent="0.35">
      <c r="A338" s="158">
        <f t="shared" si="11"/>
        <v>0</v>
      </c>
      <c r="C338" s="3">
        <f t="shared" si="12"/>
        <v>0</v>
      </c>
      <c r="D338" s="151"/>
      <c r="R338" s="150"/>
    </row>
    <row r="339" spans="1:18" x14ac:dyDescent="0.35">
      <c r="A339" s="158">
        <f t="shared" si="11"/>
        <v>0</v>
      </c>
      <c r="C339" s="3">
        <f t="shared" si="12"/>
        <v>0</v>
      </c>
      <c r="D339" s="151"/>
      <c r="R339" s="150"/>
    </row>
    <row r="340" spans="1:18" x14ac:dyDescent="0.35">
      <c r="A340" s="158">
        <f t="shared" si="11"/>
        <v>0</v>
      </c>
      <c r="C340" s="3">
        <f t="shared" si="12"/>
        <v>0</v>
      </c>
      <c r="D340" s="151"/>
      <c r="R340" s="150"/>
    </row>
    <row r="341" spans="1:18" x14ac:dyDescent="0.35">
      <c r="A341" s="158">
        <f t="shared" si="11"/>
        <v>0</v>
      </c>
      <c r="C341" s="3">
        <f t="shared" si="12"/>
        <v>0</v>
      </c>
      <c r="D341" s="151"/>
      <c r="R341" s="150"/>
    </row>
    <row r="342" spans="1:18" x14ac:dyDescent="0.35">
      <c r="A342" s="158">
        <f t="shared" si="11"/>
        <v>0</v>
      </c>
      <c r="C342" s="3">
        <f t="shared" si="12"/>
        <v>0</v>
      </c>
      <c r="D342" s="151"/>
      <c r="R342" s="150"/>
    </row>
    <row r="343" spans="1:18" x14ac:dyDescent="0.35">
      <c r="A343" s="158">
        <f t="shared" si="11"/>
        <v>0</v>
      </c>
      <c r="C343" s="3">
        <f t="shared" si="12"/>
        <v>0</v>
      </c>
      <c r="D343" s="151"/>
      <c r="R343" s="150"/>
    </row>
    <row r="344" spans="1:18" x14ac:dyDescent="0.35">
      <c r="A344" s="158">
        <f t="shared" si="11"/>
        <v>0</v>
      </c>
      <c r="C344" s="3">
        <f t="shared" si="12"/>
        <v>0</v>
      </c>
      <c r="D344" s="151"/>
      <c r="R344" s="150"/>
    </row>
    <row r="345" spans="1:18" x14ac:dyDescent="0.35">
      <c r="A345" s="158">
        <f t="shared" ref="A345:A408" si="13">F345</f>
        <v>0</v>
      </c>
      <c r="C345" s="3">
        <f t="shared" si="12"/>
        <v>0</v>
      </c>
      <c r="D345" s="151"/>
      <c r="R345" s="150"/>
    </row>
    <row r="346" spans="1:18" x14ac:dyDescent="0.35">
      <c r="A346" s="158">
        <f t="shared" si="13"/>
        <v>0</v>
      </c>
      <c r="C346" s="3">
        <f t="shared" si="12"/>
        <v>0</v>
      </c>
      <c r="D346" s="151"/>
      <c r="R346" s="150"/>
    </row>
    <row r="347" spans="1:18" x14ac:dyDescent="0.35">
      <c r="A347" s="158">
        <f t="shared" si="13"/>
        <v>0</v>
      </c>
      <c r="C347" s="3">
        <f t="shared" si="12"/>
        <v>0</v>
      </c>
      <c r="D347" s="151"/>
      <c r="R347" s="150"/>
    </row>
    <row r="348" spans="1:18" x14ac:dyDescent="0.35">
      <c r="A348" s="158">
        <f t="shared" si="13"/>
        <v>0</v>
      </c>
      <c r="C348" s="3">
        <f t="shared" si="12"/>
        <v>0</v>
      </c>
      <c r="D348" s="151"/>
      <c r="R348" s="150"/>
    </row>
    <row r="349" spans="1:18" x14ac:dyDescent="0.35">
      <c r="A349" s="158">
        <f t="shared" si="13"/>
        <v>0</v>
      </c>
      <c r="C349" s="3">
        <f t="shared" si="12"/>
        <v>0</v>
      </c>
      <c r="D349" s="151"/>
      <c r="R349" s="150"/>
    </row>
    <row r="350" spans="1:18" x14ac:dyDescent="0.35">
      <c r="A350" s="158">
        <f t="shared" si="13"/>
        <v>0</v>
      </c>
      <c r="C350" s="3">
        <f t="shared" si="12"/>
        <v>0</v>
      </c>
      <c r="D350" s="151"/>
      <c r="R350" s="150"/>
    </row>
    <row r="351" spans="1:18" x14ac:dyDescent="0.35">
      <c r="A351" s="158">
        <f t="shared" si="13"/>
        <v>0</v>
      </c>
      <c r="C351" s="3">
        <f t="shared" si="12"/>
        <v>0</v>
      </c>
      <c r="D351" s="151"/>
      <c r="R351" s="150"/>
    </row>
    <row r="352" spans="1:18" x14ac:dyDescent="0.35">
      <c r="A352" s="158">
        <f t="shared" si="13"/>
        <v>0</v>
      </c>
      <c r="C352" s="3">
        <f t="shared" si="12"/>
        <v>0</v>
      </c>
      <c r="D352" s="151"/>
      <c r="R352" s="150"/>
    </row>
    <row r="353" spans="1:18" x14ac:dyDescent="0.35">
      <c r="A353" s="158">
        <f t="shared" si="13"/>
        <v>0</v>
      </c>
      <c r="C353" s="3">
        <f t="shared" si="12"/>
        <v>0</v>
      </c>
      <c r="D353" s="151"/>
      <c r="R353" s="150"/>
    </row>
    <row r="354" spans="1:18" x14ac:dyDescent="0.35">
      <c r="A354" s="158">
        <f t="shared" si="13"/>
        <v>0</v>
      </c>
      <c r="C354" s="3">
        <f t="shared" si="12"/>
        <v>0</v>
      </c>
      <c r="D354" s="151"/>
      <c r="R354" s="150"/>
    </row>
    <row r="355" spans="1:18" x14ac:dyDescent="0.35">
      <c r="A355" s="158">
        <f t="shared" si="13"/>
        <v>0</v>
      </c>
      <c r="C355" s="3">
        <f t="shared" si="12"/>
        <v>0</v>
      </c>
      <c r="D355" s="151"/>
      <c r="R355" s="150"/>
    </row>
    <row r="356" spans="1:18" x14ac:dyDescent="0.35">
      <c r="A356" s="158">
        <f t="shared" si="13"/>
        <v>0</v>
      </c>
      <c r="C356" s="3">
        <f t="shared" si="12"/>
        <v>0</v>
      </c>
      <c r="D356" s="151"/>
      <c r="R356" s="150"/>
    </row>
    <row r="357" spans="1:18" x14ac:dyDescent="0.35">
      <c r="A357" s="158">
        <f t="shared" si="13"/>
        <v>0</v>
      </c>
      <c r="C357" s="3">
        <f t="shared" si="12"/>
        <v>0</v>
      </c>
      <c r="D357" s="151"/>
      <c r="R357" s="150"/>
    </row>
    <row r="358" spans="1:18" x14ac:dyDescent="0.35">
      <c r="A358" s="158">
        <f t="shared" si="13"/>
        <v>0</v>
      </c>
      <c r="C358" s="3">
        <f t="shared" si="12"/>
        <v>0</v>
      </c>
      <c r="D358" s="151"/>
      <c r="R358" s="150"/>
    </row>
    <row r="359" spans="1:18" x14ac:dyDescent="0.35">
      <c r="A359" s="158">
        <f t="shared" si="13"/>
        <v>0</v>
      </c>
      <c r="C359" s="3">
        <f t="shared" si="12"/>
        <v>0</v>
      </c>
      <c r="D359" s="151"/>
      <c r="R359" s="150"/>
    </row>
    <row r="360" spans="1:18" x14ac:dyDescent="0.35">
      <c r="A360" s="158">
        <f t="shared" si="13"/>
        <v>0</v>
      </c>
      <c r="C360" s="3">
        <f t="shared" si="12"/>
        <v>0</v>
      </c>
      <c r="D360" s="151"/>
      <c r="R360" s="150"/>
    </row>
    <row r="361" spans="1:18" x14ac:dyDescent="0.35">
      <c r="A361" s="158">
        <f t="shared" si="13"/>
        <v>0</v>
      </c>
      <c r="C361" s="3">
        <f t="shared" si="12"/>
        <v>0</v>
      </c>
      <c r="D361" s="151"/>
      <c r="R361" s="150"/>
    </row>
    <row r="362" spans="1:18" x14ac:dyDescent="0.35">
      <c r="A362" s="158">
        <f t="shared" si="13"/>
        <v>0</v>
      </c>
      <c r="C362" s="3">
        <f t="shared" si="12"/>
        <v>0</v>
      </c>
      <c r="D362" s="151"/>
      <c r="R362" s="150"/>
    </row>
    <row r="363" spans="1:18" x14ac:dyDescent="0.35">
      <c r="A363" s="158">
        <f t="shared" si="13"/>
        <v>0</v>
      </c>
      <c r="C363" s="3">
        <f t="shared" si="12"/>
        <v>0</v>
      </c>
      <c r="D363" s="151"/>
      <c r="R363" s="150"/>
    </row>
    <row r="364" spans="1:18" x14ac:dyDescent="0.35">
      <c r="A364" s="158">
        <f t="shared" si="13"/>
        <v>0</v>
      </c>
      <c r="C364" s="3">
        <f t="shared" si="12"/>
        <v>0</v>
      </c>
      <c r="D364" s="151"/>
      <c r="R364" s="150"/>
    </row>
    <row r="365" spans="1:18" x14ac:dyDescent="0.35">
      <c r="A365" s="158">
        <f t="shared" si="13"/>
        <v>0</v>
      </c>
      <c r="C365" s="3">
        <f t="shared" si="12"/>
        <v>0</v>
      </c>
      <c r="D365" s="151"/>
      <c r="R365" s="150"/>
    </row>
    <row r="366" spans="1:18" x14ac:dyDescent="0.35">
      <c r="A366" s="158">
        <f t="shared" si="13"/>
        <v>0</v>
      </c>
      <c r="C366" s="3">
        <f t="shared" si="12"/>
        <v>0</v>
      </c>
      <c r="D366" s="151"/>
      <c r="R366" s="150"/>
    </row>
    <row r="367" spans="1:18" x14ac:dyDescent="0.35">
      <c r="A367" s="158">
        <f t="shared" si="13"/>
        <v>0</v>
      </c>
      <c r="C367" s="3">
        <f t="shared" si="12"/>
        <v>0</v>
      </c>
      <c r="D367" s="151"/>
      <c r="R367" s="150"/>
    </row>
    <row r="368" spans="1:18" x14ac:dyDescent="0.35">
      <c r="A368" s="158">
        <f t="shared" si="13"/>
        <v>0</v>
      </c>
      <c r="C368" s="3">
        <f t="shared" si="12"/>
        <v>0</v>
      </c>
      <c r="D368" s="151"/>
      <c r="R368" s="150"/>
    </row>
    <row r="369" spans="1:18" x14ac:dyDescent="0.35">
      <c r="A369" s="158">
        <f t="shared" si="13"/>
        <v>0</v>
      </c>
      <c r="C369" s="3">
        <f t="shared" si="12"/>
        <v>0</v>
      </c>
      <c r="D369" s="151"/>
      <c r="R369" s="150"/>
    </row>
    <row r="370" spans="1:18" x14ac:dyDescent="0.35">
      <c r="A370" s="158">
        <f t="shared" si="13"/>
        <v>0</v>
      </c>
      <c r="C370" s="3">
        <f t="shared" si="12"/>
        <v>0</v>
      </c>
      <c r="D370" s="151"/>
      <c r="R370" s="150"/>
    </row>
    <row r="371" spans="1:18" x14ac:dyDescent="0.35">
      <c r="A371" s="158">
        <f t="shared" si="13"/>
        <v>0</v>
      </c>
      <c r="C371" s="3">
        <f t="shared" si="12"/>
        <v>0</v>
      </c>
      <c r="D371" s="151"/>
      <c r="R371" s="150"/>
    </row>
    <row r="372" spans="1:18" x14ac:dyDescent="0.35">
      <c r="A372" s="158">
        <f t="shared" si="13"/>
        <v>0</v>
      </c>
      <c r="C372" s="3">
        <f t="shared" si="12"/>
        <v>0</v>
      </c>
      <c r="D372" s="151"/>
      <c r="R372" s="150"/>
    </row>
    <row r="373" spans="1:18" x14ac:dyDescent="0.35">
      <c r="A373" s="158">
        <f t="shared" si="13"/>
        <v>0</v>
      </c>
      <c r="C373" s="3">
        <f t="shared" si="12"/>
        <v>0</v>
      </c>
      <c r="D373" s="151"/>
      <c r="R373" s="150"/>
    </row>
    <row r="374" spans="1:18" x14ac:dyDescent="0.35">
      <c r="A374" s="158">
        <f t="shared" si="13"/>
        <v>0</v>
      </c>
      <c r="C374" s="3">
        <f t="shared" si="12"/>
        <v>0</v>
      </c>
      <c r="D374" s="151"/>
      <c r="R374" s="150"/>
    </row>
    <row r="375" spans="1:18" x14ac:dyDescent="0.35">
      <c r="A375" s="158">
        <f t="shared" si="13"/>
        <v>0</v>
      </c>
      <c r="C375" s="3">
        <f t="shared" si="12"/>
        <v>0</v>
      </c>
      <c r="D375" s="151"/>
      <c r="R375" s="150"/>
    </row>
    <row r="376" spans="1:18" x14ac:dyDescent="0.35">
      <c r="A376" s="158">
        <f t="shared" si="13"/>
        <v>0</v>
      </c>
      <c r="C376" s="3">
        <f t="shared" si="12"/>
        <v>0</v>
      </c>
      <c r="D376" s="151"/>
      <c r="R376" s="150"/>
    </row>
    <row r="377" spans="1:18" x14ac:dyDescent="0.35">
      <c r="A377" s="158">
        <f t="shared" si="13"/>
        <v>0</v>
      </c>
      <c r="C377" s="3">
        <f t="shared" si="12"/>
        <v>0</v>
      </c>
      <c r="D377" s="151"/>
      <c r="R377" s="150"/>
    </row>
    <row r="378" spans="1:18" x14ac:dyDescent="0.35">
      <c r="A378" s="158">
        <f t="shared" si="13"/>
        <v>0</v>
      </c>
      <c r="C378" s="3">
        <f t="shared" si="12"/>
        <v>0</v>
      </c>
      <c r="D378" s="151"/>
      <c r="R378" s="150"/>
    </row>
    <row r="379" spans="1:18" x14ac:dyDescent="0.35">
      <c r="A379" s="158">
        <f t="shared" si="13"/>
        <v>0</v>
      </c>
      <c r="C379" s="3">
        <f t="shared" si="12"/>
        <v>0</v>
      </c>
      <c r="D379" s="151"/>
      <c r="R379" s="150"/>
    </row>
    <row r="380" spans="1:18" x14ac:dyDescent="0.35">
      <c r="A380" s="158">
        <f t="shared" si="13"/>
        <v>0</v>
      </c>
      <c r="C380" s="3">
        <f t="shared" si="12"/>
        <v>0</v>
      </c>
      <c r="D380" s="151"/>
      <c r="R380" s="150"/>
    </row>
    <row r="381" spans="1:18" x14ac:dyDescent="0.35">
      <c r="A381" s="158">
        <f t="shared" si="13"/>
        <v>0</v>
      </c>
      <c r="C381" s="3">
        <f t="shared" si="12"/>
        <v>0</v>
      </c>
      <c r="D381" s="151"/>
      <c r="R381" s="150"/>
    </row>
    <row r="382" spans="1:18" x14ac:dyDescent="0.35">
      <c r="A382" s="158">
        <f t="shared" si="13"/>
        <v>0</v>
      </c>
      <c r="C382" s="3">
        <f t="shared" si="12"/>
        <v>0</v>
      </c>
      <c r="D382" s="151"/>
      <c r="R382" s="150"/>
    </row>
    <row r="383" spans="1:18" x14ac:dyDescent="0.35">
      <c r="A383" s="158">
        <f t="shared" si="13"/>
        <v>0</v>
      </c>
      <c r="C383" s="3">
        <f t="shared" si="12"/>
        <v>0</v>
      </c>
      <c r="D383" s="151"/>
      <c r="R383" s="150"/>
    </row>
    <row r="384" spans="1:18" x14ac:dyDescent="0.35">
      <c r="A384" s="158">
        <f t="shared" si="13"/>
        <v>0</v>
      </c>
      <c r="C384" s="3">
        <f t="shared" si="12"/>
        <v>0</v>
      </c>
      <c r="D384" s="151"/>
      <c r="R384" s="150"/>
    </row>
    <row r="385" spans="1:18" x14ac:dyDescent="0.35">
      <c r="A385" s="158">
        <f t="shared" si="13"/>
        <v>0</v>
      </c>
      <c r="C385" s="3">
        <f t="shared" si="12"/>
        <v>0</v>
      </c>
      <c r="D385" s="151"/>
      <c r="R385" s="150"/>
    </row>
    <row r="386" spans="1:18" x14ac:dyDescent="0.35">
      <c r="A386" s="158">
        <f t="shared" si="13"/>
        <v>0</v>
      </c>
      <c r="C386" s="3">
        <f t="shared" si="12"/>
        <v>0</v>
      </c>
      <c r="D386" s="151"/>
      <c r="R386" s="150"/>
    </row>
    <row r="387" spans="1:18" x14ac:dyDescent="0.35">
      <c r="A387" s="158">
        <f t="shared" si="13"/>
        <v>0</v>
      </c>
      <c r="C387" s="3">
        <f t="shared" ref="C387:C450" si="14">F387</f>
        <v>0</v>
      </c>
      <c r="D387" s="151"/>
      <c r="R387" s="150"/>
    </row>
    <row r="388" spans="1:18" x14ac:dyDescent="0.35">
      <c r="A388" s="158">
        <f t="shared" si="13"/>
        <v>0</v>
      </c>
      <c r="C388" s="3">
        <f t="shared" si="14"/>
        <v>0</v>
      </c>
      <c r="D388" s="151"/>
      <c r="R388" s="150"/>
    </row>
    <row r="389" spans="1:18" x14ac:dyDescent="0.35">
      <c r="A389" s="158">
        <f t="shared" si="13"/>
        <v>0</v>
      </c>
      <c r="C389" s="3">
        <f t="shared" si="14"/>
        <v>0</v>
      </c>
      <c r="D389" s="151"/>
      <c r="R389" s="150"/>
    </row>
    <row r="390" spans="1:18" x14ac:dyDescent="0.35">
      <c r="A390" s="158">
        <f t="shared" si="13"/>
        <v>0</v>
      </c>
      <c r="C390" s="3">
        <f t="shared" si="14"/>
        <v>0</v>
      </c>
      <c r="D390" s="151"/>
      <c r="R390" s="150"/>
    </row>
    <row r="391" spans="1:18" x14ac:dyDescent="0.35">
      <c r="A391" s="158">
        <f t="shared" si="13"/>
        <v>0</v>
      </c>
      <c r="C391" s="3">
        <f t="shared" si="14"/>
        <v>0</v>
      </c>
      <c r="D391" s="151"/>
      <c r="R391" s="150"/>
    </row>
    <row r="392" spans="1:18" x14ac:dyDescent="0.35">
      <c r="A392" s="158">
        <f t="shared" si="13"/>
        <v>0</v>
      </c>
      <c r="C392" s="3">
        <f t="shared" si="14"/>
        <v>0</v>
      </c>
      <c r="D392" s="151"/>
      <c r="R392" s="150"/>
    </row>
    <row r="393" spans="1:18" x14ac:dyDescent="0.35">
      <c r="A393" s="158">
        <f t="shared" si="13"/>
        <v>0</v>
      </c>
      <c r="C393" s="3">
        <f t="shared" si="14"/>
        <v>0</v>
      </c>
      <c r="D393" s="151"/>
      <c r="R393" s="150"/>
    </row>
    <row r="394" spans="1:18" x14ac:dyDescent="0.35">
      <c r="A394" s="158">
        <f t="shared" si="13"/>
        <v>0</v>
      </c>
      <c r="C394" s="3">
        <f t="shared" si="14"/>
        <v>0</v>
      </c>
      <c r="D394" s="151"/>
      <c r="R394" s="150"/>
    </row>
    <row r="395" spans="1:18" x14ac:dyDescent="0.35">
      <c r="A395" s="158">
        <f t="shared" si="13"/>
        <v>0</v>
      </c>
      <c r="C395" s="3">
        <f t="shared" si="14"/>
        <v>0</v>
      </c>
      <c r="D395" s="151"/>
      <c r="R395" s="150"/>
    </row>
    <row r="396" spans="1:18" x14ac:dyDescent="0.35">
      <c r="A396" s="158">
        <f t="shared" si="13"/>
        <v>0</v>
      </c>
      <c r="C396" s="3">
        <f t="shared" si="14"/>
        <v>0</v>
      </c>
      <c r="D396" s="151"/>
      <c r="R396" s="150"/>
    </row>
    <row r="397" spans="1:18" x14ac:dyDescent="0.35">
      <c r="A397" s="158">
        <f t="shared" si="13"/>
        <v>0</v>
      </c>
      <c r="C397" s="3">
        <f t="shared" si="14"/>
        <v>0</v>
      </c>
      <c r="D397" s="151"/>
      <c r="R397" s="150"/>
    </row>
    <row r="398" spans="1:18" x14ac:dyDescent="0.35">
      <c r="A398" s="158">
        <f t="shared" si="13"/>
        <v>0</v>
      </c>
      <c r="C398" s="3">
        <f t="shared" si="14"/>
        <v>0</v>
      </c>
      <c r="D398" s="151"/>
      <c r="R398" s="150"/>
    </row>
    <row r="399" spans="1:18" x14ac:dyDescent="0.35">
      <c r="A399" s="158">
        <f t="shared" si="13"/>
        <v>0</v>
      </c>
      <c r="C399" s="3">
        <f t="shared" si="14"/>
        <v>0</v>
      </c>
      <c r="D399" s="151"/>
      <c r="R399" s="150"/>
    </row>
    <row r="400" spans="1:18" x14ac:dyDescent="0.35">
      <c r="A400" s="158">
        <f t="shared" si="13"/>
        <v>0</v>
      </c>
      <c r="C400" s="3">
        <f t="shared" si="14"/>
        <v>0</v>
      </c>
      <c r="D400" s="151"/>
      <c r="R400" s="150"/>
    </row>
    <row r="401" spans="1:18" x14ac:dyDescent="0.35">
      <c r="A401" s="158">
        <f t="shared" si="13"/>
        <v>0</v>
      </c>
      <c r="C401" s="3">
        <f t="shared" si="14"/>
        <v>0</v>
      </c>
      <c r="D401" s="151"/>
      <c r="R401" s="150"/>
    </row>
    <row r="402" spans="1:18" x14ac:dyDescent="0.35">
      <c r="A402" s="158">
        <f t="shared" si="13"/>
        <v>0</v>
      </c>
      <c r="C402" s="3">
        <f t="shared" si="14"/>
        <v>0</v>
      </c>
      <c r="D402" s="151"/>
      <c r="R402" s="150"/>
    </row>
    <row r="403" spans="1:18" x14ac:dyDescent="0.35">
      <c r="A403" s="158">
        <f t="shared" si="13"/>
        <v>0</v>
      </c>
      <c r="C403" s="3">
        <f t="shared" si="14"/>
        <v>0</v>
      </c>
      <c r="D403" s="151"/>
      <c r="R403" s="150"/>
    </row>
    <row r="404" spans="1:18" x14ac:dyDescent="0.35">
      <c r="A404" s="158">
        <f t="shared" si="13"/>
        <v>0</v>
      </c>
      <c r="C404" s="3">
        <f t="shared" si="14"/>
        <v>0</v>
      </c>
      <c r="D404" s="151"/>
      <c r="R404" s="150"/>
    </row>
    <row r="405" spans="1:18" x14ac:dyDescent="0.35">
      <c r="A405" s="158">
        <f t="shared" si="13"/>
        <v>0</v>
      </c>
      <c r="C405" s="3">
        <f t="shared" si="14"/>
        <v>0</v>
      </c>
      <c r="D405" s="151"/>
      <c r="R405" s="150"/>
    </row>
    <row r="406" spans="1:18" x14ac:dyDescent="0.35">
      <c r="A406" s="158">
        <f t="shared" si="13"/>
        <v>0</v>
      </c>
      <c r="C406" s="3">
        <f t="shared" si="14"/>
        <v>0</v>
      </c>
      <c r="D406" s="151"/>
      <c r="R406" s="150"/>
    </row>
    <row r="407" spans="1:18" x14ac:dyDescent="0.35">
      <c r="A407" s="158">
        <f t="shared" si="13"/>
        <v>0</v>
      </c>
      <c r="C407" s="3">
        <f t="shared" si="14"/>
        <v>0</v>
      </c>
      <c r="D407" s="151"/>
      <c r="R407" s="150"/>
    </row>
    <row r="408" spans="1:18" x14ac:dyDescent="0.35">
      <c r="A408" s="158">
        <f t="shared" si="13"/>
        <v>0</v>
      </c>
      <c r="C408" s="3">
        <f t="shared" si="14"/>
        <v>0</v>
      </c>
      <c r="D408" s="151"/>
      <c r="R408" s="150"/>
    </row>
    <row r="409" spans="1:18" x14ac:dyDescent="0.35">
      <c r="A409" s="158">
        <f t="shared" ref="A409:A472" si="15">F409</f>
        <v>0</v>
      </c>
      <c r="C409" s="3">
        <f t="shared" si="14"/>
        <v>0</v>
      </c>
      <c r="D409" s="151"/>
      <c r="R409" s="150"/>
    </row>
    <row r="410" spans="1:18" x14ac:dyDescent="0.35">
      <c r="A410" s="158">
        <f t="shared" si="15"/>
        <v>0</v>
      </c>
      <c r="C410" s="3">
        <f t="shared" si="14"/>
        <v>0</v>
      </c>
      <c r="D410" s="151"/>
      <c r="R410" s="150"/>
    </row>
    <row r="411" spans="1:18" x14ac:dyDescent="0.35">
      <c r="A411" s="158">
        <f t="shared" si="15"/>
        <v>0</v>
      </c>
      <c r="C411" s="3">
        <f t="shared" si="14"/>
        <v>0</v>
      </c>
      <c r="D411" s="151"/>
      <c r="R411" s="150"/>
    </row>
    <row r="412" spans="1:18" x14ac:dyDescent="0.35">
      <c r="A412" s="158">
        <f t="shared" si="15"/>
        <v>0</v>
      </c>
      <c r="C412" s="3">
        <f t="shared" si="14"/>
        <v>0</v>
      </c>
      <c r="D412" s="151"/>
      <c r="R412" s="150"/>
    </row>
    <row r="413" spans="1:18" x14ac:dyDescent="0.35">
      <c r="A413" s="158">
        <f t="shared" si="15"/>
        <v>0</v>
      </c>
      <c r="C413" s="3">
        <f t="shared" si="14"/>
        <v>0</v>
      </c>
      <c r="D413" s="151"/>
      <c r="R413" s="150"/>
    </row>
    <row r="414" spans="1:18" x14ac:dyDescent="0.35">
      <c r="A414" s="158">
        <f t="shared" si="15"/>
        <v>0</v>
      </c>
      <c r="C414" s="3">
        <f t="shared" si="14"/>
        <v>0</v>
      </c>
      <c r="D414" s="151"/>
      <c r="R414" s="150"/>
    </row>
    <row r="415" spans="1:18" x14ac:dyDescent="0.35">
      <c r="A415" s="158">
        <f t="shared" si="15"/>
        <v>0</v>
      </c>
      <c r="C415" s="3">
        <f t="shared" si="14"/>
        <v>0</v>
      </c>
      <c r="D415" s="151"/>
      <c r="R415" s="150"/>
    </row>
    <row r="416" spans="1:18" x14ac:dyDescent="0.35">
      <c r="A416" s="158">
        <f t="shared" si="15"/>
        <v>0</v>
      </c>
      <c r="C416" s="3">
        <f t="shared" si="14"/>
        <v>0</v>
      </c>
      <c r="D416" s="151"/>
      <c r="R416" s="150"/>
    </row>
    <row r="417" spans="1:18" x14ac:dyDescent="0.35">
      <c r="A417" s="158">
        <f t="shared" si="15"/>
        <v>0</v>
      </c>
      <c r="C417" s="3">
        <f t="shared" si="14"/>
        <v>0</v>
      </c>
      <c r="D417" s="151"/>
      <c r="R417" s="150"/>
    </row>
    <row r="418" spans="1:18" x14ac:dyDescent="0.35">
      <c r="A418" s="158">
        <f t="shared" si="15"/>
        <v>0</v>
      </c>
      <c r="C418" s="3">
        <f t="shared" si="14"/>
        <v>0</v>
      </c>
      <c r="D418" s="151"/>
      <c r="R418" s="150"/>
    </row>
    <row r="419" spans="1:18" x14ac:dyDescent="0.35">
      <c r="A419" s="158">
        <f t="shared" si="15"/>
        <v>0</v>
      </c>
      <c r="C419" s="3">
        <f t="shared" si="14"/>
        <v>0</v>
      </c>
      <c r="D419" s="151"/>
      <c r="R419" s="150"/>
    </row>
    <row r="420" spans="1:18" x14ac:dyDescent="0.35">
      <c r="A420" s="158">
        <f t="shared" si="15"/>
        <v>0</v>
      </c>
      <c r="C420" s="3">
        <f t="shared" si="14"/>
        <v>0</v>
      </c>
      <c r="D420" s="151"/>
      <c r="R420" s="150"/>
    </row>
    <row r="421" spans="1:18" x14ac:dyDescent="0.35">
      <c r="A421" s="158">
        <f t="shared" si="15"/>
        <v>0</v>
      </c>
      <c r="C421" s="3">
        <f t="shared" si="14"/>
        <v>0</v>
      </c>
      <c r="D421" s="151"/>
      <c r="R421" s="150"/>
    </row>
    <row r="422" spans="1:18" x14ac:dyDescent="0.35">
      <c r="A422" s="158">
        <f t="shared" si="15"/>
        <v>0</v>
      </c>
      <c r="C422" s="3">
        <f t="shared" si="14"/>
        <v>0</v>
      </c>
      <c r="D422" s="151"/>
      <c r="R422" s="150"/>
    </row>
    <row r="423" spans="1:18" x14ac:dyDescent="0.35">
      <c r="A423" s="158">
        <f t="shared" si="15"/>
        <v>0</v>
      </c>
      <c r="C423" s="3">
        <f t="shared" si="14"/>
        <v>0</v>
      </c>
      <c r="D423" s="151"/>
      <c r="R423" s="150"/>
    </row>
    <row r="424" spans="1:18" x14ac:dyDescent="0.35">
      <c r="A424" s="158">
        <f t="shared" si="15"/>
        <v>0</v>
      </c>
      <c r="C424" s="3">
        <f t="shared" si="14"/>
        <v>0</v>
      </c>
      <c r="D424" s="151"/>
      <c r="R424" s="150"/>
    </row>
    <row r="425" spans="1:18" x14ac:dyDescent="0.35">
      <c r="A425" s="158">
        <f t="shared" si="15"/>
        <v>0</v>
      </c>
      <c r="C425" s="3">
        <f t="shared" si="14"/>
        <v>0</v>
      </c>
      <c r="D425" s="151"/>
      <c r="R425" s="150"/>
    </row>
    <row r="426" spans="1:18" x14ac:dyDescent="0.35">
      <c r="A426" s="158">
        <f t="shared" si="15"/>
        <v>0</v>
      </c>
      <c r="C426" s="3">
        <f t="shared" si="14"/>
        <v>0</v>
      </c>
      <c r="D426" s="151"/>
      <c r="R426" s="150"/>
    </row>
    <row r="427" spans="1:18" x14ac:dyDescent="0.35">
      <c r="A427" s="158">
        <f t="shared" si="15"/>
        <v>0</v>
      </c>
      <c r="C427" s="3">
        <f t="shared" si="14"/>
        <v>0</v>
      </c>
      <c r="D427" s="151"/>
      <c r="R427" s="150"/>
    </row>
    <row r="428" spans="1:18" x14ac:dyDescent="0.35">
      <c r="A428" s="158">
        <f t="shared" si="15"/>
        <v>0</v>
      </c>
      <c r="C428" s="3">
        <f t="shared" si="14"/>
        <v>0</v>
      </c>
      <c r="D428" s="151"/>
      <c r="R428" s="150"/>
    </row>
    <row r="429" spans="1:18" x14ac:dyDescent="0.35">
      <c r="A429" s="158">
        <f t="shared" si="15"/>
        <v>0</v>
      </c>
      <c r="C429" s="3">
        <f t="shared" si="14"/>
        <v>0</v>
      </c>
      <c r="D429" s="151"/>
      <c r="R429" s="150"/>
    </row>
    <row r="430" spans="1:18" x14ac:dyDescent="0.35">
      <c r="A430" s="158">
        <f t="shared" si="15"/>
        <v>0</v>
      </c>
      <c r="C430" s="3">
        <f t="shared" si="14"/>
        <v>0</v>
      </c>
      <c r="D430" s="151"/>
      <c r="R430" s="150"/>
    </row>
    <row r="431" spans="1:18" x14ac:dyDescent="0.35">
      <c r="A431" s="158">
        <f t="shared" si="15"/>
        <v>0</v>
      </c>
      <c r="C431" s="3">
        <f t="shared" si="14"/>
        <v>0</v>
      </c>
      <c r="D431" s="151"/>
      <c r="R431" s="150"/>
    </row>
    <row r="432" spans="1:18" x14ac:dyDescent="0.35">
      <c r="A432" s="158">
        <f t="shared" si="15"/>
        <v>0</v>
      </c>
      <c r="C432" s="3">
        <f t="shared" si="14"/>
        <v>0</v>
      </c>
      <c r="D432" s="151"/>
      <c r="R432" s="150"/>
    </row>
    <row r="433" spans="1:18" x14ac:dyDescent="0.35">
      <c r="A433" s="158">
        <f t="shared" si="15"/>
        <v>0</v>
      </c>
      <c r="C433" s="3">
        <f t="shared" si="14"/>
        <v>0</v>
      </c>
      <c r="D433" s="151"/>
      <c r="R433" s="150"/>
    </row>
    <row r="434" spans="1:18" x14ac:dyDescent="0.35">
      <c r="A434" s="158">
        <f t="shared" si="15"/>
        <v>0</v>
      </c>
      <c r="C434" s="3">
        <f t="shared" si="14"/>
        <v>0</v>
      </c>
      <c r="D434" s="151"/>
      <c r="R434" s="150"/>
    </row>
    <row r="435" spans="1:18" x14ac:dyDescent="0.35">
      <c r="A435" s="158">
        <f t="shared" si="15"/>
        <v>0</v>
      </c>
      <c r="C435" s="3">
        <f t="shared" si="14"/>
        <v>0</v>
      </c>
      <c r="D435" s="151"/>
      <c r="R435" s="150"/>
    </row>
    <row r="436" spans="1:18" x14ac:dyDescent="0.35">
      <c r="A436" s="158">
        <f t="shared" si="15"/>
        <v>0</v>
      </c>
      <c r="C436" s="3">
        <f t="shared" si="14"/>
        <v>0</v>
      </c>
      <c r="D436" s="151"/>
      <c r="R436" s="150"/>
    </row>
    <row r="437" spans="1:18" x14ac:dyDescent="0.35">
      <c r="A437" s="158">
        <f t="shared" si="15"/>
        <v>0</v>
      </c>
      <c r="C437" s="3">
        <f t="shared" si="14"/>
        <v>0</v>
      </c>
      <c r="D437" s="151"/>
      <c r="R437" s="150"/>
    </row>
    <row r="438" spans="1:18" x14ac:dyDescent="0.35">
      <c r="A438" s="158">
        <f t="shared" si="15"/>
        <v>0</v>
      </c>
      <c r="C438" s="3">
        <f t="shared" si="14"/>
        <v>0</v>
      </c>
      <c r="D438" s="151"/>
      <c r="R438" s="150"/>
    </row>
    <row r="439" spans="1:18" x14ac:dyDescent="0.35">
      <c r="A439" s="158">
        <f t="shared" si="15"/>
        <v>0</v>
      </c>
      <c r="C439" s="3">
        <f t="shared" si="14"/>
        <v>0</v>
      </c>
      <c r="D439" s="151"/>
      <c r="R439" s="150"/>
    </row>
    <row r="440" spans="1:18" x14ac:dyDescent="0.35">
      <c r="A440" s="158">
        <f t="shared" si="15"/>
        <v>0</v>
      </c>
      <c r="C440" s="3">
        <f t="shared" si="14"/>
        <v>0</v>
      </c>
      <c r="D440" s="151"/>
      <c r="R440" s="150"/>
    </row>
    <row r="441" spans="1:18" x14ac:dyDescent="0.35">
      <c r="A441" s="158">
        <f t="shared" si="15"/>
        <v>0</v>
      </c>
      <c r="C441" s="3">
        <f t="shared" si="14"/>
        <v>0</v>
      </c>
      <c r="D441" s="151"/>
      <c r="R441" s="150"/>
    </row>
    <row r="442" spans="1:18" x14ac:dyDescent="0.35">
      <c r="A442" s="158">
        <f t="shared" si="15"/>
        <v>0</v>
      </c>
      <c r="C442" s="3">
        <f t="shared" si="14"/>
        <v>0</v>
      </c>
      <c r="D442" s="151"/>
      <c r="R442" s="150"/>
    </row>
    <row r="443" spans="1:18" x14ac:dyDescent="0.35">
      <c r="A443" s="158">
        <f t="shared" si="15"/>
        <v>0</v>
      </c>
      <c r="C443" s="3">
        <f t="shared" si="14"/>
        <v>0</v>
      </c>
      <c r="D443" s="151"/>
      <c r="R443" s="150"/>
    </row>
    <row r="444" spans="1:18" x14ac:dyDescent="0.35">
      <c r="A444" s="158">
        <f t="shared" si="15"/>
        <v>0</v>
      </c>
      <c r="C444" s="3">
        <f t="shared" si="14"/>
        <v>0</v>
      </c>
      <c r="D444" s="151"/>
      <c r="R444" s="150"/>
    </row>
    <row r="445" spans="1:18" x14ac:dyDescent="0.35">
      <c r="A445" s="158">
        <f t="shared" si="15"/>
        <v>0</v>
      </c>
      <c r="C445" s="3">
        <f t="shared" si="14"/>
        <v>0</v>
      </c>
      <c r="D445" s="151"/>
      <c r="R445" s="150"/>
    </row>
    <row r="446" spans="1:18" x14ac:dyDescent="0.35">
      <c r="A446" s="158">
        <f t="shared" si="15"/>
        <v>0</v>
      </c>
      <c r="C446" s="3">
        <f t="shared" si="14"/>
        <v>0</v>
      </c>
      <c r="D446" s="151"/>
      <c r="R446" s="150"/>
    </row>
    <row r="447" spans="1:18" x14ac:dyDescent="0.35">
      <c r="A447" s="158">
        <f t="shared" si="15"/>
        <v>0</v>
      </c>
      <c r="C447" s="3">
        <f t="shared" si="14"/>
        <v>0</v>
      </c>
      <c r="D447" s="151"/>
      <c r="R447" s="150"/>
    </row>
    <row r="448" spans="1:18" x14ac:dyDescent="0.35">
      <c r="A448" s="158">
        <f t="shared" si="15"/>
        <v>0</v>
      </c>
      <c r="C448" s="3">
        <f t="shared" si="14"/>
        <v>0</v>
      </c>
      <c r="D448" s="151"/>
      <c r="R448" s="150"/>
    </row>
    <row r="449" spans="1:18" x14ac:dyDescent="0.35">
      <c r="A449" s="158">
        <f t="shared" si="15"/>
        <v>0</v>
      </c>
      <c r="C449" s="3">
        <f t="shared" si="14"/>
        <v>0</v>
      </c>
      <c r="D449" s="151"/>
      <c r="R449" s="150"/>
    </row>
    <row r="450" spans="1:18" x14ac:dyDescent="0.35">
      <c r="A450" s="158">
        <f t="shared" si="15"/>
        <v>0</v>
      </c>
      <c r="C450" s="3">
        <f t="shared" si="14"/>
        <v>0</v>
      </c>
      <c r="D450" s="151"/>
      <c r="R450" s="150"/>
    </row>
    <row r="451" spans="1:18" x14ac:dyDescent="0.35">
      <c r="A451" s="158">
        <f t="shared" si="15"/>
        <v>0</v>
      </c>
      <c r="C451" s="3">
        <f t="shared" ref="C451:C514" si="16">F451</f>
        <v>0</v>
      </c>
      <c r="D451" s="151"/>
      <c r="R451" s="150"/>
    </row>
    <row r="452" spans="1:18" x14ac:dyDescent="0.35">
      <c r="A452" s="158">
        <f t="shared" si="15"/>
        <v>0</v>
      </c>
      <c r="C452" s="3">
        <f t="shared" si="16"/>
        <v>0</v>
      </c>
      <c r="D452" s="151"/>
      <c r="R452" s="150"/>
    </row>
    <row r="453" spans="1:18" x14ac:dyDescent="0.35">
      <c r="A453" s="158">
        <f t="shared" si="15"/>
        <v>0</v>
      </c>
      <c r="C453" s="3">
        <f t="shared" si="16"/>
        <v>0</v>
      </c>
      <c r="D453" s="151"/>
      <c r="R453" s="150"/>
    </row>
    <row r="454" spans="1:18" x14ac:dyDescent="0.35">
      <c r="A454" s="158">
        <f t="shared" si="15"/>
        <v>0</v>
      </c>
      <c r="C454" s="3">
        <f t="shared" si="16"/>
        <v>0</v>
      </c>
      <c r="D454" s="151"/>
      <c r="R454" s="150"/>
    </row>
    <row r="455" spans="1:18" x14ac:dyDescent="0.35">
      <c r="A455" s="158">
        <f t="shared" si="15"/>
        <v>0</v>
      </c>
      <c r="C455" s="3">
        <f t="shared" si="16"/>
        <v>0</v>
      </c>
      <c r="D455" s="151"/>
      <c r="R455" s="150"/>
    </row>
    <row r="456" spans="1:18" x14ac:dyDescent="0.35">
      <c r="A456" s="158">
        <f t="shared" si="15"/>
        <v>0</v>
      </c>
      <c r="C456" s="3">
        <f t="shared" si="16"/>
        <v>0</v>
      </c>
      <c r="D456" s="151"/>
      <c r="R456" s="150"/>
    </row>
    <row r="457" spans="1:18" x14ac:dyDescent="0.35">
      <c r="A457" s="158">
        <f t="shared" si="15"/>
        <v>0</v>
      </c>
      <c r="C457" s="3">
        <f t="shared" si="16"/>
        <v>0</v>
      </c>
      <c r="D457" s="151"/>
      <c r="R457" s="150"/>
    </row>
    <row r="458" spans="1:18" x14ac:dyDescent="0.35">
      <c r="A458" s="158">
        <f t="shared" si="15"/>
        <v>0</v>
      </c>
      <c r="C458" s="3">
        <f t="shared" si="16"/>
        <v>0</v>
      </c>
      <c r="D458" s="151"/>
      <c r="R458" s="150"/>
    </row>
    <row r="459" spans="1:18" x14ac:dyDescent="0.35">
      <c r="A459" s="158">
        <f t="shared" si="15"/>
        <v>0</v>
      </c>
      <c r="C459" s="3">
        <f t="shared" si="16"/>
        <v>0</v>
      </c>
      <c r="D459" s="151"/>
      <c r="R459" s="150"/>
    </row>
    <row r="460" spans="1:18" x14ac:dyDescent="0.35">
      <c r="A460" s="158">
        <f t="shared" si="15"/>
        <v>0</v>
      </c>
      <c r="C460" s="3">
        <f t="shared" si="16"/>
        <v>0</v>
      </c>
      <c r="D460" s="151"/>
      <c r="R460" s="150"/>
    </row>
    <row r="461" spans="1:18" x14ac:dyDescent="0.35">
      <c r="A461" s="158">
        <f t="shared" si="15"/>
        <v>0</v>
      </c>
      <c r="C461" s="3">
        <f t="shared" si="16"/>
        <v>0</v>
      </c>
      <c r="D461" s="151"/>
      <c r="R461" s="150"/>
    </row>
    <row r="462" spans="1:18" x14ac:dyDescent="0.35">
      <c r="A462" s="158">
        <f t="shared" si="15"/>
        <v>0</v>
      </c>
      <c r="C462" s="3">
        <f t="shared" si="16"/>
        <v>0</v>
      </c>
      <c r="D462" s="151"/>
      <c r="R462" s="150"/>
    </row>
    <row r="463" spans="1:18" x14ac:dyDescent="0.35">
      <c r="A463" s="158">
        <f t="shared" si="15"/>
        <v>0</v>
      </c>
      <c r="C463" s="3">
        <f t="shared" si="16"/>
        <v>0</v>
      </c>
      <c r="D463" s="151"/>
      <c r="R463" s="150"/>
    </row>
    <row r="464" spans="1:18" x14ac:dyDescent="0.35">
      <c r="A464" s="158">
        <f t="shared" si="15"/>
        <v>0</v>
      </c>
      <c r="C464" s="3">
        <f t="shared" si="16"/>
        <v>0</v>
      </c>
      <c r="D464" s="151"/>
      <c r="R464" s="150"/>
    </row>
    <row r="465" spans="1:18" x14ac:dyDescent="0.35">
      <c r="A465" s="158">
        <f t="shared" si="15"/>
        <v>0</v>
      </c>
      <c r="C465" s="3">
        <f t="shared" si="16"/>
        <v>0</v>
      </c>
      <c r="D465" s="151"/>
      <c r="R465" s="150"/>
    </row>
    <row r="466" spans="1:18" x14ac:dyDescent="0.35">
      <c r="A466" s="158">
        <f t="shared" si="15"/>
        <v>0</v>
      </c>
      <c r="C466" s="3">
        <f t="shared" si="16"/>
        <v>0</v>
      </c>
      <c r="D466" s="151"/>
      <c r="R466" s="150"/>
    </row>
    <row r="467" spans="1:18" x14ac:dyDescent="0.35">
      <c r="A467" s="158">
        <f t="shared" si="15"/>
        <v>0</v>
      </c>
      <c r="C467" s="3">
        <f t="shared" si="16"/>
        <v>0</v>
      </c>
      <c r="D467" s="151"/>
      <c r="R467" s="150"/>
    </row>
    <row r="468" spans="1:18" x14ac:dyDescent="0.35">
      <c r="A468" s="158">
        <f t="shared" si="15"/>
        <v>0</v>
      </c>
      <c r="C468" s="3">
        <f t="shared" si="16"/>
        <v>0</v>
      </c>
      <c r="D468" s="151"/>
      <c r="R468" s="150"/>
    </row>
    <row r="469" spans="1:18" x14ac:dyDescent="0.35">
      <c r="A469" s="158">
        <f t="shared" si="15"/>
        <v>0</v>
      </c>
      <c r="C469" s="3">
        <f t="shared" si="16"/>
        <v>0</v>
      </c>
      <c r="D469" s="151"/>
      <c r="R469" s="150"/>
    </row>
    <row r="470" spans="1:18" x14ac:dyDescent="0.35">
      <c r="A470" s="158">
        <f t="shared" si="15"/>
        <v>0</v>
      </c>
      <c r="C470" s="3">
        <f t="shared" si="16"/>
        <v>0</v>
      </c>
      <c r="D470" s="151"/>
      <c r="R470" s="150"/>
    </row>
    <row r="471" spans="1:18" x14ac:dyDescent="0.35">
      <c r="A471" s="158">
        <f t="shared" si="15"/>
        <v>0</v>
      </c>
      <c r="C471" s="3">
        <f t="shared" si="16"/>
        <v>0</v>
      </c>
      <c r="D471" s="151"/>
      <c r="R471" s="150"/>
    </row>
    <row r="472" spans="1:18" x14ac:dyDescent="0.35">
      <c r="A472" s="158">
        <f t="shared" si="15"/>
        <v>0</v>
      </c>
      <c r="C472" s="3">
        <f t="shared" si="16"/>
        <v>0</v>
      </c>
      <c r="D472" s="151"/>
      <c r="R472" s="150"/>
    </row>
    <row r="473" spans="1:18" x14ac:dyDescent="0.35">
      <c r="A473" s="158">
        <f t="shared" ref="A473:A536" si="17">F473</f>
        <v>0</v>
      </c>
      <c r="C473" s="3">
        <f t="shared" si="16"/>
        <v>0</v>
      </c>
      <c r="D473" s="151"/>
      <c r="R473" s="150"/>
    </row>
    <row r="474" spans="1:18" x14ac:dyDescent="0.35">
      <c r="A474" s="158">
        <f t="shared" si="17"/>
        <v>0</v>
      </c>
      <c r="C474" s="3">
        <f t="shared" si="16"/>
        <v>0</v>
      </c>
      <c r="D474" s="151"/>
      <c r="R474" s="150"/>
    </row>
    <row r="475" spans="1:18" x14ac:dyDescent="0.35">
      <c r="A475" s="158">
        <f t="shared" si="17"/>
        <v>0</v>
      </c>
      <c r="C475" s="3">
        <f t="shared" si="16"/>
        <v>0</v>
      </c>
      <c r="D475" s="151"/>
      <c r="R475" s="150"/>
    </row>
    <row r="476" spans="1:18" x14ac:dyDescent="0.35">
      <c r="A476" s="158">
        <f t="shared" si="17"/>
        <v>0</v>
      </c>
      <c r="C476" s="3">
        <f t="shared" si="16"/>
        <v>0</v>
      </c>
      <c r="D476" s="151"/>
      <c r="R476" s="150"/>
    </row>
    <row r="477" spans="1:18" x14ac:dyDescent="0.35">
      <c r="A477" s="158">
        <f t="shared" si="17"/>
        <v>0</v>
      </c>
      <c r="C477" s="3">
        <f t="shared" si="16"/>
        <v>0</v>
      </c>
      <c r="D477" s="151"/>
      <c r="R477" s="150"/>
    </row>
    <row r="478" spans="1:18" x14ac:dyDescent="0.35">
      <c r="A478" s="158">
        <f t="shared" si="17"/>
        <v>0</v>
      </c>
      <c r="C478" s="3">
        <f t="shared" si="16"/>
        <v>0</v>
      </c>
      <c r="D478" s="151"/>
      <c r="R478" s="150"/>
    </row>
    <row r="479" spans="1:18" x14ac:dyDescent="0.35">
      <c r="A479" s="158">
        <f t="shared" si="17"/>
        <v>0</v>
      </c>
      <c r="C479" s="3">
        <f t="shared" si="16"/>
        <v>0</v>
      </c>
      <c r="D479" s="151"/>
      <c r="R479" s="150"/>
    </row>
    <row r="480" spans="1:18" x14ac:dyDescent="0.35">
      <c r="A480" s="158">
        <f t="shared" si="17"/>
        <v>0</v>
      </c>
      <c r="C480" s="3">
        <f t="shared" si="16"/>
        <v>0</v>
      </c>
      <c r="D480" s="151"/>
      <c r="R480" s="150"/>
    </row>
    <row r="481" spans="1:18" x14ac:dyDescent="0.35">
      <c r="A481" s="158">
        <f t="shared" si="17"/>
        <v>0</v>
      </c>
      <c r="C481" s="3">
        <f t="shared" si="16"/>
        <v>0</v>
      </c>
      <c r="D481" s="151"/>
      <c r="R481" s="150"/>
    </row>
    <row r="482" spans="1:18" x14ac:dyDescent="0.35">
      <c r="A482" s="158">
        <f t="shared" si="17"/>
        <v>0</v>
      </c>
      <c r="C482" s="3">
        <f t="shared" si="16"/>
        <v>0</v>
      </c>
      <c r="D482" s="151"/>
      <c r="R482" s="150"/>
    </row>
    <row r="483" spans="1:18" x14ac:dyDescent="0.35">
      <c r="A483" s="158">
        <f t="shared" si="17"/>
        <v>0</v>
      </c>
      <c r="C483" s="3">
        <f t="shared" si="16"/>
        <v>0</v>
      </c>
      <c r="D483" s="151"/>
      <c r="R483" s="150"/>
    </row>
    <row r="484" spans="1:18" x14ac:dyDescent="0.35">
      <c r="A484" s="158">
        <f t="shared" si="17"/>
        <v>0</v>
      </c>
      <c r="C484" s="3">
        <f t="shared" si="16"/>
        <v>0</v>
      </c>
      <c r="D484" s="151"/>
      <c r="R484" s="150"/>
    </row>
    <row r="485" spans="1:18" x14ac:dyDescent="0.35">
      <c r="A485" s="158">
        <f t="shared" si="17"/>
        <v>0</v>
      </c>
      <c r="C485" s="3">
        <f t="shared" si="16"/>
        <v>0</v>
      </c>
      <c r="D485" s="151"/>
      <c r="R485" s="150"/>
    </row>
    <row r="486" spans="1:18" x14ac:dyDescent="0.35">
      <c r="A486" s="158">
        <f t="shared" si="17"/>
        <v>0</v>
      </c>
      <c r="C486" s="3">
        <f t="shared" si="16"/>
        <v>0</v>
      </c>
      <c r="D486" s="151"/>
      <c r="R486" s="150"/>
    </row>
    <row r="487" spans="1:18" x14ac:dyDescent="0.35">
      <c r="A487" s="158">
        <f t="shared" si="17"/>
        <v>0</v>
      </c>
      <c r="C487" s="3">
        <f t="shared" si="16"/>
        <v>0</v>
      </c>
      <c r="D487" s="151"/>
      <c r="R487" s="150"/>
    </row>
    <row r="488" spans="1:18" x14ac:dyDescent="0.35">
      <c r="A488" s="158">
        <f t="shared" si="17"/>
        <v>0</v>
      </c>
      <c r="C488" s="3">
        <f t="shared" si="16"/>
        <v>0</v>
      </c>
      <c r="D488" s="151"/>
      <c r="R488" s="150"/>
    </row>
    <row r="489" spans="1:18" x14ac:dyDescent="0.35">
      <c r="A489" s="158">
        <f t="shared" si="17"/>
        <v>0</v>
      </c>
      <c r="C489" s="3">
        <f t="shared" si="16"/>
        <v>0</v>
      </c>
      <c r="D489" s="151"/>
      <c r="R489" s="150"/>
    </row>
    <row r="490" spans="1:18" x14ac:dyDescent="0.35">
      <c r="A490" s="158">
        <f t="shared" si="17"/>
        <v>0</v>
      </c>
      <c r="C490" s="3">
        <f t="shared" si="16"/>
        <v>0</v>
      </c>
      <c r="D490" s="151"/>
      <c r="R490" s="150"/>
    </row>
    <row r="491" spans="1:18" x14ac:dyDescent="0.35">
      <c r="A491" s="158">
        <f t="shared" si="17"/>
        <v>0</v>
      </c>
      <c r="C491" s="3">
        <f t="shared" si="16"/>
        <v>0</v>
      </c>
      <c r="D491" s="151"/>
      <c r="R491" s="150"/>
    </row>
    <row r="492" spans="1:18" x14ac:dyDescent="0.35">
      <c r="A492" s="158">
        <f t="shared" si="17"/>
        <v>0</v>
      </c>
      <c r="C492" s="3">
        <f t="shared" si="16"/>
        <v>0</v>
      </c>
      <c r="D492" s="151"/>
      <c r="R492" s="150"/>
    </row>
    <row r="493" spans="1:18" x14ac:dyDescent="0.35">
      <c r="A493" s="158">
        <f t="shared" si="17"/>
        <v>0</v>
      </c>
      <c r="C493" s="3">
        <f t="shared" si="16"/>
        <v>0</v>
      </c>
      <c r="D493" s="151"/>
      <c r="R493" s="150"/>
    </row>
    <row r="494" spans="1:18" x14ac:dyDescent="0.35">
      <c r="A494" s="158">
        <f t="shared" si="17"/>
        <v>0</v>
      </c>
      <c r="C494" s="3">
        <f t="shared" si="16"/>
        <v>0</v>
      </c>
      <c r="D494" s="151"/>
      <c r="R494" s="150"/>
    </row>
    <row r="495" spans="1:18" x14ac:dyDescent="0.35">
      <c r="A495" s="158">
        <f t="shared" si="17"/>
        <v>0</v>
      </c>
      <c r="C495" s="3">
        <f t="shared" si="16"/>
        <v>0</v>
      </c>
      <c r="D495" s="151"/>
      <c r="R495" s="150"/>
    </row>
    <row r="496" spans="1:18" x14ac:dyDescent="0.35">
      <c r="A496" s="158">
        <f t="shared" si="17"/>
        <v>0</v>
      </c>
      <c r="C496" s="3">
        <f t="shared" si="16"/>
        <v>0</v>
      </c>
      <c r="D496" s="151"/>
      <c r="R496" s="150"/>
    </row>
    <row r="497" spans="1:18" x14ac:dyDescent="0.35">
      <c r="A497" s="158">
        <f t="shared" si="17"/>
        <v>0</v>
      </c>
      <c r="C497" s="3">
        <f t="shared" si="16"/>
        <v>0</v>
      </c>
      <c r="D497" s="151"/>
      <c r="R497" s="150"/>
    </row>
    <row r="498" spans="1:18" x14ac:dyDescent="0.35">
      <c r="A498" s="158">
        <f t="shared" si="17"/>
        <v>0</v>
      </c>
      <c r="C498" s="3">
        <f t="shared" si="16"/>
        <v>0</v>
      </c>
      <c r="D498" s="151"/>
      <c r="R498" s="150"/>
    </row>
    <row r="499" spans="1:18" x14ac:dyDescent="0.35">
      <c r="A499" s="158">
        <f t="shared" si="17"/>
        <v>0</v>
      </c>
      <c r="C499" s="3">
        <f t="shared" si="16"/>
        <v>0</v>
      </c>
      <c r="D499" s="151"/>
      <c r="R499" s="150"/>
    </row>
    <row r="500" spans="1:18" x14ac:dyDescent="0.35">
      <c r="A500" s="158">
        <f t="shared" si="17"/>
        <v>0</v>
      </c>
      <c r="C500" s="3">
        <f t="shared" si="16"/>
        <v>0</v>
      </c>
      <c r="D500" s="151"/>
      <c r="R500" s="150"/>
    </row>
    <row r="501" spans="1:18" x14ac:dyDescent="0.35">
      <c r="A501" s="158">
        <f t="shared" si="17"/>
        <v>0</v>
      </c>
      <c r="C501" s="3">
        <f t="shared" si="16"/>
        <v>0</v>
      </c>
      <c r="D501" s="151"/>
      <c r="R501" s="150"/>
    </row>
    <row r="502" spans="1:18" x14ac:dyDescent="0.35">
      <c r="A502" s="158">
        <f t="shared" si="17"/>
        <v>0</v>
      </c>
      <c r="C502" s="3">
        <f t="shared" si="16"/>
        <v>0</v>
      </c>
      <c r="D502" s="151"/>
      <c r="R502" s="150"/>
    </row>
    <row r="503" spans="1:18" x14ac:dyDescent="0.35">
      <c r="A503" s="158">
        <f t="shared" si="17"/>
        <v>0</v>
      </c>
      <c r="C503" s="3">
        <f t="shared" si="16"/>
        <v>0</v>
      </c>
      <c r="D503" s="151"/>
      <c r="R503" s="150"/>
    </row>
    <row r="504" spans="1:18" x14ac:dyDescent="0.35">
      <c r="A504" s="158">
        <f t="shared" si="17"/>
        <v>0</v>
      </c>
      <c r="C504" s="3">
        <f t="shared" si="16"/>
        <v>0</v>
      </c>
      <c r="D504" s="151"/>
      <c r="R504" s="150"/>
    </row>
    <row r="505" spans="1:18" x14ac:dyDescent="0.35">
      <c r="A505" s="158">
        <f t="shared" si="17"/>
        <v>0</v>
      </c>
      <c r="C505" s="3">
        <f t="shared" si="16"/>
        <v>0</v>
      </c>
      <c r="D505" s="151"/>
      <c r="R505" s="150"/>
    </row>
    <row r="506" spans="1:18" x14ac:dyDescent="0.35">
      <c r="A506" s="158">
        <f t="shared" si="17"/>
        <v>0</v>
      </c>
      <c r="C506" s="3">
        <f t="shared" si="16"/>
        <v>0</v>
      </c>
      <c r="D506" s="151"/>
      <c r="R506" s="150"/>
    </row>
    <row r="507" spans="1:18" x14ac:dyDescent="0.35">
      <c r="A507" s="158">
        <f t="shared" si="17"/>
        <v>0</v>
      </c>
      <c r="C507" s="3">
        <f t="shared" si="16"/>
        <v>0</v>
      </c>
      <c r="D507" s="151"/>
      <c r="R507" s="150"/>
    </row>
    <row r="508" spans="1:18" x14ac:dyDescent="0.35">
      <c r="A508" s="158">
        <f t="shared" si="17"/>
        <v>0</v>
      </c>
      <c r="C508" s="3">
        <f t="shared" si="16"/>
        <v>0</v>
      </c>
      <c r="D508" s="151"/>
      <c r="R508" s="150"/>
    </row>
    <row r="509" spans="1:18" x14ac:dyDescent="0.35">
      <c r="A509" s="158">
        <f t="shared" si="17"/>
        <v>0</v>
      </c>
      <c r="C509" s="3">
        <f t="shared" si="16"/>
        <v>0</v>
      </c>
      <c r="D509" s="151"/>
      <c r="R509" s="150"/>
    </row>
    <row r="510" spans="1:18" x14ac:dyDescent="0.35">
      <c r="A510" s="158">
        <f t="shared" si="17"/>
        <v>0</v>
      </c>
      <c r="C510" s="3">
        <f t="shared" si="16"/>
        <v>0</v>
      </c>
      <c r="D510" s="151"/>
      <c r="R510" s="150"/>
    </row>
    <row r="511" spans="1:18" x14ac:dyDescent="0.35">
      <c r="A511" s="158">
        <f t="shared" si="17"/>
        <v>0</v>
      </c>
      <c r="C511" s="3">
        <f t="shared" si="16"/>
        <v>0</v>
      </c>
      <c r="D511" s="151"/>
      <c r="R511" s="150"/>
    </row>
    <row r="512" spans="1:18" x14ac:dyDescent="0.35">
      <c r="A512" s="158">
        <f t="shared" si="17"/>
        <v>0</v>
      </c>
      <c r="C512" s="3">
        <f t="shared" si="16"/>
        <v>0</v>
      </c>
      <c r="D512" s="151"/>
      <c r="R512" s="150"/>
    </row>
    <row r="513" spans="1:18" x14ac:dyDescent="0.35">
      <c r="A513" s="158">
        <f t="shared" si="17"/>
        <v>0</v>
      </c>
      <c r="C513" s="3">
        <f t="shared" si="16"/>
        <v>0</v>
      </c>
      <c r="D513" s="151"/>
      <c r="R513" s="150"/>
    </row>
    <row r="514" spans="1:18" x14ac:dyDescent="0.35">
      <c r="A514" s="158">
        <f t="shared" si="17"/>
        <v>0</v>
      </c>
      <c r="C514" s="3">
        <f t="shared" si="16"/>
        <v>0</v>
      </c>
      <c r="D514" s="151"/>
      <c r="R514" s="150"/>
    </row>
    <row r="515" spans="1:18" x14ac:dyDescent="0.35">
      <c r="A515" s="158">
        <f t="shared" si="17"/>
        <v>0</v>
      </c>
      <c r="C515" s="3">
        <f t="shared" ref="C515:C578" si="18">F515</f>
        <v>0</v>
      </c>
      <c r="D515" s="151"/>
      <c r="R515" s="150"/>
    </row>
    <row r="516" spans="1:18" x14ac:dyDescent="0.35">
      <c r="A516" s="158">
        <f t="shared" si="17"/>
        <v>0</v>
      </c>
      <c r="C516" s="3">
        <f t="shared" si="18"/>
        <v>0</v>
      </c>
      <c r="D516" s="151"/>
      <c r="R516" s="150"/>
    </row>
    <row r="517" spans="1:18" x14ac:dyDescent="0.35">
      <c r="A517" s="158">
        <f t="shared" si="17"/>
        <v>0</v>
      </c>
      <c r="C517" s="3">
        <f t="shared" si="18"/>
        <v>0</v>
      </c>
      <c r="D517" s="151"/>
      <c r="R517" s="150"/>
    </row>
    <row r="518" spans="1:18" x14ac:dyDescent="0.35">
      <c r="A518" s="158">
        <f t="shared" si="17"/>
        <v>0</v>
      </c>
      <c r="C518" s="3">
        <f t="shared" si="18"/>
        <v>0</v>
      </c>
      <c r="D518" s="151"/>
      <c r="R518" s="150"/>
    </row>
    <row r="519" spans="1:18" x14ac:dyDescent="0.35">
      <c r="A519" s="158">
        <f t="shared" si="17"/>
        <v>0</v>
      </c>
      <c r="C519" s="3">
        <f t="shared" si="18"/>
        <v>0</v>
      </c>
      <c r="D519" s="151"/>
      <c r="R519" s="150"/>
    </row>
    <row r="520" spans="1:18" x14ac:dyDescent="0.35">
      <c r="A520" s="158">
        <f t="shared" si="17"/>
        <v>0</v>
      </c>
      <c r="C520" s="3">
        <f t="shared" si="18"/>
        <v>0</v>
      </c>
      <c r="D520" s="151"/>
      <c r="R520" s="150"/>
    </row>
    <row r="521" spans="1:18" x14ac:dyDescent="0.35">
      <c r="A521" s="158">
        <f t="shared" si="17"/>
        <v>0</v>
      </c>
      <c r="C521" s="3">
        <f t="shared" si="18"/>
        <v>0</v>
      </c>
      <c r="D521" s="151"/>
      <c r="R521" s="150"/>
    </row>
    <row r="522" spans="1:18" x14ac:dyDescent="0.35">
      <c r="A522" s="158">
        <f t="shared" si="17"/>
        <v>0</v>
      </c>
      <c r="C522" s="3">
        <f t="shared" si="18"/>
        <v>0</v>
      </c>
      <c r="D522" s="151"/>
      <c r="R522" s="150"/>
    </row>
    <row r="523" spans="1:18" x14ac:dyDescent="0.35">
      <c r="A523" s="158">
        <f t="shared" si="17"/>
        <v>0</v>
      </c>
      <c r="C523" s="3">
        <f t="shared" si="18"/>
        <v>0</v>
      </c>
      <c r="D523" s="151"/>
      <c r="R523" s="150"/>
    </row>
    <row r="524" spans="1:18" x14ac:dyDescent="0.35">
      <c r="A524" s="158">
        <f t="shared" si="17"/>
        <v>0</v>
      </c>
      <c r="C524" s="3">
        <f t="shared" si="18"/>
        <v>0</v>
      </c>
      <c r="D524" s="151"/>
      <c r="R524" s="150"/>
    </row>
    <row r="525" spans="1:18" x14ac:dyDescent="0.35">
      <c r="A525" s="158">
        <f t="shared" si="17"/>
        <v>0</v>
      </c>
      <c r="C525" s="3">
        <f t="shared" si="18"/>
        <v>0</v>
      </c>
      <c r="D525" s="151"/>
      <c r="R525" s="150"/>
    </row>
    <row r="526" spans="1:18" x14ac:dyDescent="0.35">
      <c r="A526" s="158">
        <f t="shared" si="17"/>
        <v>0</v>
      </c>
      <c r="C526" s="3">
        <f t="shared" si="18"/>
        <v>0</v>
      </c>
      <c r="D526" s="151"/>
      <c r="R526" s="150"/>
    </row>
    <row r="527" spans="1:18" x14ac:dyDescent="0.35">
      <c r="A527" s="158">
        <f t="shared" si="17"/>
        <v>0</v>
      </c>
      <c r="C527" s="3">
        <f t="shared" si="18"/>
        <v>0</v>
      </c>
      <c r="D527" s="151"/>
      <c r="R527" s="150"/>
    </row>
    <row r="528" spans="1:18" x14ac:dyDescent="0.35">
      <c r="A528" s="158">
        <f t="shared" si="17"/>
        <v>0</v>
      </c>
      <c r="C528" s="3">
        <f t="shared" si="18"/>
        <v>0</v>
      </c>
      <c r="D528" s="151"/>
      <c r="R528" s="150"/>
    </row>
    <row r="529" spans="1:18" x14ac:dyDescent="0.35">
      <c r="A529" s="158">
        <f t="shared" si="17"/>
        <v>0</v>
      </c>
      <c r="C529" s="3">
        <f t="shared" si="18"/>
        <v>0</v>
      </c>
      <c r="D529" s="151"/>
      <c r="R529" s="150"/>
    </row>
    <row r="530" spans="1:18" x14ac:dyDescent="0.35">
      <c r="A530" s="158">
        <f t="shared" si="17"/>
        <v>0</v>
      </c>
      <c r="C530" s="3">
        <f t="shared" si="18"/>
        <v>0</v>
      </c>
      <c r="D530" s="151"/>
      <c r="R530" s="150"/>
    </row>
    <row r="531" spans="1:18" x14ac:dyDescent="0.35">
      <c r="A531" s="158">
        <f t="shared" si="17"/>
        <v>0</v>
      </c>
      <c r="C531" s="3">
        <f t="shared" si="18"/>
        <v>0</v>
      </c>
      <c r="D531" s="151"/>
      <c r="R531" s="150"/>
    </row>
    <row r="532" spans="1:18" x14ac:dyDescent="0.35">
      <c r="A532" s="158">
        <f t="shared" si="17"/>
        <v>0</v>
      </c>
      <c r="C532" s="3">
        <f t="shared" si="18"/>
        <v>0</v>
      </c>
      <c r="D532" s="151"/>
      <c r="R532" s="150"/>
    </row>
    <row r="533" spans="1:18" x14ac:dyDescent="0.35">
      <c r="A533" s="158">
        <f t="shared" si="17"/>
        <v>0</v>
      </c>
      <c r="C533" s="3">
        <f t="shared" si="18"/>
        <v>0</v>
      </c>
      <c r="D533" s="151"/>
      <c r="R533" s="150"/>
    </row>
    <row r="534" spans="1:18" x14ac:dyDescent="0.35">
      <c r="A534" s="158">
        <f t="shared" si="17"/>
        <v>0</v>
      </c>
      <c r="C534" s="3">
        <f t="shared" si="18"/>
        <v>0</v>
      </c>
      <c r="D534" s="151"/>
      <c r="R534" s="150"/>
    </row>
    <row r="535" spans="1:18" x14ac:dyDescent="0.35">
      <c r="A535" s="158">
        <f t="shared" si="17"/>
        <v>0</v>
      </c>
      <c r="C535" s="3">
        <f t="shared" si="18"/>
        <v>0</v>
      </c>
      <c r="D535" s="151"/>
      <c r="R535" s="150"/>
    </row>
    <row r="536" spans="1:18" x14ac:dyDescent="0.35">
      <c r="A536" s="158">
        <f t="shared" si="17"/>
        <v>0</v>
      </c>
      <c r="C536" s="3">
        <f t="shared" si="18"/>
        <v>0</v>
      </c>
      <c r="D536" s="151"/>
      <c r="R536" s="150"/>
    </row>
    <row r="537" spans="1:18" x14ac:dyDescent="0.35">
      <c r="A537" s="158">
        <f t="shared" ref="A537:A600" si="19">F537</f>
        <v>0</v>
      </c>
      <c r="C537" s="3">
        <f t="shared" si="18"/>
        <v>0</v>
      </c>
      <c r="D537" s="151"/>
      <c r="R537" s="150"/>
    </row>
    <row r="538" spans="1:18" x14ac:dyDescent="0.35">
      <c r="A538" s="158">
        <f t="shared" si="19"/>
        <v>0</v>
      </c>
      <c r="C538" s="3">
        <f t="shared" si="18"/>
        <v>0</v>
      </c>
      <c r="D538" s="151"/>
      <c r="R538" s="150"/>
    </row>
    <row r="539" spans="1:18" x14ac:dyDescent="0.35">
      <c r="A539" s="158">
        <f t="shared" si="19"/>
        <v>0</v>
      </c>
      <c r="C539" s="3">
        <f t="shared" si="18"/>
        <v>0</v>
      </c>
      <c r="D539" s="151"/>
      <c r="R539" s="150"/>
    </row>
    <row r="540" spans="1:18" x14ac:dyDescent="0.35">
      <c r="A540" s="158">
        <f t="shared" si="19"/>
        <v>0</v>
      </c>
      <c r="C540" s="3">
        <f t="shared" si="18"/>
        <v>0</v>
      </c>
      <c r="D540" s="151"/>
      <c r="R540" s="150"/>
    </row>
    <row r="541" spans="1:18" x14ac:dyDescent="0.35">
      <c r="A541" s="158">
        <f t="shared" si="19"/>
        <v>0</v>
      </c>
      <c r="C541" s="3">
        <f t="shared" si="18"/>
        <v>0</v>
      </c>
      <c r="D541" s="151"/>
      <c r="R541" s="150"/>
    </row>
    <row r="542" spans="1:18" x14ac:dyDescent="0.35">
      <c r="A542" s="158">
        <f t="shared" si="19"/>
        <v>0</v>
      </c>
      <c r="C542" s="3">
        <f t="shared" si="18"/>
        <v>0</v>
      </c>
      <c r="D542" s="151"/>
      <c r="R542" s="150"/>
    </row>
    <row r="543" spans="1:18" x14ac:dyDescent="0.35">
      <c r="A543" s="158">
        <f t="shared" si="19"/>
        <v>0</v>
      </c>
      <c r="C543" s="3">
        <f t="shared" si="18"/>
        <v>0</v>
      </c>
      <c r="D543" s="151"/>
      <c r="R543" s="150"/>
    </row>
    <row r="544" spans="1:18" x14ac:dyDescent="0.35">
      <c r="A544" s="158">
        <f t="shared" si="19"/>
        <v>0</v>
      </c>
      <c r="C544" s="3">
        <f t="shared" si="18"/>
        <v>0</v>
      </c>
      <c r="D544" s="151"/>
      <c r="R544" s="150"/>
    </row>
    <row r="545" spans="1:18" x14ac:dyDescent="0.35">
      <c r="A545" s="158">
        <f t="shared" si="19"/>
        <v>0</v>
      </c>
      <c r="C545" s="3">
        <f t="shared" si="18"/>
        <v>0</v>
      </c>
      <c r="D545" s="151"/>
      <c r="R545" s="150"/>
    </row>
    <row r="546" spans="1:18" x14ac:dyDescent="0.35">
      <c r="A546" s="158">
        <f t="shared" si="19"/>
        <v>0</v>
      </c>
      <c r="C546" s="3">
        <f t="shared" si="18"/>
        <v>0</v>
      </c>
      <c r="D546" s="151"/>
      <c r="R546" s="150"/>
    </row>
    <row r="547" spans="1:18" x14ac:dyDescent="0.35">
      <c r="A547" s="158">
        <f t="shared" si="19"/>
        <v>0</v>
      </c>
      <c r="C547" s="3">
        <f t="shared" si="18"/>
        <v>0</v>
      </c>
      <c r="D547" s="151"/>
      <c r="R547" s="150"/>
    </row>
    <row r="548" spans="1:18" x14ac:dyDescent="0.35">
      <c r="A548" s="158">
        <f t="shared" si="19"/>
        <v>0</v>
      </c>
      <c r="C548" s="3">
        <f t="shared" si="18"/>
        <v>0</v>
      </c>
      <c r="D548" s="151"/>
      <c r="R548" s="150"/>
    </row>
    <row r="549" spans="1:18" x14ac:dyDescent="0.35">
      <c r="A549" s="158">
        <f t="shared" si="19"/>
        <v>0</v>
      </c>
      <c r="C549" s="3">
        <f t="shared" si="18"/>
        <v>0</v>
      </c>
      <c r="D549" s="151"/>
      <c r="R549" s="150"/>
    </row>
    <row r="550" spans="1:18" x14ac:dyDescent="0.35">
      <c r="A550" s="158">
        <f t="shared" si="19"/>
        <v>0</v>
      </c>
      <c r="C550" s="3">
        <f t="shared" si="18"/>
        <v>0</v>
      </c>
      <c r="D550" s="151"/>
      <c r="R550" s="150"/>
    </row>
    <row r="551" spans="1:18" x14ac:dyDescent="0.35">
      <c r="A551" s="158">
        <f t="shared" si="19"/>
        <v>0</v>
      </c>
      <c r="C551" s="3">
        <f t="shared" si="18"/>
        <v>0</v>
      </c>
      <c r="D551" s="151"/>
      <c r="R551" s="150"/>
    </row>
    <row r="552" spans="1:18" x14ac:dyDescent="0.35">
      <c r="A552" s="158">
        <f t="shared" si="19"/>
        <v>0</v>
      </c>
      <c r="C552" s="3">
        <f t="shared" si="18"/>
        <v>0</v>
      </c>
      <c r="D552" s="151"/>
      <c r="R552" s="150"/>
    </row>
    <row r="553" spans="1:18" x14ac:dyDescent="0.35">
      <c r="A553" s="158">
        <f t="shared" si="19"/>
        <v>0</v>
      </c>
      <c r="C553" s="3">
        <f t="shared" si="18"/>
        <v>0</v>
      </c>
      <c r="D553" s="151"/>
      <c r="R553" s="150"/>
    </row>
    <row r="554" spans="1:18" x14ac:dyDescent="0.35">
      <c r="A554" s="158">
        <f t="shared" si="19"/>
        <v>0</v>
      </c>
      <c r="C554" s="3">
        <f t="shared" si="18"/>
        <v>0</v>
      </c>
      <c r="D554" s="151"/>
      <c r="R554" s="150"/>
    </row>
    <row r="555" spans="1:18" x14ac:dyDescent="0.35">
      <c r="A555" s="158">
        <f t="shared" si="19"/>
        <v>0</v>
      </c>
      <c r="C555" s="3">
        <f t="shared" si="18"/>
        <v>0</v>
      </c>
      <c r="D555" s="151"/>
      <c r="R555" s="150"/>
    </row>
    <row r="556" spans="1:18" x14ac:dyDescent="0.35">
      <c r="A556" s="158">
        <f t="shared" si="19"/>
        <v>0</v>
      </c>
      <c r="C556" s="3">
        <f t="shared" si="18"/>
        <v>0</v>
      </c>
      <c r="D556" s="151"/>
      <c r="R556" s="150"/>
    </row>
    <row r="557" spans="1:18" x14ac:dyDescent="0.35">
      <c r="A557" s="158">
        <f t="shared" si="19"/>
        <v>0</v>
      </c>
      <c r="C557" s="3">
        <f t="shared" si="18"/>
        <v>0</v>
      </c>
      <c r="D557" s="151"/>
      <c r="R557" s="150"/>
    </row>
    <row r="558" spans="1:18" x14ac:dyDescent="0.35">
      <c r="A558" s="158">
        <f t="shared" si="19"/>
        <v>0</v>
      </c>
      <c r="C558" s="3">
        <f t="shared" si="18"/>
        <v>0</v>
      </c>
      <c r="D558" s="151"/>
      <c r="R558" s="150"/>
    </row>
    <row r="559" spans="1:18" x14ac:dyDescent="0.35">
      <c r="A559" s="158">
        <f t="shared" si="19"/>
        <v>0</v>
      </c>
      <c r="C559" s="3">
        <f t="shared" si="18"/>
        <v>0</v>
      </c>
      <c r="D559" s="151"/>
      <c r="R559" s="150"/>
    </row>
    <row r="560" spans="1:18" x14ac:dyDescent="0.35">
      <c r="A560" s="158">
        <f t="shared" si="19"/>
        <v>0</v>
      </c>
      <c r="C560" s="3">
        <f t="shared" si="18"/>
        <v>0</v>
      </c>
      <c r="D560" s="151"/>
      <c r="R560" s="150"/>
    </row>
    <row r="561" spans="1:18" x14ac:dyDescent="0.35">
      <c r="A561" s="158">
        <f t="shared" si="19"/>
        <v>0</v>
      </c>
      <c r="C561" s="3">
        <f t="shared" si="18"/>
        <v>0</v>
      </c>
      <c r="D561" s="151"/>
      <c r="R561" s="150"/>
    </row>
    <row r="562" spans="1:18" x14ac:dyDescent="0.35">
      <c r="A562" s="158">
        <f t="shared" si="19"/>
        <v>0</v>
      </c>
      <c r="C562" s="3">
        <f t="shared" si="18"/>
        <v>0</v>
      </c>
      <c r="D562" s="151"/>
      <c r="R562" s="150"/>
    </row>
    <row r="563" spans="1:18" x14ac:dyDescent="0.35">
      <c r="A563" s="158">
        <f t="shared" si="19"/>
        <v>0</v>
      </c>
      <c r="C563" s="3">
        <f t="shared" si="18"/>
        <v>0</v>
      </c>
      <c r="D563" s="151"/>
      <c r="R563" s="150"/>
    </row>
    <row r="564" spans="1:18" x14ac:dyDescent="0.35">
      <c r="A564" s="158">
        <f t="shared" si="19"/>
        <v>0</v>
      </c>
      <c r="C564" s="3">
        <f t="shared" si="18"/>
        <v>0</v>
      </c>
      <c r="D564" s="151"/>
      <c r="R564" s="150"/>
    </row>
    <row r="565" spans="1:18" x14ac:dyDescent="0.35">
      <c r="A565" s="158">
        <f t="shared" si="19"/>
        <v>0</v>
      </c>
      <c r="C565" s="3">
        <f t="shared" si="18"/>
        <v>0</v>
      </c>
      <c r="D565" s="151"/>
      <c r="R565" s="150"/>
    </row>
    <row r="566" spans="1:18" x14ac:dyDescent="0.35">
      <c r="A566" s="158">
        <f t="shared" si="19"/>
        <v>0</v>
      </c>
      <c r="C566" s="3">
        <f t="shared" si="18"/>
        <v>0</v>
      </c>
      <c r="D566" s="151"/>
      <c r="R566" s="150"/>
    </row>
    <row r="567" spans="1:18" x14ac:dyDescent="0.35">
      <c r="A567" s="158">
        <f t="shared" si="19"/>
        <v>0</v>
      </c>
      <c r="C567" s="3">
        <f t="shared" si="18"/>
        <v>0</v>
      </c>
      <c r="D567" s="151"/>
      <c r="R567" s="150"/>
    </row>
    <row r="568" spans="1:18" x14ac:dyDescent="0.35">
      <c r="A568" s="158">
        <f t="shared" si="19"/>
        <v>0</v>
      </c>
      <c r="C568" s="3">
        <f t="shared" si="18"/>
        <v>0</v>
      </c>
      <c r="D568" s="151"/>
      <c r="R568" s="150"/>
    </row>
    <row r="569" spans="1:18" x14ac:dyDescent="0.35">
      <c r="A569" s="158">
        <f t="shared" si="19"/>
        <v>0</v>
      </c>
      <c r="C569" s="3">
        <f t="shared" si="18"/>
        <v>0</v>
      </c>
      <c r="D569" s="151"/>
      <c r="R569" s="150"/>
    </row>
    <row r="570" spans="1:18" x14ac:dyDescent="0.35">
      <c r="A570" s="158">
        <f t="shared" si="19"/>
        <v>0</v>
      </c>
      <c r="C570" s="3">
        <f t="shared" si="18"/>
        <v>0</v>
      </c>
      <c r="D570" s="151"/>
      <c r="R570" s="150"/>
    </row>
    <row r="571" spans="1:18" x14ac:dyDescent="0.35">
      <c r="A571" s="158">
        <f t="shared" si="19"/>
        <v>0</v>
      </c>
      <c r="C571" s="3">
        <f t="shared" si="18"/>
        <v>0</v>
      </c>
      <c r="D571" s="151"/>
      <c r="R571" s="150"/>
    </row>
    <row r="572" spans="1:18" x14ac:dyDescent="0.35">
      <c r="A572" s="158">
        <f t="shared" si="19"/>
        <v>0</v>
      </c>
      <c r="C572" s="3">
        <f t="shared" si="18"/>
        <v>0</v>
      </c>
      <c r="D572" s="151"/>
      <c r="R572" s="150"/>
    </row>
    <row r="573" spans="1:18" x14ac:dyDescent="0.35">
      <c r="A573" s="158">
        <f t="shared" si="19"/>
        <v>0</v>
      </c>
      <c r="C573" s="3">
        <f t="shared" si="18"/>
        <v>0</v>
      </c>
      <c r="D573" s="151"/>
      <c r="R573" s="150"/>
    </row>
    <row r="574" spans="1:18" x14ac:dyDescent="0.35">
      <c r="A574" s="158">
        <f t="shared" si="19"/>
        <v>0</v>
      </c>
      <c r="C574" s="3">
        <f t="shared" si="18"/>
        <v>0</v>
      </c>
      <c r="D574" s="151"/>
      <c r="R574" s="150"/>
    </row>
    <row r="575" spans="1:18" x14ac:dyDescent="0.35">
      <c r="A575" s="158">
        <f t="shared" si="19"/>
        <v>0</v>
      </c>
      <c r="C575" s="3">
        <f t="shared" si="18"/>
        <v>0</v>
      </c>
      <c r="D575" s="151"/>
      <c r="R575" s="150"/>
    </row>
    <row r="576" spans="1:18" x14ac:dyDescent="0.35">
      <c r="A576" s="158">
        <f t="shared" si="19"/>
        <v>0</v>
      </c>
      <c r="C576" s="3">
        <f t="shared" si="18"/>
        <v>0</v>
      </c>
      <c r="D576" s="151"/>
      <c r="R576" s="150"/>
    </row>
    <row r="577" spans="1:18" x14ac:dyDescent="0.35">
      <c r="A577" s="158">
        <f t="shared" si="19"/>
        <v>0</v>
      </c>
      <c r="C577" s="3">
        <f t="shared" si="18"/>
        <v>0</v>
      </c>
      <c r="D577" s="151"/>
      <c r="R577" s="150"/>
    </row>
    <row r="578" spans="1:18" x14ac:dyDescent="0.35">
      <c r="A578" s="158">
        <f t="shared" si="19"/>
        <v>0</v>
      </c>
      <c r="C578" s="3">
        <f t="shared" si="18"/>
        <v>0</v>
      </c>
      <c r="D578" s="151"/>
      <c r="R578" s="150"/>
    </row>
    <row r="579" spans="1:18" x14ac:dyDescent="0.35">
      <c r="A579" s="158">
        <f t="shared" si="19"/>
        <v>0</v>
      </c>
      <c r="C579" s="3">
        <f t="shared" ref="C579:C642" si="20">F579</f>
        <v>0</v>
      </c>
      <c r="D579" s="151"/>
      <c r="R579" s="150"/>
    </row>
    <row r="580" spans="1:18" x14ac:dyDescent="0.35">
      <c r="A580" s="158">
        <f t="shared" si="19"/>
        <v>0</v>
      </c>
      <c r="C580" s="3">
        <f t="shared" si="20"/>
        <v>0</v>
      </c>
      <c r="D580" s="151"/>
      <c r="R580" s="150"/>
    </row>
    <row r="581" spans="1:18" x14ac:dyDescent="0.35">
      <c r="A581" s="158">
        <f t="shared" si="19"/>
        <v>0</v>
      </c>
      <c r="C581" s="3">
        <f t="shared" si="20"/>
        <v>0</v>
      </c>
      <c r="D581" s="151"/>
      <c r="R581" s="150"/>
    </row>
    <row r="582" spans="1:18" x14ac:dyDescent="0.35">
      <c r="A582" s="158">
        <f t="shared" si="19"/>
        <v>0</v>
      </c>
      <c r="C582" s="3">
        <f t="shared" si="20"/>
        <v>0</v>
      </c>
      <c r="D582" s="151"/>
      <c r="R582" s="150"/>
    </row>
    <row r="583" spans="1:18" x14ac:dyDescent="0.35">
      <c r="A583" s="158">
        <f t="shared" si="19"/>
        <v>0</v>
      </c>
      <c r="C583" s="3">
        <f t="shared" si="20"/>
        <v>0</v>
      </c>
      <c r="D583" s="151"/>
      <c r="R583" s="150"/>
    </row>
    <row r="584" spans="1:18" x14ac:dyDescent="0.35">
      <c r="A584" s="158">
        <f t="shared" si="19"/>
        <v>0</v>
      </c>
      <c r="C584" s="3">
        <f t="shared" si="20"/>
        <v>0</v>
      </c>
      <c r="D584" s="151"/>
      <c r="R584" s="150"/>
    </row>
    <row r="585" spans="1:18" x14ac:dyDescent="0.35">
      <c r="A585" s="158">
        <f t="shared" si="19"/>
        <v>0</v>
      </c>
      <c r="C585" s="3">
        <f t="shared" si="20"/>
        <v>0</v>
      </c>
      <c r="D585" s="151"/>
      <c r="R585" s="150"/>
    </row>
    <row r="586" spans="1:18" x14ac:dyDescent="0.35">
      <c r="A586" s="158">
        <f t="shared" si="19"/>
        <v>0</v>
      </c>
      <c r="C586" s="3">
        <f t="shared" si="20"/>
        <v>0</v>
      </c>
      <c r="D586" s="151"/>
      <c r="R586" s="150"/>
    </row>
    <row r="587" spans="1:18" x14ac:dyDescent="0.35">
      <c r="A587" s="158">
        <f t="shared" si="19"/>
        <v>0</v>
      </c>
      <c r="C587" s="3">
        <f t="shared" si="20"/>
        <v>0</v>
      </c>
      <c r="D587" s="151"/>
      <c r="R587" s="150"/>
    </row>
    <row r="588" spans="1:18" x14ac:dyDescent="0.35">
      <c r="A588" s="158">
        <f t="shared" si="19"/>
        <v>0</v>
      </c>
      <c r="C588" s="3">
        <f t="shared" si="20"/>
        <v>0</v>
      </c>
      <c r="D588" s="151"/>
      <c r="R588" s="150"/>
    </row>
    <row r="589" spans="1:18" x14ac:dyDescent="0.35">
      <c r="A589" s="158">
        <f t="shared" si="19"/>
        <v>0</v>
      </c>
      <c r="C589" s="3">
        <f t="shared" si="20"/>
        <v>0</v>
      </c>
      <c r="D589" s="151"/>
      <c r="R589" s="150"/>
    </row>
    <row r="590" spans="1:18" x14ac:dyDescent="0.35">
      <c r="A590" s="158">
        <f t="shared" si="19"/>
        <v>0</v>
      </c>
      <c r="C590" s="3">
        <f t="shared" si="20"/>
        <v>0</v>
      </c>
      <c r="D590" s="151"/>
      <c r="R590" s="150"/>
    </row>
    <row r="591" spans="1:18" x14ac:dyDescent="0.35">
      <c r="A591" s="158">
        <f t="shared" si="19"/>
        <v>0</v>
      </c>
      <c r="C591" s="3">
        <f t="shared" si="20"/>
        <v>0</v>
      </c>
      <c r="D591" s="151"/>
      <c r="R591" s="150"/>
    </row>
    <row r="592" spans="1:18" x14ac:dyDescent="0.35">
      <c r="A592" s="158">
        <f t="shared" si="19"/>
        <v>0</v>
      </c>
      <c r="C592" s="3">
        <f t="shared" si="20"/>
        <v>0</v>
      </c>
      <c r="D592" s="151"/>
      <c r="R592" s="150"/>
    </row>
    <row r="593" spans="1:18" x14ac:dyDescent="0.35">
      <c r="A593" s="158">
        <f t="shared" si="19"/>
        <v>0</v>
      </c>
      <c r="C593" s="3">
        <f t="shared" si="20"/>
        <v>0</v>
      </c>
      <c r="D593" s="151"/>
      <c r="R593" s="150"/>
    </row>
    <row r="594" spans="1:18" x14ac:dyDescent="0.35">
      <c r="A594" s="158">
        <f t="shared" si="19"/>
        <v>0</v>
      </c>
      <c r="C594" s="3">
        <f t="shared" si="20"/>
        <v>0</v>
      </c>
      <c r="D594" s="151"/>
      <c r="R594" s="150"/>
    </row>
    <row r="595" spans="1:18" x14ac:dyDescent="0.35">
      <c r="A595" s="158">
        <f t="shared" si="19"/>
        <v>0</v>
      </c>
      <c r="C595" s="3">
        <f t="shared" si="20"/>
        <v>0</v>
      </c>
      <c r="D595" s="151"/>
      <c r="R595" s="150"/>
    </row>
    <row r="596" spans="1:18" x14ac:dyDescent="0.35">
      <c r="A596" s="158">
        <f t="shared" si="19"/>
        <v>0</v>
      </c>
      <c r="C596" s="3">
        <f t="shared" si="20"/>
        <v>0</v>
      </c>
      <c r="D596" s="151"/>
      <c r="R596" s="150"/>
    </row>
    <row r="597" spans="1:18" x14ac:dyDescent="0.35">
      <c r="A597" s="158">
        <f t="shared" si="19"/>
        <v>0</v>
      </c>
      <c r="C597" s="3">
        <f t="shared" si="20"/>
        <v>0</v>
      </c>
      <c r="D597" s="151"/>
      <c r="R597" s="150"/>
    </row>
    <row r="598" spans="1:18" x14ac:dyDescent="0.35">
      <c r="A598" s="158">
        <f t="shared" si="19"/>
        <v>0</v>
      </c>
      <c r="C598" s="3">
        <f t="shared" si="20"/>
        <v>0</v>
      </c>
      <c r="D598" s="151"/>
      <c r="R598" s="150"/>
    </row>
    <row r="599" spans="1:18" x14ac:dyDescent="0.35">
      <c r="A599" s="158">
        <f t="shared" si="19"/>
        <v>0</v>
      </c>
      <c r="C599" s="3">
        <f t="shared" si="20"/>
        <v>0</v>
      </c>
      <c r="D599" s="151"/>
      <c r="R599" s="150"/>
    </row>
    <row r="600" spans="1:18" x14ac:dyDescent="0.35">
      <c r="A600" s="158">
        <f t="shared" si="19"/>
        <v>0</v>
      </c>
      <c r="C600" s="3">
        <f t="shared" si="20"/>
        <v>0</v>
      </c>
      <c r="D600" s="151"/>
      <c r="R600" s="150"/>
    </row>
    <row r="601" spans="1:18" x14ac:dyDescent="0.35">
      <c r="A601" s="158">
        <f t="shared" ref="A601:A664" si="21">F601</f>
        <v>0</v>
      </c>
      <c r="C601" s="3">
        <f t="shared" si="20"/>
        <v>0</v>
      </c>
      <c r="D601" s="151"/>
      <c r="R601" s="150"/>
    </row>
    <row r="602" spans="1:18" x14ac:dyDescent="0.35">
      <c r="A602" s="158">
        <f t="shared" si="21"/>
        <v>0</v>
      </c>
      <c r="C602" s="3">
        <f t="shared" si="20"/>
        <v>0</v>
      </c>
      <c r="D602" s="151"/>
      <c r="R602" s="150"/>
    </row>
    <row r="603" spans="1:18" x14ac:dyDescent="0.35">
      <c r="A603" s="158">
        <f t="shared" si="21"/>
        <v>0</v>
      </c>
      <c r="C603" s="3">
        <f t="shared" si="20"/>
        <v>0</v>
      </c>
      <c r="D603" s="151"/>
      <c r="R603" s="150"/>
    </row>
    <row r="604" spans="1:18" x14ac:dyDescent="0.35">
      <c r="A604" s="158">
        <f t="shared" si="21"/>
        <v>0</v>
      </c>
      <c r="C604" s="3">
        <f t="shared" si="20"/>
        <v>0</v>
      </c>
      <c r="D604" s="151"/>
      <c r="R604" s="150"/>
    </row>
    <row r="605" spans="1:18" x14ac:dyDescent="0.35">
      <c r="A605" s="158">
        <f t="shared" si="21"/>
        <v>0</v>
      </c>
      <c r="C605" s="3">
        <f t="shared" si="20"/>
        <v>0</v>
      </c>
      <c r="D605" s="151"/>
      <c r="R605" s="150"/>
    </row>
    <row r="606" spans="1:18" x14ac:dyDescent="0.35">
      <c r="A606" s="158">
        <f t="shared" si="21"/>
        <v>0</v>
      </c>
      <c r="C606" s="3">
        <f t="shared" si="20"/>
        <v>0</v>
      </c>
      <c r="D606" s="151"/>
      <c r="R606" s="150"/>
    </row>
    <row r="607" spans="1:18" x14ac:dyDescent="0.35">
      <c r="A607" s="158">
        <f t="shared" si="21"/>
        <v>0</v>
      </c>
      <c r="C607" s="3">
        <f t="shared" si="20"/>
        <v>0</v>
      </c>
      <c r="D607" s="151"/>
      <c r="R607" s="150"/>
    </row>
    <row r="608" spans="1:18" x14ac:dyDescent="0.35">
      <c r="A608" s="158">
        <f t="shared" si="21"/>
        <v>0</v>
      </c>
      <c r="C608" s="3">
        <f t="shared" si="20"/>
        <v>0</v>
      </c>
      <c r="D608" s="151"/>
      <c r="R608" s="150"/>
    </row>
    <row r="609" spans="1:18" x14ac:dyDescent="0.35">
      <c r="A609" s="158">
        <f t="shared" si="21"/>
        <v>0</v>
      </c>
      <c r="C609" s="3">
        <f t="shared" si="20"/>
        <v>0</v>
      </c>
      <c r="D609" s="151"/>
      <c r="R609" s="150"/>
    </row>
    <row r="610" spans="1:18" x14ac:dyDescent="0.35">
      <c r="A610" s="158">
        <f t="shared" si="21"/>
        <v>0</v>
      </c>
      <c r="C610" s="3">
        <f t="shared" si="20"/>
        <v>0</v>
      </c>
      <c r="D610" s="151"/>
      <c r="R610" s="150"/>
    </row>
    <row r="611" spans="1:18" x14ac:dyDescent="0.35">
      <c r="A611" s="158">
        <f t="shared" si="21"/>
        <v>0</v>
      </c>
      <c r="C611" s="3">
        <f t="shared" si="20"/>
        <v>0</v>
      </c>
      <c r="D611" s="151"/>
      <c r="R611" s="150"/>
    </row>
    <row r="612" spans="1:18" x14ac:dyDescent="0.35">
      <c r="A612" s="158">
        <f t="shared" si="21"/>
        <v>0</v>
      </c>
      <c r="C612" s="3">
        <f t="shared" si="20"/>
        <v>0</v>
      </c>
      <c r="D612" s="151"/>
      <c r="R612" s="150"/>
    </row>
    <row r="613" spans="1:18" x14ac:dyDescent="0.35">
      <c r="A613" s="158">
        <f t="shared" si="21"/>
        <v>0</v>
      </c>
      <c r="C613" s="3">
        <f t="shared" si="20"/>
        <v>0</v>
      </c>
      <c r="D613" s="151"/>
      <c r="R613" s="150"/>
    </row>
    <row r="614" spans="1:18" x14ac:dyDescent="0.35">
      <c r="A614" s="158">
        <f t="shared" si="21"/>
        <v>0</v>
      </c>
      <c r="C614" s="3">
        <f t="shared" si="20"/>
        <v>0</v>
      </c>
      <c r="D614" s="151"/>
      <c r="R614" s="150"/>
    </row>
    <row r="615" spans="1:18" x14ac:dyDescent="0.35">
      <c r="A615" s="158">
        <f t="shared" si="21"/>
        <v>0</v>
      </c>
      <c r="C615" s="3">
        <f t="shared" si="20"/>
        <v>0</v>
      </c>
      <c r="D615" s="151"/>
      <c r="R615" s="150"/>
    </row>
    <row r="616" spans="1:18" x14ac:dyDescent="0.35">
      <c r="A616" s="158">
        <f t="shared" si="21"/>
        <v>0</v>
      </c>
      <c r="C616" s="3">
        <f t="shared" si="20"/>
        <v>0</v>
      </c>
      <c r="D616" s="151"/>
      <c r="R616" s="150"/>
    </row>
    <row r="617" spans="1:18" x14ac:dyDescent="0.35">
      <c r="A617" s="158">
        <f t="shared" si="21"/>
        <v>0</v>
      </c>
      <c r="C617" s="3">
        <f t="shared" si="20"/>
        <v>0</v>
      </c>
      <c r="D617" s="151"/>
      <c r="R617" s="150"/>
    </row>
    <row r="618" spans="1:18" x14ac:dyDescent="0.35">
      <c r="A618" s="158">
        <f t="shared" si="21"/>
        <v>0</v>
      </c>
      <c r="C618" s="3">
        <f t="shared" si="20"/>
        <v>0</v>
      </c>
      <c r="D618" s="151"/>
      <c r="R618" s="150"/>
    </row>
    <row r="619" spans="1:18" x14ac:dyDescent="0.35">
      <c r="A619" s="158">
        <f t="shared" si="21"/>
        <v>0</v>
      </c>
      <c r="C619" s="3">
        <f t="shared" si="20"/>
        <v>0</v>
      </c>
      <c r="D619" s="151"/>
      <c r="R619" s="150"/>
    </row>
    <row r="620" spans="1:18" x14ac:dyDescent="0.35">
      <c r="A620" s="158">
        <f t="shared" si="21"/>
        <v>0</v>
      </c>
      <c r="C620" s="3">
        <f t="shared" si="20"/>
        <v>0</v>
      </c>
      <c r="D620" s="151"/>
      <c r="R620" s="150"/>
    </row>
    <row r="621" spans="1:18" x14ac:dyDescent="0.35">
      <c r="A621" s="158">
        <f t="shared" si="21"/>
        <v>0</v>
      </c>
      <c r="C621" s="3">
        <f t="shared" si="20"/>
        <v>0</v>
      </c>
      <c r="D621" s="151"/>
      <c r="R621" s="150"/>
    </row>
    <row r="622" spans="1:18" x14ac:dyDescent="0.35">
      <c r="A622" s="158">
        <f t="shared" si="21"/>
        <v>0</v>
      </c>
      <c r="C622" s="3">
        <f t="shared" si="20"/>
        <v>0</v>
      </c>
      <c r="D622" s="151"/>
      <c r="R622" s="150"/>
    </row>
    <row r="623" spans="1:18" x14ac:dyDescent="0.35">
      <c r="A623" s="158">
        <f t="shared" si="21"/>
        <v>0</v>
      </c>
      <c r="C623" s="3">
        <f t="shared" si="20"/>
        <v>0</v>
      </c>
      <c r="D623" s="151"/>
      <c r="R623" s="150"/>
    </row>
    <row r="624" spans="1:18" x14ac:dyDescent="0.35">
      <c r="A624" s="158">
        <f t="shared" si="21"/>
        <v>0</v>
      </c>
      <c r="C624" s="3">
        <f t="shared" si="20"/>
        <v>0</v>
      </c>
      <c r="D624" s="151"/>
      <c r="R624" s="150"/>
    </row>
    <row r="625" spans="1:18" x14ac:dyDescent="0.35">
      <c r="A625" s="158">
        <f t="shared" si="21"/>
        <v>0</v>
      </c>
      <c r="C625" s="3">
        <f t="shared" si="20"/>
        <v>0</v>
      </c>
      <c r="D625" s="151"/>
      <c r="R625" s="150"/>
    </row>
    <row r="626" spans="1:18" x14ac:dyDescent="0.35">
      <c r="A626" s="158">
        <f t="shared" si="21"/>
        <v>0</v>
      </c>
      <c r="C626" s="3">
        <f t="shared" si="20"/>
        <v>0</v>
      </c>
      <c r="D626" s="151"/>
      <c r="R626" s="150"/>
    </row>
    <row r="627" spans="1:18" x14ac:dyDescent="0.35">
      <c r="A627" s="158">
        <f t="shared" si="21"/>
        <v>0</v>
      </c>
      <c r="C627" s="3">
        <f t="shared" si="20"/>
        <v>0</v>
      </c>
      <c r="D627" s="151"/>
      <c r="R627" s="150"/>
    </row>
    <row r="628" spans="1:18" x14ac:dyDescent="0.35">
      <c r="A628" s="158">
        <f t="shared" si="21"/>
        <v>0</v>
      </c>
      <c r="C628" s="3">
        <f t="shared" si="20"/>
        <v>0</v>
      </c>
      <c r="D628" s="151"/>
      <c r="R628" s="150"/>
    </row>
    <row r="629" spans="1:18" x14ac:dyDescent="0.35">
      <c r="A629" s="158">
        <f t="shared" si="21"/>
        <v>0</v>
      </c>
      <c r="C629" s="3">
        <f t="shared" si="20"/>
        <v>0</v>
      </c>
      <c r="D629" s="151"/>
      <c r="R629" s="150"/>
    </row>
    <row r="630" spans="1:18" x14ac:dyDescent="0.35">
      <c r="A630" s="158">
        <f t="shared" si="21"/>
        <v>0</v>
      </c>
      <c r="C630" s="3">
        <f t="shared" si="20"/>
        <v>0</v>
      </c>
      <c r="D630" s="151"/>
      <c r="R630" s="150"/>
    </row>
    <row r="631" spans="1:18" x14ac:dyDescent="0.35">
      <c r="A631" s="158">
        <f t="shared" si="21"/>
        <v>0</v>
      </c>
      <c r="C631" s="3">
        <f t="shared" si="20"/>
        <v>0</v>
      </c>
      <c r="D631" s="151"/>
      <c r="R631" s="150"/>
    </row>
    <row r="632" spans="1:18" x14ac:dyDescent="0.35">
      <c r="A632" s="158">
        <f t="shared" si="21"/>
        <v>0</v>
      </c>
      <c r="C632" s="3">
        <f t="shared" si="20"/>
        <v>0</v>
      </c>
      <c r="D632" s="151"/>
      <c r="R632" s="150"/>
    </row>
    <row r="633" spans="1:18" x14ac:dyDescent="0.35">
      <c r="A633" s="158">
        <f t="shared" si="21"/>
        <v>0</v>
      </c>
      <c r="C633" s="3">
        <f t="shared" si="20"/>
        <v>0</v>
      </c>
      <c r="D633" s="151"/>
      <c r="R633" s="150"/>
    </row>
    <row r="634" spans="1:18" x14ac:dyDescent="0.35">
      <c r="A634" s="158">
        <f t="shared" si="21"/>
        <v>0</v>
      </c>
      <c r="C634" s="3">
        <f t="shared" si="20"/>
        <v>0</v>
      </c>
      <c r="D634" s="151"/>
      <c r="R634" s="150"/>
    </row>
    <row r="635" spans="1:18" x14ac:dyDescent="0.35">
      <c r="A635" s="158">
        <f t="shared" si="21"/>
        <v>0</v>
      </c>
      <c r="C635" s="3">
        <f t="shared" si="20"/>
        <v>0</v>
      </c>
      <c r="D635" s="151"/>
      <c r="R635" s="150"/>
    </row>
    <row r="636" spans="1:18" x14ac:dyDescent="0.35">
      <c r="A636" s="158">
        <f t="shared" si="21"/>
        <v>0</v>
      </c>
      <c r="C636" s="3">
        <f t="shared" si="20"/>
        <v>0</v>
      </c>
      <c r="D636" s="151"/>
      <c r="R636" s="150"/>
    </row>
    <row r="637" spans="1:18" x14ac:dyDescent="0.35">
      <c r="A637" s="158">
        <f t="shared" si="21"/>
        <v>0</v>
      </c>
      <c r="C637" s="3">
        <f t="shared" si="20"/>
        <v>0</v>
      </c>
      <c r="D637" s="151"/>
      <c r="R637" s="150"/>
    </row>
    <row r="638" spans="1:18" x14ac:dyDescent="0.35">
      <c r="A638" s="158">
        <f t="shared" si="21"/>
        <v>0</v>
      </c>
      <c r="C638" s="3">
        <f t="shared" si="20"/>
        <v>0</v>
      </c>
      <c r="D638" s="151"/>
      <c r="R638" s="150"/>
    </row>
    <row r="639" spans="1:18" x14ac:dyDescent="0.35">
      <c r="A639" s="158">
        <f t="shared" si="21"/>
        <v>0</v>
      </c>
      <c r="C639" s="3">
        <f t="shared" si="20"/>
        <v>0</v>
      </c>
      <c r="D639" s="151"/>
      <c r="R639" s="150"/>
    </row>
    <row r="640" spans="1:18" x14ac:dyDescent="0.35">
      <c r="A640" s="158">
        <f t="shared" si="21"/>
        <v>0</v>
      </c>
      <c r="C640" s="3">
        <f t="shared" si="20"/>
        <v>0</v>
      </c>
      <c r="D640" s="151"/>
      <c r="R640" s="150"/>
    </row>
    <row r="641" spans="1:18" x14ac:dyDescent="0.35">
      <c r="A641" s="158">
        <f t="shared" si="21"/>
        <v>0</v>
      </c>
      <c r="C641" s="3">
        <f t="shared" si="20"/>
        <v>0</v>
      </c>
      <c r="D641" s="151"/>
      <c r="R641" s="150"/>
    </row>
    <row r="642" spans="1:18" x14ac:dyDescent="0.35">
      <c r="A642" s="158">
        <f t="shared" si="21"/>
        <v>0</v>
      </c>
      <c r="C642" s="3">
        <f t="shared" si="20"/>
        <v>0</v>
      </c>
      <c r="D642" s="151"/>
      <c r="R642" s="150"/>
    </row>
    <row r="643" spans="1:18" x14ac:dyDescent="0.35">
      <c r="A643" s="158">
        <f t="shared" si="21"/>
        <v>0</v>
      </c>
      <c r="C643" s="3">
        <f t="shared" ref="C643:C706" si="22">F643</f>
        <v>0</v>
      </c>
      <c r="D643" s="151"/>
      <c r="R643" s="150"/>
    </row>
    <row r="644" spans="1:18" x14ac:dyDescent="0.35">
      <c r="A644" s="158">
        <f t="shared" si="21"/>
        <v>0</v>
      </c>
      <c r="C644" s="3">
        <f t="shared" si="22"/>
        <v>0</v>
      </c>
      <c r="D644" s="151"/>
      <c r="R644" s="150"/>
    </row>
    <row r="645" spans="1:18" x14ac:dyDescent="0.35">
      <c r="A645" s="158">
        <f t="shared" si="21"/>
        <v>0</v>
      </c>
      <c r="C645" s="3">
        <f t="shared" si="22"/>
        <v>0</v>
      </c>
      <c r="D645" s="151"/>
      <c r="R645" s="150"/>
    </row>
    <row r="646" spans="1:18" x14ac:dyDescent="0.35">
      <c r="A646" s="158">
        <f t="shared" si="21"/>
        <v>0</v>
      </c>
      <c r="C646" s="3">
        <f t="shared" si="22"/>
        <v>0</v>
      </c>
      <c r="D646" s="151"/>
      <c r="R646" s="150"/>
    </row>
    <row r="647" spans="1:18" x14ac:dyDescent="0.35">
      <c r="A647" s="158">
        <f t="shared" si="21"/>
        <v>0</v>
      </c>
      <c r="C647" s="3">
        <f t="shared" si="22"/>
        <v>0</v>
      </c>
      <c r="D647" s="151"/>
      <c r="R647" s="150"/>
    </row>
    <row r="648" spans="1:18" x14ac:dyDescent="0.35">
      <c r="A648" s="158">
        <f t="shared" si="21"/>
        <v>0</v>
      </c>
      <c r="C648" s="3">
        <f t="shared" si="22"/>
        <v>0</v>
      </c>
      <c r="D648" s="151"/>
      <c r="R648" s="150"/>
    </row>
    <row r="649" spans="1:18" x14ac:dyDescent="0.35">
      <c r="A649" s="158">
        <f t="shared" si="21"/>
        <v>0</v>
      </c>
      <c r="C649" s="3">
        <f t="shared" si="22"/>
        <v>0</v>
      </c>
      <c r="D649" s="151"/>
      <c r="R649" s="150"/>
    </row>
    <row r="650" spans="1:18" x14ac:dyDescent="0.35">
      <c r="A650" s="158">
        <f t="shared" si="21"/>
        <v>0</v>
      </c>
      <c r="C650" s="3">
        <f t="shared" si="22"/>
        <v>0</v>
      </c>
      <c r="D650" s="151"/>
      <c r="R650" s="150"/>
    </row>
    <row r="651" spans="1:18" x14ac:dyDescent="0.35">
      <c r="A651" s="158">
        <f t="shared" si="21"/>
        <v>0</v>
      </c>
      <c r="C651" s="3">
        <f t="shared" si="22"/>
        <v>0</v>
      </c>
      <c r="D651" s="151"/>
      <c r="R651" s="150"/>
    </row>
    <row r="652" spans="1:18" x14ac:dyDescent="0.35">
      <c r="A652" s="158">
        <f t="shared" si="21"/>
        <v>0</v>
      </c>
      <c r="C652" s="3">
        <f t="shared" si="22"/>
        <v>0</v>
      </c>
      <c r="D652" s="151"/>
      <c r="R652" s="150"/>
    </row>
    <row r="653" spans="1:18" x14ac:dyDescent="0.35">
      <c r="A653" s="158">
        <f t="shared" si="21"/>
        <v>0</v>
      </c>
      <c r="C653" s="3">
        <f t="shared" si="22"/>
        <v>0</v>
      </c>
      <c r="D653" s="151"/>
      <c r="R653" s="150"/>
    </row>
    <row r="654" spans="1:18" x14ac:dyDescent="0.35">
      <c r="A654" s="158">
        <f t="shared" si="21"/>
        <v>0</v>
      </c>
      <c r="C654" s="3">
        <f t="shared" si="22"/>
        <v>0</v>
      </c>
      <c r="D654" s="151"/>
      <c r="R654" s="150"/>
    </row>
    <row r="655" spans="1:18" x14ac:dyDescent="0.35">
      <c r="A655" s="158">
        <f t="shared" si="21"/>
        <v>0</v>
      </c>
      <c r="C655" s="3">
        <f t="shared" si="22"/>
        <v>0</v>
      </c>
      <c r="D655" s="151"/>
      <c r="R655" s="150"/>
    </row>
    <row r="656" spans="1:18" x14ac:dyDescent="0.35">
      <c r="A656" s="158">
        <f t="shared" si="21"/>
        <v>0</v>
      </c>
      <c r="C656" s="3">
        <f t="shared" si="22"/>
        <v>0</v>
      </c>
      <c r="D656" s="151"/>
      <c r="R656" s="150"/>
    </row>
    <row r="657" spans="1:18" x14ac:dyDescent="0.35">
      <c r="A657" s="158">
        <f t="shared" si="21"/>
        <v>0</v>
      </c>
      <c r="C657" s="3">
        <f t="shared" si="22"/>
        <v>0</v>
      </c>
      <c r="D657" s="151"/>
      <c r="R657" s="150"/>
    </row>
    <row r="658" spans="1:18" x14ac:dyDescent="0.35">
      <c r="A658" s="158">
        <f t="shared" si="21"/>
        <v>0</v>
      </c>
      <c r="C658" s="3">
        <f t="shared" si="22"/>
        <v>0</v>
      </c>
      <c r="D658" s="151"/>
      <c r="R658" s="150"/>
    </row>
    <row r="659" spans="1:18" x14ac:dyDescent="0.35">
      <c r="A659" s="158">
        <f t="shared" si="21"/>
        <v>0</v>
      </c>
      <c r="C659" s="3">
        <f t="shared" si="22"/>
        <v>0</v>
      </c>
      <c r="D659" s="151"/>
      <c r="R659" s="150"/>
    </row>
    <row r="660" spans="1:18" x14ac:dyDescent="0.35">
      <c r="A660" s="158">
        <f t="shared" si="21"/>
        <v>0</v>
      </c>
      <c r="C660" s="3">
        <f t="shared" si="22"/>
        <v>0</v>
      </c>
      <c r="D660" s="151"/>
      <c r="R660" s="150"/>
    </row>
    <row r="661" spans="1:18" x14ac:dyDescent="0.35">
      <c r="A661" s="158">
        <f t="shared" si="21"/>
        <v>0</v>
      </c>
      <c r="C661" s="3">
        <f t="shared" si="22"/>
        <v>0</v>
      </c>
      <c r="D661" s="151"/>
      <c r="R661" s="150"/>
    </row>
    <row r="662" spans="1:18" x14ac:dyDescent="0.35">
      <c r="A662" s="158">
        <f t="shared" si="21"/>
        <v>0</v>
      </c>
      <c r="C662" s="3">
        <f t="shared" si="22"/>
        <v>0</v>
      </c>
      <c r="D662" s="151"/>
      <c r="R662" s="150"/>
    </row>
    <row r="663" spans="1:18" x14ac:dyDescent="0.35">
      <c r="A663" s="158">
        <f t="shared" si="21"/>
        <v>0</v>
      </c>
      <c r="C663" s="3">
        <f t="shared" si="22"/>
        <v>0</v>
      </c>
      <c r="D663" s="151"/>
      <c r="R663" s="150"/>
    </row>
    <row r="664" spans="1:18" x14ac:dyDescent="0.35">
      <c r="A664" s="158">
        <f t="shared" si="21"/>
        <v>0</v>
      </c>
      <c r="C664" s="3">
        <f t="shared" si="22"/>
        <v>0</v>
      </c>
      <c r="D664" s="151"/>
      <c r="R664" s="150"/>
    </row>
    <row r="665" spans="1:18" x14ac:dyDescent="0.35">
      <c r="A665" s="158">
        <f t="shared" ref="A665:A728" si="23">F665</f>
        <v>0</v>
      </c>
      <c r="C665" s="3">
        <f t="shared" si="22"/>
        <v>0</v>
      </c>
      <c r="D665" s="151"/>
      <c r="R665" s="150"/>
    </row>
    <row r="666" spans="1:18" x14ac:dyDescent="0.35">
      <c r="A666" s="158">
        <f t="shared" si="23"/>
        <v>0</v>
      </c>
      <c r="C666" s="3">
        <f t="shared" si="22"/>
        <v>0</v>
      </c>
      <c r="D666" s="151"/>
      <c r="R666" s="150"/>
    </row>
    <row r="667" spans="1:18" x14ac:dyDescent="0.35">
      <c r="A667" s="158">
        <f t="shared" si="23"/>
        <v>0</v>
      </c>
      <c r="C667" s="3">
        <f t="shared" si="22"/>
        <v>0</v>
      </c>
      <c r="D667" s="151"/>
      <c r="R667" s="150"/>
    </row>
    <row r="668" spans="1:18" x14ac:dyDescent="0.35">
      <c r="A668" s="158">
        <f t="shared" si="23"/>
        <v>0</v>
      </c>
      <c r="C668" s="3">
        <f t="shared" si="22"/>
        <v>0</v>
      </c>
      <c r="D668" s="151"/>
      <c r="R668" s="150"/>
    </row>
    <row r="669" spans="1:18" x14ac:dyDescent="0.35">
      <c r="A669" s="158">
        <f t="shared" si="23"/>
        <v>0</v>
      </c>
      <c r="C669" s="3">
        <f t="shared" si="22"/>
        <v>0</v>
      </c>
      <c r="D669" s="151"/>
      <c r="R669" s="150"/>
    </row>
    <row r="670" spans="1:18" x14ac:dyDescent="0.35">
      <c r="A670" s="158">
        <f t="shared" si="23"/>
        <v>0</v>
      </c>
      <c r="C670" s="3">
        <f t="shared" si="22"/>
        <v>0</v>
      </c>
      <c r="D670" s="151"/>
      <c r="R670" s="150"/>
    </row>
    <row r="671" spans="1:18" x14ac:dyDescent="0.35">
      <c r="A671" s="158">
        <f t="shared" si="23"/>
        <v>0</v>
      </c>
      <c r="C671" s="3">
        <f t="shared" si="22"/>
        <v>0</v>
      </c>
      <c r="D671" s="151"/>
      <c r="R671" s="150"/>
    </row>
    <row r="672" spans="1:18" x14ac:dyDescent="0.35">
      <c r="A672" s="158">
        <f t="shared" si="23"/>
        <v>0</v>
      </c>
      <c r="C672" s="3">
        <f t="shared" si="22"/>
        <v>0</v>
      </c>
      <c r="D672" s="151"/>
      <c r="R672" s="150"/>
    </row>
    <row r="673" spans="1:18" x14ac:dyDescent="0.35">
      <c r="A673" s="158">
        <f t="shared" si="23"/>
        <v>0</v>
      </c>
      <c r="C673" s="3">
        <f t="shared" si="22"/>
        <v>0</v>
      </c>
      <c r="D673" s="151"/>
      <c r="R673" s="150"/>
    </row>
    <row r="674" spans="1:18" x14ac:dyDescent="0.35">
      <c r="A674" s="158">
        <f t="shared" si="23"/>
        <v>0</v>
      </c>
      <c r="C674" s="3">
        <f t="shared" si="22"/>
        <v>0</v>
      </c>
      <c r="D674" s="151"/>
      <c r="R674" s="150"/>
    </row>
    <row r="675" spans="1:18" x14ac:dyDescent="0.35">
      <c r="A675" s="158">
        <f t="shared" si="23"/>
        <v>0</v>
      </c>
      <c r="C675" s="3">
        <f t="shared" si="22"/>
        <v>0</v>
      </c>
      <c r="D675" s="151"/>
      <c r="R675" s="150"/>
    </row>
    <row r="676" spans="1:18" x14ac:dyDescent="0.35">
      <c r="A676" s="158">
        <f t="shared" si="23"/>
        <v>0</v>
      </c>
      <c r="C676" s="3">
        <f t="shared" si="22"/>
        <v>0</v>
      </c>
      <c r="D676" s="151"/>
      <c r="R676" s="150"/>
    </row>
    <row r="677" spans="1:18" x14ac:dyDescent="0.35">
      <c r="A677" s="158">
        <f t="shared" si="23"/>
        <v>0</v>
      </c>
      <c r="C677" s="3">
        <f t="shared" si="22"/>
        <v>0</v>
      </c>
      <c r="D677" s="151"/>
      <c r="R677" s="150"/>
    </row>
    <row r="678" spans="1:18" x14ac:dyDescent="0.35">
      <c r="A678" s="158">
        <f t="shared" si="23"/>
        <v>0</v>
      </c>
      <c r="C678" s="3">
        <f t="shared" si="22"/>
        <v>0</v>
      </c>
      <c r="D678" s="151"/>
      <c r="R678" s="150"/>
    </row>
    <row r="679" spans="1:18" x14ac:dyDescent="0.35">
      <c r="A679" s="158">
        <f t="shared" si="23"/>
        <v>0</v>
      </c>
      <c r="C679" s="3">
        <f t="shared" si="22"/>
        <v>0</v>
      </c>
      <c r="D679" s="151"/>
      <c r="R679" s="150"/>
    </row>
    <row r="680" spans="1:18" x14ac:dyDescent="0.35">
      <c r="A680" s="158">
        <f t="shared" si="23"/>
        <v>0</v>
      </c>
      <c r="C680" s="3">
        <f t="shared" si="22"/>
        <v>0</v>
      </c>
      <c r="D680" s="151"/>
      <c r="R680" s="150"/>
    </row>
    <row r="681" spans="1:18" x14ac:dyDescent="0.35">
      <c r="A681" s="158">
        <f t="shared" si="23"/>
        <v>0</v>
      </c>
      <c r="C681" s="3">
        <f t="shared" si="22"/>
        <v>0</v>
      </c>
      <c r="D681" s="151"/>
      <c r="R681" s="150"/>
    </row>
    <row r="682" spans="1:18" x14ac:dyDescent="0.35">
      <c r="A682" s="158">
        <f t="shared" si="23"/>
        <v>0</v>
      </c>
      <c r="C682" s="3">
        <f t="shared" si="22"/>
        <v>0</v>
      </c>
      <c r="D682" s="151"/>
      <c r="R682" s="150"/>
    </row>
    <row r="683" spans="1:18" x14ac:dyDescent="0.35">
      <c r="A683" s="158">
        <f t="shared" si="23"/>
        <v>0</v>
      </c>
      <c r="C683" s="3">
        <f t="shared" si="22"/>
        <v>0</v>
      </c>
      <c r="D683" s="151"/>
      <c r="R683" s="150"/>
    </row>
    <row r="684" spans="1:18" x14ac:dyDescent="0.35">
      <c r="A684" s="158">
        <f t="shared" si="23"/>
        <v>0</v>
      </c>
      <c r="C684" s="3">
        <f t="shared" si="22"/>
        <v>0</v>
      </c>
      <c r="D684" s="151"/>
      <c r="R684" s="150"/>
    </row>
    <row r="685" spans="1:18" x14ac:dyDescent="0.35">
      <c r="A685" s="158">
        <f t="shared" si="23"/>
        <v>0</v>
      </c>
      <c r="C685" s="3">
        <f t="shared" si="22"/>
        <v>0</v>
      </c>
      <c r="D685" s="151"/>
      <c r="R685" s="150"/>
    </row>
    <row r="686" spans="1:18" x14ac:dyDescent="0.35">
      <c r="A686" s="158">
        <f t="shared" si="23"/>
        <v>0</v>
      </c>
      <c r="C686" s="3">
        <f t="shared" si="22"/>
        <v>0</v>
      </c>
      <c r="D686" s="151"/>
      <c r="R686" s="150"/>
    </row>
    <row r="687" spans="1:18" x14ac:dyDescent="0.35">
      <c r="A687" s="158">
        <f t="shared" si="23"/>
        <v>0</v>
      </c>
      <c r="C687" s="3">
        <f t="shared" si="22"/>
        <v>0</v>
      </c>
      <c r="D687" s="151"/>
      <c r="R687" s="150"/>
    </row>
    <row r="688" spans="1:18" x14ac:dyDescent="0.35">
      <c r="A688" s="158">
        <f t="shared" si="23"/>
        <v>0</v>
      </c>
      <c r="C688" s="3">
        <f t="shared" si="22"/>
        <v>0</v>
      </c>
      <c r="D688" s="151"/>
      <c r="R688" s="150"/>
    </row>
    <row r="689" spans="1:18" x14ac:dyDescent="0.35">
      <c r="A689" s="158">
        <f t="shared" si="23"/>
        <v>0</v>
      </c>
      <c r="C689" s="3">
        <f t="shared" si="22"/>
        <v>0</v>
      </c>
      <c r="D689" s="151"/>
      <c r="R689" s="150"/>
    </row>
    <row r="690" spans="1:18" x14ac:dyDescent="0.35">
      <c r="A690" s="158">
        <f t="shared" si="23"/>
        <v>0</v>
      </c>
      <c r="C690" s="3">
        <f t="shared" si="22"/>
        <v>0</v>
      </c>
      <c r="D690" s="151"/>
      <c r="R690" s="150"/>
    </row>
    <row r="691" spans="1:18" x14ac:dyDescent="0.35">
      <c r="A691" s="158">
        <f t="shared" si="23"/>
        <v>0</v>
      </c>
      <c r="C691" s="3">
        <f t="shared" si="22"/>
        <v>0</v>
      </c>
      <c r="D691" s="151"/>
      <c r="R691" s="150"/>
    </row>
    <row r="692" spans="1:18" x14ac:dyDescent="0.35">
      <c r="A692" s="158">
        <f t="shared" si="23"/>
        <v>0</v>
      </c>
      <c r="C692" s="3">
        <f t="shared" si="22"/>
        <v>0</v>
      </c>
      <c r="D692" s="151"/>
      <c r="R692" s="150"/>
    </row>
    <row r="693" spans="1:18" x14ac:dyDescent="0.35">
      <c r="A693" s="158">
        <f t="shared" si="23"/>
        <v>0</v>
      </c>
      <c r="C693" s="3">
        <f t="shared" si="22"/>
        <v>0</v>
      </c>
      <c r="D693" s="151"/>
      <c r="R693" s="150"/>
    </row>
    <row r="694" spans="1:18" x14ac:dyDescent="0.35">
      <c r="A694" s="158">
        <f t="shared" si="23"/>
        <v>0</v>
      </c>
      <c r="C694" s="3">
        <f t="shared" si="22"/>
        <v>0</v>
      </c>
      <c r="D694" s="151"/>
      <c r="R694" s="150"/>
    </row>
    <row r="695" spans="1:18" x14ac:dyDescent="0.35">
      <c r="A695" s="158">
        <f t="shared" si="23"/>
        <v>0</v>
      </c>
      <c r="C695" s="3">
        <f t="shared" si="22"/>
        <v>0</v>
      </c>
      <c r="D695" s="151"/>
      <c r="R695" s="150"/>
    </row>
    <row r="696" spans="1:18" x14ac:dyDescent="0.35">
      <c r="A696" s="158">
        <f t="shared" si="23"/>
        <v>0</v>
      </c>
      <c r="C696" s="3">
        <f t="shared" si="22"/>
        <v>0</v>
      </c>
      <c r="D696" s="151"/>
      <c r="R696" s="150"/>
    </row>
    <row r="697" spans="1:18" x14ac:dyDescent="0.35">
      <c r="A697" s="158">
        <f t="shared" si="23"/>
        <v>0</v>
      </c>
      <c r="C697" s="3">
        <f t="shared" si="22"/>
        <v>0</v>
      </c>
      <c r="D697" s="151"/>
      <c r="R697" s="150"/>
    </row>
    <row r="698" spans="1:18" x14ac:dyDescent="0.35">
      <c r="A698" s="158">
        <f t="shared" si="23"/>
        <v>0</v>
      </c>
      <c r="C698" s="3">
        <f t="shared" si="22"/>
        <v>0</v>
      </c>
      <c r="D698" s="151"/>
      <c r="R698" s="150"/>
    </row>
    <row r="699" spans="1:18" x14ac:dyDescent="0.35">
      <c r="A699" s="158">
        <f t="shared" si="23"/>
        <v>0</v>
      </c>
      <c r="C699" s="3">
        <f t="shared" si="22"/>
        <v>0</v>
      </c>
      <c r="D699" s="151"/>
      <c r="R699" s="150"/>
    </row>
    <row r="700" spans="1:18" x14ac:dyDescent="0.35">
      <c r="A700" s="158">
        <f t="shared" si="23"/>
        <v>0</v>
      </c>
      <c r="C700" s="3">
        <f t="shared" si="22"/>
        <v>0</v>
      </c>
      <c r="D700" s="151"/>
      <c r="R700" s="150"/>
    </row>
    <row r="701" spans="1:18" x14ac:dyDescent="0.35">
      <c r="A701" s="158">
        <f t="shared" si="23"/>
        <v>0</v>
      </c>
      <c r="C701" s="3">
        <f t="shared" si="22"/>
        <v>0</v>
      </c>
      <c r="D701" s="151"/>
      <c r="R701" s="150"/>
    </row>
    <row r="702" spans="1:18" x14ac:dyDescent="0.35">
      <c r="A702" s="158">
        <f t="shared" si="23"/>
        <v>0</v>
      </c>
      <c r="C702" s="3">
        <f t="shared" si="22"/>
        <v>0</v>
      </c>
      <c r="D702" s="151"/>
      <c r="R702" s="150"/>
    </row>
    <row r="703" spans="1:18" x14ac:dyDescent="0.35">
      <c r="A703" s="158">
        <f t="shared" si="23"/>
        <v>0</v>
      </c>
      <c r="C703" s="3">
        <f t="shared" si="22"/>
        <v>0</v>
      </c>
      <c r="D703" s="151"/>
      <c r="R703" s="150"/>
    </row>
    <row r="704" spans="1:18" x14ac:dyDescent="0.35">
      <c r="A704" s="158">
        <f t="shared" si="23"/>
        <v>0</v>
      </c>
      <c r="C704" s="3">
        <f t="shared" si="22"/>
        <v>0</v>
      </c>
      <c r="D704" s="151"/>
      <c r="R704" s="150"/>
    </row>
    <row r="705" spans="1:18" x14ac:dyDescent="0.35">
      <c r="A705" s="158">
        <f t="shared" si="23"/>
        <v>0</v>
      </c>
      <c r="C705" s="3">
        <f t="shared" si="22"/>
        <v>0</v>
      </c>
      <c r="D705" s="151"/>
      <c r="R705" s="150"/>
    </row>
    <row r="706" spans="1:18" x14ac:dyDescent="0.35">
      <c r="A706" s="158">
        <f t="shared" si="23"/>
        <v>0</v>
      </c>
      <c r="C706" s="3">
        <f t="shared" si="22"/>
        <v>0</v>
      </c>
      <c r="D706" s="151"/>
      <c r="R706" s="150"/>
    </row>
    <row r="707" spans="1:18" x14ac:dyDescent="0.35">
      <c r="A707" s="158">
        <f t="shared" si="23"/>
        <v>0</v>
      </c>
      <c r="C707" s="3">
        <f t="shared" ref="C707:C770" si="24">F707</f>
        <v>0</v>
      </c>
      <c r="D707" s="151"/>
      <c r="R707" s="150"/>
    </row>
    <row r="708" spans="1:18" x14ac:dyDescent="0.35">
      <c r="A708" s="158">
        <f t="shared" si="23"/>
        <v>0</v>
      </c>
      <c r="C708" s="3">
        <f t="shared" si="24"/>
        <v>0</v>
      </c>
      <c r="D708" s="151"/>
      <c r="R708" s="150"/>
    </row>
    <row r="709" spans="1:18" x14ac:dyDescent="0.35">
      <c r="A709" s="158">
        <f t="shared" si="23"/>
        <v>0</v>
      </c>
      <c r="C709" s="3">
        <f t="shared" si="24"/>
        <v>0</v>
      </c>
      <c r="D709" s="151"/>
      <c r="R709" s="150"/>
    </row>
    <row r="710" spans="1:18" x14ac:dyDescent="0.35">
      <c r="A710" s="158">
        <f t="shared" si="23"/>
        <v>0</v>
      </c>
      <c r="C710" s="3">
        <f t="shared" si="24"/>
        <v>0</v>
      </c>
      <c r="D710" s="151"/>
      <c r="R710" s="150"/>
    </row>
    <row r="711" spans="1:18" x14ac:dyDescent="0.35">
      <c r="A711" s="158">
        <f t="shared" si="23"/>
        <v>0</v>
      </c>
      <c r="C711" s="3">
        <f t="shared" si="24"/>
        <v>0</v>
      </c>
      <c r="D711" s="151"/>
      <c r="R711" s="150"/>
    </row>
    <row r="712" spans="1:18" x14ac:dyDescent="0.35">
      <c r="A712" s="158">
        <f t="shared" si="23"/>
        <v>0</v>
      </c>
      <c r="C712" s="3">
        <f t="shared" si="24"/>
        <v>0</v>
      </c>
      <c r="D712" s="151"/>
      <c r="R712" s="150"/>
    </row>
    <row r="713" spans="1:18" x14ac:dyDescent="0.35">
      <c r="A713" s="158">
        <f t="shared" si="23"/>
        <v>0</v>
      </c>
      <c r="C713" s="3">
        <f t="shared" si="24"/>
        <v>0</v>
      </c>
      <c r="D713" s="151"/>
      <c r="R713" s="150"/>
    </row>
    <row r="714" spans="1:18" x14ac:dyDescent="0.35">
      <c r="A714" s="158">
        <f t="shared" si="23"/>
        <v>0</v>
      </c>
      <c r="C714" s="3">
        <f t="shared" si="24"/>
        <v>0</v>
      </c>
      <c r="D714" s="151"/>
      <c r="R714" s="150"/>
    </row>
    <row r="715" spans="1:18" x14ac:dyDescent="0.35">
      <c r="A715" s="158">
        <f t="shared" si="23"/>
        <v>0</v>
      </c>
      <c r="C715" s="3">
        <f t="shared" si="24"/>
        <v>0</v>
      </c>
      <c r="D715" s="151"/>
      <c r="R715" s="150"/>
    </row>
    <row r="716" spans="1:18" x14ac:dyDescent="0.35">
      <c r="A716" s="158">
        <f t="shared" si="23"/>
        <v>0</v>
      </c>
      <c r="C716" s="3">
        <f t="shared" si="24"/>
        <v>0</v>
      </c>
      <c r="D716" s="151"/>
      <c r="R716" s="150"/>
    </row>
    <row r="717" spans="1:18" x14ac:dyDescent="0.35">
      <c r="A717" s="158">
        <f t="shared" si="23"/>
        <v>0</v>
      </c>
      <c r="C717" s="3">
        <f t="shared" si="24"/>
        <v>0</v>
      </c>
      <c r="D717" s="151"/>
      <c r="R717" s="150"/>
    </row>
    <row r="718" spans="1:18" x14ac:dyDescent="0.35">
      <c r="A718" s="158">
        <f t="shared" si="23"/>
        <v>0</v>
      </c>
      <c r="C718" s="3">
        <f t="shared" si="24"/>
        <v>0</v>
      </c>
      <c r="D718" s="151"/>
      <c r="R718" s="150"/>
    </row>
    <row r="719" spans="1:18" x14ac:dyDescent="0.35">
      <c r="A719" s="158">
        <f t="shared" si="23"/>
        <v>0</v>
      </c>
      <c r="C719" s="3">
        <f t="shared" si="24"/>
        <v>0</v>
      </c>
      <c r="D719" s="151"/>
      <c r="R719" s="150"/>
    </row>
    <row r="720" spans="1:18" x14ac:dyDescent="0.35">
      <c r="A720" s="158">
        <f t="shared" si="23"/>
        <v>0</v>
      </c>
      <c r="C720" s="3">
        <f t="shared" si="24"/>
        <v>0</v>
      </c>
      <c r="D720" s="151"/>
      <c r="R720" s="150"/>
    </row>
    <row r="721" spans="1:18" x14ac:dyDescent="0.35">
      <c r="A721" s="158">
        <f t="shared" si="23"/>
        <v>0</v>
      </c>
      <c r="C721" s="3">
        <f t="shared" si="24"/>
        <v>0</v>
      </c>
      <c r="D721" s="151"/>
      <c r="R721" s="150"/>
    </row>
    <row r="722" spans="1:18" x14ac:dyDescent="0.35">
      <c r="A722" s="158">
        <f t="shared" si="23"/>
        <v>0</v>
      </c>
      <c r="C722" s="3">
        <f t="shared" si="24"/>
        <v>0</v>
      </c>
      <c r="D722" s="151"/>
      <c r="R722" s="150"/>
    </row>
    <row r="723" spans="1:18" x14ac:dyDescent="0.35">
      <c r="A723" s="158">
        <f t="shared" si="23"/>
        <v>0</v>
      </c>
      <c r="C723" s="3">
        <f t="shared" si="24"/>
        <v>0</v>
      </c>
      <c r="D723" s="151"/>
      <c r="R723" s="150"/>
    </row>
    <row r="724" spans="1:18" x14ac:dyDescent="0.35">
      <c r="A724" s="158">
        <f t="shared" si="23"/>
        <v>0</v>
      </c>
      <c r="C724" s="3">
        <f t="shared" si="24"/>
        <v>0</v>
      </c>
      <c r="D724" s="151"/>
      <c r="R724" s="150"/>
    </row>
    <row r="725" spans="1:18" x14ac:dyDescent="0.35">
      <c r="A725" s="158">
        <f t="shared" si="23"/>
        <v>0</v>
      </c>
      <c r="C725" s="3">
        <f t="shared" si="24"/>
        <v>0</v>
      </c>
      <c r="D725" s="151"/>
      <c r="R725" s="150"/>
    </row>
    <row r="726" spans="1:18" x14ac:dyDescent="0.35">
      <c r="A726" s="158">
        <f t="shared" si="23"/>
        <v>0</v>
      </c>
      <c r="C726" s="3">
        <f t="shared" si="24"/>
        <v>0</v>
      </c>
      <c r="D726" s="151"/>
      <c r="R726" s="150"/>
    </row>
    <row r="727" spans="1:18" x14ac:dyDescent="0.35">
      <c r="A727" s="158">
        <f t="shared" si="23"/>
        <v>0</v>
      </c>
      <c r="C727" s="3">
        <f t="shared" si="24"/>
        <v>0</v>
      </c>
      <c r="D727" s="151"/>
      <c r="R727" s="150"/>
    </row>
    <row r="728" spans="1:18" x14ac:dyDescent="0.35">
      <c r="A728" s="158">
        <f t="shared" si="23"/>
        <v>0</v>
      </c>
      <c r="C728" s="3">
        <f t="shared" si="24"/>
        <v>0</v>
      </c>
      <c r="D728" s="151"/>
      <c r="R728" s="150"/>
    </row>
    <row r="729" spans="1:18" x14ac:dyDescent="0.35">
      <c r="A729" s="158">
        <f t="shared" ref="A729:A792" si="25">F729</f>
        <v>0</v>
      </c>
      <c r="C729" s="3">
        <f t="shared" si="24"/>
        <v>0</v>
      </c>
      <c r="D729" s="151"/>
      <c r="R729" s="150"/>
    </row>
    <row r="730" spans="1:18" x14ac:dyDescent="0.35">
      <c r="A730" s="158">
        <f t="shared" si="25"/>
        <v>0</v>
      </c>
      <c r="C730" s="3">
        <f t="shared" si="24"/>
        <v>0</v>
      </c>
      <c r="D730" s="151"/>
      <c r="R730" s="150"/>
    </row>
    <row r="731" spans="1:18" x14ac:dyDescent="0.35">
      <c r="A731" s="158">
        <f t="shared" si="25"/>
        <v>0</v>
      </c>
      <c r="C731" s="3">
        <f t="shared" si="24"/>
        <v>0</v>
      </c>
      <c r="D731" s="151"/>
      <c r="R731" s="150"/>
    </row>
    <row r="732" spans="1:18" x14ac:dyDescent="0.35">
      <c r="A732" s="158">
        <f t="shared" si="25"/>
        <v>0</v>
      </c>
      <c r="C732" s="3">
        <f t="shared" si="24"/>
        <v>0</v>
      </c>
      <c r="D732" s="151"/>
      <c r="R732" s="150"/>
    </row>
    <row r="733" spans="1:18" x14ac:dyDescent="0.35">
      <c r="A733" s="158">
        <f t="shared" si="25"/>
        <v>0</v>
      </c>
      <c r="C733" s="3">
        <f t="shared" si="24"/>
        <v>0</v>
      </c>
      <c r="D733" s="151"/>
      <c r="R733" s="150"/>
    </row>
    <row r="734" spans="1:18" x14ac:dyDescent="0.35">
      <c r="A734" s="158">
        <f t="shared" si="25"/>
        <v>0</v>
      </c>
      <c r="C734" s="3">
        <f t="shared" si="24"/>
        <v>0</v>
      </c>
      <c r="D734" s="151"/>
      <c r="R734" s="150"/>
    </row>
    <row r="735" spans="1:18" x14ac:dyDescent="0.35">
      <c r="A735" s="158">
        <f t="shared" si="25"/>
        <v>0</v>
      </c>
      <c r="C735" s="3">
        <f t="shared" si="24"/>
        <v>0</v>
      </c>
      <c r="D735" s="151"/>
      <c r="R735" s="150"/>
    </row>
    <row r="736" spans="1:18" x14ac:dyDescent="0.35">
      <c r="A736" s="158">
        <f t="shared" si="25"/>
        <v>0</v>
      </c>
      <c r="C736" s="3">
        <f t="shared" si="24"/>
        <v>0</v>
      </c>
      <c r="D736" s="151"/>
      <c r="R736" s="150"/>
    </row>
    <row r="737" spans="1:18" x14ac:dyDescent="0.35">
      <c r="A737" s="158">
        <f t="shared" si="25"/>
        <v>0</v>
      </c>
      <c r="C737" s="3">
        <f t="shared" si="24"/>
        <v>0</v>
      </c>
      <c r="D737" s="151"/>
      <c r="R737" s="150"/>
    </row>
    <row r="738" spans="1:18" x14ac:dyDescent="0.35">
      <c r="A738" s="158">
        <f t="shared" si="25"/>
        <v>0</v>
      </c>
      <c r="C738" s="3">
        <f t="shared" si="24"/>
        <v>0</v>
      </c>
      <c r="D738" s="151"/>
      <c r="R738" s="150"/>
    </row>
    <row r="739" spans="1:18" x14ac:dyDescent="0.35">
      <c r="A739" s="158">
        <f t="shared" si="25"/>
        <v>0</v>
      </c>
      <c r="C739" s="3">
        <f t="shared" si="24"/>
        <v>0</v>
      </c>
      <c r="D739" s="151"/>
      <c r="R739" s="150"/>
    </row>
    <row r="740" spans="1:18" x14ac:dyDescent="0.35">
      <c r="A740" s="158">
        <f t="shared" si="25"/>
        <v>0</v>
      </c>
      <c r="C740" s="3">
        <f t="shared" si="24"/>
        <v>0</v>
      </c>
      <c r="D740" s="151"/>
      <c r="R740" s="150"/>
    </row>
    <row r="741" spans="1:18" x14ac:dyDescent="0.35">
      <c r="A741" s="158">
        <f t="shared" si="25"/>
        <v>0</v>
      </c>
      <c r="C741" s="3">
        <f t="shared" si="24"/>
        <v>0</v>
      </c>
      <c r="D741" s="151"/>
      <c r="R741" s="150"/>
    </row>
    <row r="742" spans="1:18" x14ac:dyDescent="0.35">
      <c r="A742" s="158">
        <f t="shared" si="25"/>
        <v>0</v>
      </c>
      <c r="C742" s="3">
        <f t="shared" si="24"/>
        <v>0</v>
      </c>
      <c r="D742" s="151"/>
      <c r="R742" s="150"/>
    </row>
    <row r="743" spans="1:18" x14ac:dyDescent="0.35">
      <c r="A743" s="158">
        <f t="shared" si="25"/>
        <v>0</v>
      </c>
      <c r="C743" s="3">
        <f t="shared" si="24"/>
        <v>0</v>
      </c>
      <c r="D743" s="151"/>
      <c r="R743" s="150"/>
    </row>
    <row r="744" spans="1:18" x14ac:dyDescent="0.35">
      <c r="A744" s="158">
        <f t="shared" si="25"/>
        <v>0</v>
      </c>
      <c r="C744" s="3">
        <f t="shared" si="24"/>
        <v>0</v>
      </c>
      <c r="D744" s="151"/>
      <c r="R744" s="150"/>
    </row>
    <row r="745" spans="1:18" x14ac:dyDescent="0.35">
      <c r="A745" s="158">
        <f t="shared" si="25"/>
        <v>0</v>
      </c>
      <c r="C745" s="3">
        <f t="shared" si="24"/>
        <v>0</v>
      </c>
      <c r="D745" s="151"/>
      <c r="R745" s="150"/>
    </row>
    <row r="746" spans="1:18" x14ac:dyDescent="0.35">
      <c r="A746" s="158">
        <f t="shared" si="25"/>
        <v>0</v>
      </c>
      <c r="C746" s="3">
        <f t="shared" si="24"/>
        <v>0</v>
      </c>
      <c r="D746" s="151"/>
      <c r="R746" s="150"/>
    </row>
    <row r="747" spans="1:18" x14ac:dyDescent="0.35">
      <c r="A747" s="158">
        <f t="shared" si="25"/>
        <v>0</v>
      </c>
      <c r="C747" s="3">
        <f t="shared" si="24"/>
        <v>0</v>
      </c>
      <c r="D747" s="151"/>
      <c r="R747" s="150"/>
    </row>
    <row r="748" spans="1:18" x14ac:dyDescent="0.35">
      <c r="A748" s="158">
        <f t="shared" si="25"/>
        <v>0</v>
      </c>
      <c r="C748" s="3">
        <f t="shared" si="24"/>
        <v>0</v>
      </c>
      <c r="D748" s="151"/>
      <c r="R748" s="150"/>
    </row>
    <row r="749" spans="1:18" x14ac:dyDescent="0.35">
      <c r="A749" s="158">
        <f t="shared" si="25"/>
        <v>0</v>
      </c>
      <c r="C749" s="3">
        <f t="shared" si="24"/>
        <v>0</v>
      </c>
      <c r="D749" s="151"/>
      <c r="R749" s="150"/>
    </row>
    <row r="750" spans="1:18" x14ac:dyDescent="0.35">
      <c r="A750" s="158">
        <f t="shared" si="25"/>
        <v>0</v>
      </c>
      <c r="C750" s="3">
        <f t="shared" si="24"/>
        <v>0</v>
      </c>
      <c r="D750" s="151"/>
      <c r="R750" s="150"/>
    </row>
    <row r="751" spans="1:18" x14ac:dyDescent="0.35">
      <c r="A751" s="158">
        <f t="shared" si="25"/>
        <v>0</v>
      </c>
      <c r="C751" s="3">
        <f t="shared" si="24"/>
        <v>0</v>
      </c>
      <c r="D751" s="151"/>
      <c r="R751" s="150"/>
    </row>
    <row r="752" spans="1:18" x14ac:dyDescent="0.35">
      <c r="A752" s="158">
        <f t="shared" si="25"/>
        <v>0</v>
      </c>
      <c r="C752" s="3">
        <f t="shared" si="24"/>
        <v>0</v>
      </c>
      <c r="D752" s="151"/>
      <c r="R752" s="150"/>
    </row>
    <row r="753" spans="1:18" x14ac:dyDescent="0.35">
      <c r="A753" s="158">
        <f t="shared" si="25"/>
        <v>0</v>
      </c>
      <c r="C753" s="3">
        <f t="shared" si="24"/>
        <v>0</v>
      </c>
      <c r="D753" s="151"/>
      <c r="R753" s="150"/>
    </row>
    <row r="754" spans="1:18" x14ac:dyDescent="0.35">
      <c r="A754" s="158">
        <f t="shared" si="25"/>
        <v>0</v>
      </c>
      <c r="C754" s="3">
        <f t="shared" si="24"/>
        <v>0</v>
      </c>
      <c r="D754" s="151"/>
      <c r="R754" s="150"/>
    </row>
    <row r="755" spans="1:18" x14ac:dyDescent="0.35">
      <c r="A755" s="158">
        <f t="shared" si="25"/>
        <v>0</v>
      </c>
      <c r="C755" s="3">
        <f t="shared" si="24"/>
        <v>0</v>
      </c>
      <c r="D755" s="151"/>
      <c r="R755" s="150"/>
    </row>
    <row r="756" spans="1:18" x14ac:dyDescent="0.35">
      <c r="A756" s="158">
        <f t="shared" si="25"/>
        <v>0</v>
      </c>
      <c r="C756" s="3">
        <f t="shared" si="24"/>
        <v>0</v>
      </c>
      <c r="D756" s="151"/>
      <c r="R756" s="150"/>
    </row>
    <row r="757" spans="1:18" x14ac:dyDescent="0.35">
      <c r="A757" s="158">
        <f t="shared" si="25"/>
        <v>0</v>
      </c>
      <c r="C757" s="3">
        <f t="shared" si="24"/>
        <v>0</v>
      </c>
      <c r="D757" s="151"/>
      <c r="R757" s="150"/>
    </row>
    <row r="758" spans="1:18" x14ac:dyDescent="0.35">
      <c r="A758" s="158">
        <f t="shared" si="25"/>
        <v>0</v>
      </c>
      <c r="C758" s="3">
        <f t="shared" si="24"/>
        <v>0</v>
      </c>
      <c r="D758" s="151"/>
      <c r="R758" s="150"/>
    </row>
    <row r="759" spans="1:18" x14ac:dyDescent="0.35">
      <c r="A759" s="158">
        <f t="shared" si="25"/>
        <v>0</v>
      </c>
      <c r="C759" s="3">
        <f t="shared" si="24"/>
        <v>0</v>
      </c>
      <c r="D759" s="151"/>
      <c r="R759" s="150"/>
    </row>
    <row r="760" spans="1:18" x14ac:dyDescent="0.35">
      <c r="A760" s="158">
        <f t="shared" si="25"/>
        <v>0</v>
      </c>
      <c r="C760" s="3">
        <f t="shared" si="24"/>
        <v>0</v>
      </c>
      <c r="D760" s="151"/>
      <c r="R760" s="150"/>
    </row>
    <row r="761" spans="1:18" x14ac:dyDescent="0.35">
      <c r="A761" s="158">
        <f t="shared" si="25"/>
        <v>0</v>
      </c>
      <c r="C761" s="3">
        <f t="shared" si="24"/>
        <v>0</v>
      </c>
      <c r="D761" s="151"/>
      <c r="R761" s="150"/>
    </row>
    <row r="762" spans="1:18" x14ac:dyDescent="0.35">
      <c r="A762" s="158">
        <f t="shared" si="25"/>
        <v>0</v>
      </c>
      <c r="C762" s="3">
        <f t="shared" si="24"/>
        <v>0</v>
      </c>
      <c r="D762" s="151"/>
      <c r="R762" s="150"/>
    </row>
    <row r="763" spans="1:18" x14ac:dyDescent="0.35">
      <c r="A763" s="158">
        <f t="shared" si="25"/>
        <v>0</v>
      </c>
      <c r="C763" s="3">
        <f t="shared" si="24"/>
        <v>0</v>
      </c>
      <c r="D763" s="151"/>
      <c r="R763" s="150"/>
    </row>
    <row r="764" spans="1:18" x14ac:dyDescent="0.35">
      <c r="A764" s="158">
        <f t="shared" si="25"/>
        <v>0</v>
      </c>
      <c r="C764" s="3">
        <f t="shared" si="24"/>
        <v>0</v>
      </c>
      <c r="D764" s="151"/>
      <c r="R764" s="150"/>
    </row>
    <row r="765" spans="1:18" x14ac:dyDescent="0.35">
      <c r="A765" s="158">
        <f t="shared" si="25"/>
        <v>0</v>
      </c>
      <c r="C765" s="3">
        <f t="shared" si="24"/>
        <v>0</v>
      </c>
      <c r="D765" s="151"/>
      <c r="R765" s="150"/>
    </row>
    <row r="766" spans="1:18" x14ac:dyDescent="0.35">
      <c r="A766" s="158">
        <f t="shared" si="25"/>
        <v>0</v>
      </c>
      <c r="C766" s="3">
        <f t="shared" si="24"/>
        <v>0</v>
      </c>
      <c r="D766" s="151"/>
      <c r="R766" s="150"/>
    </row>
    <row r="767" spans="1:18" x14ac:dyDescent="0.35">
      <c r="A767" s="158">
        <f t="shared" si="25"/>
        <v>0</v>
      </c>
      <c r="C767" s="3">
        <f t="shared" si="24"/>
        <v>0</v>
      </c>
      <c r="D767" s="151"/>
      <c r="R767" s="150"/>
    </row>
    <row r="768" spans="1:18" x14ac:dyDescent="0.35">
      <c r="A768" s="158">
        <f t="shared" si="25"/>
        <v>0</v>
      </c>
      <c r="C768" s="3">
        <f t="shared" si="24"/>
        <v>0</v>
      </c>
      <c r="D768" s="151"/>
      <c r="R768" s="150"/>
    </row>
    <row r="769" spans="1:18" x14ac:dyDescent="0.35">
      <c r="A769" s="158">
        <f t="shared" si="25"/>
        <v>0</v>
      </c>
      <c r="C769" s="3">
        <f t="shared" si="24"/>
        <v>0</v>
      </c>
      <c r="D769" s="151"/>
      <c r="R769" s="150"/>
    </row>
    <row r="770" spans="1:18" x14ac:dyDescent="0.35">
      <c r="A770" s="158">
        <f t="shared" si="25"/>
        <v>0</v>
      </c>
      <c r="C770" s="3">
        <f t="shared" si="24"/>
        <v>0</v>
      </c>
      <c r="D770" s="151"/>
      <c r="R770" s="150"/>
    </row>
    <row r="771" spans="1:18" x14ac:dyDescent="0.35">
      <c r="A771" s="158">
        <f t="shared" si="25"/>
        <v>0</v>
      </c>
      <c r="C771" s="3">
        <f t="shared" ref="C771:C834" si="26">F771</f>
        <v>0</v>
      </c>
      <c r="D771" s="151"/>
      <c r="R771" s="150"/>
    </row>
    <row r="772" spans="1:18" x14ac:dyDescent="0.35">
      <c r="A772" s="158">
        <f t="shared" si="25"/>
        <v>0</v>
      </c>
      <c r="C772" s="3">
        <f t="shared" si="26"/>
        <v>0</v>
      </c>
      <c r="D772" s="151"/>
      <c r="R772" s="150"/>
    </row>
    <row r="773" spans="1:18" x14ac:dyDescent="0.35">
      <c r="A773" s="158">
        <f t="shared" si="25"/>
        <v>0</v>
      </c>
      <c r="C773" s="3">
        <f t="shared" si="26"/>
        <v>0</v>
      </c>
      <c r="D773" s="151"/>
      <c r="R773" s="150"/>
    </row>
    <row r="774" spans="1:18" x14ac:dyDescent="0.35">
      <c r="A774" s="158">
        <f t="shared" si="25"/>
        <v>0</v>
      </c>
      <c r="C774" s="3">
        <f t="shared" si="26"/>
        <v>0</v>
      </c>
      <c r="D774" s="151"/>
      <c r="R774" s="150"/>
    </row>
    <row r="775" spans="1:18" x14ac:dyDescent="0.35">
      <c r="A775" s="158">
        <f t="shared" si="25"/>
        <v>0</v>
      </c>
      <c r="C775" s="3">
        <f t="shared" si="26"/>
        <v>0</v>
      </c>
      <c r="D775" s="151"/>
      <c r="R775" s="150"/>
    </row>
    <row r="776" spans="1:18" x14ac:dyDescent="0.35">
      <c r="A776" s="158">
        <f t="shared" si="25"/>
        <v>0</v>
      </c>
      <c r="C776" s="3">
        <f t="shared" si="26"/>
        <v>0</v>
      </c>
      <c r="D776" s="151"/>
      <c r="R776" s="150"/>
    </row>
    <row r="777" spans="1:18" x14ac:dyDescent="0.35">
      <c r="A777" s="158">
        <f t="shared" si="25"/>
        <v>0</v>
      </c>
      <c r="C777" s="3">
        <f t="shared" si="26"/>
        <v>0</v>
      </c>
      <c r="D777" s="151"/>
      <c r="R777" s="150"/>
    </row>
    <row r="778" spans="1:18" x14ac:dyDescent="0.35">
      <c r="A778" s="158">
        <f t="shared" si="25"/>
        <v>0</v>
      </c>
      <c r="C778" s="3">
        <f t="shared" si="26"/>
        <v>0</v>
      </c>
      <c r="D778" s="151"/>
      <c r="R778" s="150"/>
    </row>
    <row r="779" spans="1:18" x14ac:dyDescent="0.35">
      <c r="A779" s="158">
        <f t="shared" si="25"/>
        <v>0</v>
      </c>
      <c r="C779" s="3">
        <f t="shared" si="26"/>
        <v>0</v>
      </c>
      <c r="D779" s="151"/>
      <c r="R779" s="150"/>
    </row>
    <row r="780" spans="1:18" x14ac:dyDescent="0.35">
      <c r="A780" s="158">
        <f t="shared" si="25"/>
        <v>0</v>
      </c>
      <c r="C780" s="3">
        <f t="shared" si="26"/>
        <v>0</v>
      </c>
      <c r="D780" s="151"/>
      <c r="R780" s="150"/>
    </row>
    <row r="781" spans="1:18" x14ac:dyDescent="0.35">
      <c r="A781" s="158">
        <f t="shared" si="25"/>
        <v>0</v>
      </c>
      <c r="C781" s="3">
        <f t="shared" si="26"/>
        <v>0</v>
      </c>
      <c r="D781" s="151"/>
      <c r="R781" s="150"/>
    </row>
    <row r="782" spans="1:18" x14ac:dyDescent="0.35">
      <c r="A782" s="158">
        <f t="shared" si="25"/>
        <v>0</v>
      </c>
      <c r="C782" s="3">
        <f t="shared" si="26"/>
        <v>0</v>
      </c>
      <c r="D782" s="151"/>
      <c r="R782" s="150"/>
    </row>
    <row r="783" spans="1:18" x14ac:dyDescent="0.35">
      <c r="A783" s="158">
        <f t="shared" si="25"/>
        <v>0</v>
      </c>
      <c r="C783" s="3">
        <f t="shared" si="26"/>
        <v>0</v>
      </c>
      <c r="D783" s="151"/>
      <c r="R783" s="150"/>
    </row>
    <row r="784" spans="1:18" x14ac:dyDescent="0.35">
      <c r="A784" s="158">
        <f t="shared" si="25"/>
        <v>0</v>
      </c>
      <c r="C784" s="3">
        <f t="shared" si="26"/>
        <v>0</v>
      </c>
      <c r="D784" s="151"/>
      <c r="R784" s="150"/>
    </row>
    <row r="785" spans="1:18" x14ac:dyDescent="0.35">
      <c r="A785" s="158">
        <f t="shared" si="25"/>
        <v>0</v>
      </c>
      <c r="C785" s="3">
        <f t="shared" si="26"/>
        <v>0</v>
      </c>
      <c r="D785" s="151"/>
      <c r="R785" s="150"/>
    </row>
    <row r="786" spans="1:18" x14ac:dyDescent="0.35">
      <c r="A786" s="158">
        <f t="shared" si="25"/>
        <v>0</v>
      </c>
      <c r="C786" s="3">
        <f t="shared" si="26"/>
        <v>0</v>
      </c>
      <c r="D786" s="151"/>
      <c r="R786" s="150"/>
    </row>
    <row r="787" spans="1:18" x14ac:dyDescent="0.35">
      <c r="A787" s="158">
        <f t="shared" si="25"/>
        <v>0</v>
      </c>
      <c r="C787" s="3">
        <f t="shared" si="26"/>
        <v>0</v>
      </c>
      <c r="D787" s="151"/>
      <c r="R787" s="150"/>
    </row>
    <row r="788" spans="1:18" x14ac:dyDescent="0.35">
      <c r="A788" s="158">
        <f t="shared" si="25"/>
        <v>0</v>
      </c>
      <c r="C788" s="3">
        <f t="shared" si="26"/>
        <v>0</v>
      </c>
      <c r="D788" s="151"/>
      <c r="R788" s="150"/>
    </row>
    <row r="789" spans="1:18" x14ac:dyDescent="0.35">
      <c r="A789" s="158">
        <f t="shared" si="25"/>
        <v>0</v>
      </c>
      <c r="C789" s="3">
        <f t="shared" si="26"/>
        <v>0</v>
      </c>
      <c r="D789" s="151"/>
      <c r="R789" s="150"/>
    </row>
    <row r="790" spans="1:18" x14ac:dyDescent="0.35">
      <c r="A790" s="158">
        <f t="shared" si="25"/>
        <v>0</v>
      </c>
      <c r="C790" s="3">
        <f t="shared" si="26"/>
        <v>0</v>
      </c>
      <c r="D790" s="151"/>
      <c r="R790" s="150"/>
    </row>
    <row r="791" spans="1:18" x14ac:dyDescent="0.35">
      <c r="A791" s="158">
        <f t="shared" si="25"/>
        <v>0</v>
      </c>
      <c r="C791" s="3">
        <f t="shared" si="26"/>
        <v>0</v>
      </c>
      <c r="D791" s="151"/>
      <c r="R791" s="150"/>
    </row>
    <row r="792" spans="1:18" x14ac:dyDescent="0.35">
      <c r="A792" s="158">
        <f t="shared" si="25"/>
        <v>0</v>
      </c>
      <c r="C792" s="3">
        <f t="shared" si="26"/>
        <v>0</v>
      </c>
      <c r="D792" s="151"/>
      <c r="R792" s="150"/>
    </row>
    <row r="793" spans="1:18" x14ac:dyDescent="0.35">
      <c r="A793" s="158">
        <f t="shared" ref="A793:A856" si="27">F793</f>
        <v>0</v>
      </c>
      <c r="C793" s="3">
        <f t="shared" si="26"/>
        <v>0</v>
      </c>
      <c r="D793" s="151"/>
      <c r="R793" s="150"/>
    </row>
    <row r="794" spans="1:18" x14ac:dyDescent="0.35">
      <c r="A794" s="158">
        <f t="shared" si="27"/>
        <v>0</v>
      </c>
      <c r="C794" s="3">
        <f t="shared" si="26"/>
        <v>0</v>
      </c>
      <c r="D794" s="151"/>
      <c r="R794" s="150"/>
    </row>
    <row r="795" spans="1:18" x14ac:dyDescent="0.35">
      <c r="A795" s="158">
        <f t="shared" si="27"/>
        <v>0</v>
      </c>
      <c r="C795" s="3">
        <f t="shared" si="26"/>
        <v>0</v>
      </c>
      <c r="D795" s="151"/>
      <c r="R795" s="150"/>
    </row>
    <row r="796" spans="1:18" x14ac:dyDescent="0.35">
      <c r="A796" s="158">
        <f t="shared" si="27"/>
        <v>0</v>
      </c>
      <c r="C796" s="3">
        <f t="shared" si="26"/>
        <v>0</v>
      </c>
      <c r="D796" s="151"/>
      <c r="R796" s="150"/>
    </row>
    <row r="797" spans="1:18" x14ac:dyDescent="0.35">
      <c r="A797" s="158">
        <f t="shared" si="27"/>
        <v>0</v>
      </c>
      <c r="C797" s="3">
        <f t="shared" si="26"/>
        <v>0</v>
      </c>
      <c r="D797" s="151"/>
      <c r="R797" s="150"/>
    </row>
    <row r="798" spans="1:18" x14ac:dyDescent="0.35">
      <c r="A798" s="158">
        <f t="shared" si="27"/>
        <v>0</v>
      </c>
      <c r="C798" s="3">
        <f t="shared" si="26"/>
        <v>0</v>
      </c>
      <c r="D798" s="151"/>
      <c r="R798" s="150"/>
    </row>
    <row r="799" spans="1:18" x14ac:dyDescent="0.35">
      <c r="A799" s="158">
        <f t="shared" si="27"/>
        <v>0</v>
      </c>
      <c r="C799" s="3">
        <f t="shared" si="26"/>
        <v>0</v>
      </c>
      <c r="D799" s="151"/>
      <c r="R799" s="150"/>
    </row>
    <row r="800" spans="1:18" x14ac:dyDescent="0.35">
      <c r="A800" s="158">
        <f t="shared" si="27"/>
        <v>0</v>
      </c>
      <c r="C800" s="3">
        <f t="shared" si="26"/>
        <v>0</v>
      </c>
      <c r="D800" s="151"/>
      <c r="R800" s="150"/>
    </row>
    <row r="801" spans="1:18" x14ac:dyDescent="0.35">
      <c r="A801" s="158">
        <f t="shared" si="27"/>
        <v>0</v>
      </c>
      <c r="C801" s="3">
        <f t="shared" si="26"/>
        <v>0</v>
      </c>
      <c r="D801" s="151"/>
      <c r="R801" s="150"/>
    </row>
    <row r="802" spans="1:18" x14ac:dyDescent="0.35">
      <c r="A802" s="158">
        <f t="shared" si="27"/>
        <v>0</v>
      </c>
      <c r="C802" s="3">
        <f t="shared" si="26"/>
        <v>0</v>
      </c>
      <c r="D802" s="151"/>
      <c r="R802" s="150"/>
    </row>
    <row r="803" spans="1:18" x14ac:dyDescent="0.35">
      <c r="A803" s="158">
        <f t="shared" si="27"/>
        <v>0</v>
      </c>
      <c r="C803" s="3">
        <f t="shared" si="26"/>
        <v>0</v>
      </c>
      <c r="D803" s="151"/>
      <c r="R803" s="150"/>
    </row>
    <row r="804" spans="1:18" x14ac:dyDescent="0.35">
      <c r="A804" s="158">
        <f t="shared" si="27"/>
        <v>0</v>
      </c>
      <c r="C804" s="3">
        <f t="shared" si="26"/>
        <v>0</v>
      </c>
      <c r="D804" s="151"/>
      <c r="R804" s="150"/>
    </row>
    <row r="805" spans="1:18" x14ac:dyDescent="0.35">
      <c r="A805" s="158">
        <f t="shared" si="27"/>
        <v>0</v>
      </c>
      <c r="C805" s="3">
        <f t="shared" si="26"/>
        <v>0</v>
      </c>
      <c r="D805" s="151"/>
      <c r="R805" s="150"/>
    </row>
    <row r="806" spans="1:18" x14ac:dyDescent="0.35">
      <c r="A806" s="158">
        <f t="shared" si="27"/>
        <v>0</v>
      </c>
      <c r="C806" s="3">
        <f t="shared" si="26"/>
        <v>0</v>
      </c>
      <c r="D806" s="151"/>
      <c r="R806" s="150"/>
    </row>
    <row r="807" spans="1:18" x14ac:dyDescent="0.35">
      <c r="A807" s="158">
        <f t="shared" si="27"/>
        <v>0</v>
      </c>
      <c r="C807" s="3">
        <f t="shared" si="26"/>
        <v>0</v>
      </c>
      <c r="D807" s="151"/>
      <c r="R807" s="150"/>
    </row>
    <row r="808" spans="1:18" x14ac:dyDescent="0.35">
      <c r="A808" s="158">
        <f t="shared" si="27"/>
        <v>0</v>
      </c>
      <c r="C808" s="3">
        <f t="shared" si="26"/>
        <v>0</v>
      </c>
      <c r="D808" s="151"/>
      <c r="R808" s="150"/>
    </row>
    <row r="809" spans="1:18" x14ac:dyDescent="0.35">
      <c r="A809" s="158">
        <f t="shared" si="27"/>
        <v>0</v>
      </c>
      <c r="C809" s="3">
        <f t="shared" si="26"/>
        <v>0</v>
      </c>
      <c r="D809" s="151"/>
      <c r="R809" s="150"/>
    </row>
    <row r="810" spans="1:18" x14ac:dyDescent="0.35">
      <c r="A810" s="158">
        <f t="shared" si="27"/>
        <v>0</v>
      </c>
      <c r="C810" s="3">
        <f t="shared" si="26"/>
        <v>0</v>
      </c>
      <c r="D810" s="151"/>
      <c r="R810" s="150"/>
    </row>
    <row r="811" spans="1:18" x14ac:dyDescent="0.35">
      <c r="A811" s="158">
        <f t="shared" si="27"/>
        <v>0</v>
      </c>
      <c r="C811" s="3">
        <f t="shared" si="26"/>
        <v>0</v>
      </c>
      <c r="D811" s="151"/>
      <c r="R811" s="150"/>
    </row>
    <row r="812" spans="1:18" x14ac:dyDescent="0.35">
      <c r="A812" s="158">
        <f t="shared" si="27"/>
        <v>0</v>
      </c>
      <c r="C812" s="3">
        <f t="shared" si="26"/>
        <v>0</v>
      </c>
      <c r="D812" s="151"/>
      <c r="R812" s="150"/>
    </row>
    <row r="813" spans="1:18" x14ac:dyDescent="0.35">
      <c r="A813" s="158">
        <f t="shared" si="27"/>
        <v>0</v>
      </c>
      <c r="C813" s="3">
        <f t="shared" si="26"/>
        <v>0</v>
      </c>
      <c r="D813" s="151"/>
      <c r="R813" s="150"/>
    </row>
    <row r="814" spans="1:18" x14ac:dyDescent="0.35">
      <c r="A814" s="158">
        <f t="shared" si="27"/>
        <v>0</v>
      </c>
      <c r="C814" s="3">
        <f t="shared" si="26"/>
        <v>0</v>
      </c>
      <c r="D814" s="151"/>
      <c r="R814" s="150"/>
    </row>
    <row r="815" spans="1:18" x14ac:dyDescent="0.35">
      <c r="A815" s="158">
        <f t="shared" si="27"/>
        <v>0</v>
      </c>
      <c r="C815" s="3">
        <f t="shared" si="26"/>
        <v>0</v>
      </c>
      <c r="D815" s="151"/>
      <c r="R815" s="150"/>
    </row>
    <row r="816" spans="1:18" x14ac:dyDescent="0.35">
      <c r="A816" s="158">
        <f t="shared" si="27"/>
        <v>0</v>
      </c>
      <c r="C816" s="3">
        <f t="shared" si="26"/>
        <v>0</v>
      </c>
      <c r="D816" s="151"/>
      <c r="R816" s="150"/>
    </row>
    <row r="817" spans="1:18" x14ac:dyDescent="0.35">
      <c r="A817" s="158">
        <f t="shared" si="27"/>
        <v>0</v>
      </c>
      <c r="C817" s="3">
        <f t="shared" si="26"/>
        <v>0</v>
      </c>
      <c r="D817" s="151"/>
      <c r="R817" s="150"/>
    </row>
    <row r="818" spans="1:18" x14ac:dyDescent="0.35">
      <c r="A818" s="158">
        <f t="shared" si="27"/>
        <v>0</v>
      </c>
      <c r="C818" s="3">
        <f t="shared" si="26"/>
        <v>0</v>
      </c>
      <c r="D818" s="151"/>
      <c r="R818" s="150"/>
    </row>
    <row r="819" spans="1:18" x14ac:dyDescent="0.35">
      <c r="A819" s="158">
        <f t="shared" si="27"/>
        <v>0</v>
      </c>
      <c r="C819" s="3">
        <f t="shared" si="26"/>
        <v>0</v>
      </c>
      <c r="D819" s="151"/>
      <c r="R819" s="150"/>
    </row>
    <row r="820" spans="1:18" x14ac:dyDescent="0.35">
      <c r="A820" s="158">
        <f t="shared" si="27"/>
        <v>0</v>
      </c>
      <c r="C820" s="3">
        <f t="shared" si="26"/>
        <v>0</v>
      </c>
      <c r="D820" s="151"/>
      <c r="R820" s="150"/>
    </row>
    <row r="821" spans="1:18" x14ac:dyDescent="0.35">
      <c r="A821" s="158">
        <f t="shared" si="27"/>
        <v>0</v>
      </c>
      <c r="C821" s="3">
        <f t="shared" si="26"/>
        <v>0</v>
      </c>
      <c r="D821" s="151"/>
      <c r="R821" s="150"/>
    </row>
    <row r="822" spans="1:18" x14ac:dyDescent="0.35">
      <c r="A822" s="158">
        <f t="shared" si="27"/>
        <v>0</v>
      </c>
      <c r="C822" s="3">
        <f t="shared" si="26"/>
        <v>0</v>
      </c>
      <c r="D822" s="151"/>
      <c r="R822" s="150"/>
    </row>
    <row r="823" spans="1:18" x14ac:dyDescent="0.35">
      <c r="A823" s="158">
        <f t="shared" si="27"/>
        <v>0</v>
      </c>
      <c r="C823" s="3">
        <f t="shared" si="26"/>
        <v>0</v>
      </c>
      <c r="D823" s="151"/>
      <c r="R823" s="150"/>
    </row>
    <row r="824" spans="1:18" x14ac:dyDescent="0.35">
      <c r="A824" s="158">
        <f t="shared" si="27"/>
        <v>0</v>
      </c>
      <c r="C824" s="3">
        <f t="shared" si="26"/>
        <v>0</v>
      </c>
      <c r="D824" s="151"/>
      <c r="R824" s="150"/>
    </row>
    <row r="825" spans="1:18" x14ac:dyDescent="0.35">
      <c r="A825" s="158">
        <f t="shared" si="27"/>
        <v>0</v>
      </c>
      <c r="C825" s="3">
        <f t="shared" si="26"/>
        <v>0</v>
      </c>
      <c r="D825" s="151"/>
      <c r="R825" s="150"/>
    </row>
    <row r="826" spans="1:18" x14ac:dyDescent="0.35">
      <c r="A826" s="158">
        <f t="shared" si="27"/>
        <v>0</v>
      </c>
      <c r="C826" s="3">
        <f t="shared" si="26"/>
        <v>0</v>
      </c>
      <c r="D826" s="151"/>
      <c r="R826" s="150"/>
    </row>
    <row r="827" spans="1:18" x14ac:dyDescent="0.35">
      <c r="A827" s="158">
        <f t="shared" si="27"/>
        <v>0</v>
      </c>
      <c r="C827" s="3">
        <f t="shared" si="26"/>
        <v>0</v>
      </c>
      <c r="D827" s="151"/>
      <c r="R827" s="150"/>
    </row>
    <row r="828" spans="1:18" x14ac:dyDescent="0.35">
      <c r="A828" s="158">
        <f t="shared" si="27"/>
        <v>0</v>
      </c>
      <c r="C828" s="3">
        <f t="shared" si="26"/>
        <v>0</v>
      </c>
      <c r="D828" s="151"/>
      <c r="R828" s="150"/>
    </row>
    <row r="829" spans="1:18" x14ac:dyDescent="0.35">
      <c r="A829" s="158">
        <f t="shared" si="27"/>
        <v>0</v>
      </c>
      <c r="C829" s="3">
        <f t="shared" si="26"/>
        <v>0</v>
      </c>
      <c r="D829" s="151"/>
      <c r="R829" s="150"/>
    </row>
    <row r="830" spans="1:18" x14ac:dyDescent="0.35">
      <c r="A830" s="158">
        <f t="shared" si="27"/>
        <v>0</v>
      </c>
      <c r="C830" s="3">
        <f t="shared" si="26"/>
        <v>0</v>
      </c>
      <c r="D830" s="151"/>
      <c r="R830" s="150"/>
    </row>
    <row r="831" spans="1:18" x14ac:dyDescent="0.35">
      <c r="A831" s="158">
        <f t="shared" si="27"/>
        <v>0</v>
      </c>
      <c r="C831" s="3">
        <f t="shared" si="26"/>
        <v>0</v>
      </c>
      <c r="D831" s="151"/>
      <c r="R831" s="150"/>
    </row>
    <row r="832" spans="1:18" x14ac:dyDescent="0.35">
      <c r="A832" s="158">
        <f t="shared" si="27"/>
        <v>0</v>
      </c>
      <c r="C832" s="3">
        <f t="shared" si="26"/>
        <v>0</v>
      </c>
      <c r="D832" s="151"/>
      <c r="R832" s="150"/>
    </row>
    <row r="833" spans="1:18" x14ac:dyDescent="0.35">
      <c r="A833" s="158">
        <f t="shared" si="27"/>
        <v>0</v>
      </c>
      <c r="C833" s="3">
        <f t="shared" si="26"/>
        <v>0</v>
      </c>
      <c r="D833" s="151"/>
      <c r="R833" s="150"/>
    </row>
    <row r="834" spans="1:18" x14ac:dyDescent="0.35">
      <c r="A834" s="158">
        <f t="shared" si="27"/>
        <v>0</v>
      </c>
      <c r="C834" s="3">
        <f t="shared" si="26"/>
        <v>0</v>
      </c>
      <c r="D834" s="151"/>
      <c r="R834" s="150"/>
    </row>
    <row r="835" spans="1:18" x14ac:dyDescent="0.35">
      <c r="A835" s="158">
        <f t="shared" si="27"/>
        <v>0</v>
      </c>
      <c r="C835" s="3">
        <f t="shared" ref="C835:C898" si="28">F835</f>
        <v>0</v>
      </c>
      <c r="D835" s="151"/>
      <c r="R835" s="150"/>
    </row>
    <row r="836" spans="1:18" x14ac:dyDescent="0.35">
      <c r="A836" s="158">
        <f t="shared" si="27"/>
        <v>0</v>
      </c>
      <c r="C836" s="3">
        <f t="shared" si="28"/>
        <v>0</v>
      </c>
      <c r="D836" s="151"/>
      <c r="R836" s="150"/>
    </row>
    <row r="837" spans="1:18" x14ac:dyDescent="0.35">
      <c r="A837" s="158">
        <f t="shared" si="27"/>
        <v>0</v>
      </c>
      <c r="C837" s="3">
        <f t="shared" si="28"/>
        <v>0</v>
      </c>
      <c r="D837" s="151"/>
      <c r="R837" s="150"/>
    </row>
    <row r="838" spans="1:18" x14ac:dyDescent="0.35">
      <c r="A838" s="158">
        <f t="shared" si="27"/>
        <v>0</v>
      </c>
      <c r="C838" s="3">
        <f t="shared" si="28"/>
        <v>0</v>
      </c>
      <c r="D838" s="151"/>
      <c r="R838" s="150"/>
    </row>
    <row r="839" spans="1:18" x14ac:dyDescent="0.35">
      <c r="A839" s="158">
        <f t="shared" si="27"/>
        <v>0</v>
      </c>
      <c r="C839" s="3">
        <f t="shared" si="28"/>
        <v>0</v>
      </c>
      <c r="D839" s="151"/>
      <c r="R839" s="150"/>
    </row>
    <row r="840" spans="1:18" x14ac:dyDescent="0.35">
      <c r="A840" s="158">
        <f t="shared" si="27"/>
        <v>0</v>
      </c>
      <c r="C840" s="3">
        <f t="shared" si="28"/>
        <v>0</v>
      </c>
      <c r="D840" s="151"/>
      <c r="R840" s="150"/>
    </row>
    <row r="841" spans="1:18" x14ac:dyDescent="0.35">
      <c r="A841" s="158">
        <f t="shared" si="27"/>
        <v>0</v>
      </c>
      <c r="C841" s="3">
        <f t="shared" si="28"/>
        <v>0</v>
      </c>
      <c r="D841" s="151"/>
      <c r="R841" s="150"/>
    </row>
    <row r="842" spans="1:18" x14ac:dyDescent="0.35">
      <c r="A842" s="158">
        <f t="shared" si="27"/>
        <v>0</v>
      </c>
      <c r="C842" s="3">
        <f t="shared" si="28"/>
        <v>0</v>
      </c>
      <c r="D842" s="151"/>
      <c r="R842" s="150"/>
    </row>
    <row r="843" spans="1:18" x14ac:dyDescent="0.35">
      <c r="A843" s="158">
        <f t="shared" si="27"/>
        <v>0</v>
      </c>
      <c r="C843" s="3">
        <f t="shared" si="28"/>
        <v>0</v>
      </c>
      <c r="D843" s="151"/>
      <c r="R843" s="150"/>
    </row>
    <row r="844" spans="1:18" x14ac:dyDescent="0.35">
      <c r="A844" s="158">
        <f t="shared" si="27"/>
        <v>0</v>
      </c>
      <c r="C844" s="3">
        <f t="shared" si="28"/>
        <v>0</v>
      </c>
      <c r="D844" s="151"/>
      <c r="R844" s="150"/>
    </row>
    <row r="845" spans="1:18" x14ac:dyDescent="0.35">
      <c r="A845" s="158">
        <f t="shared" si="27"/>
        <v>0</v>
      </c>
      <c r="C845" s="3">
        <f t="shared" si="28"/>
        <v>0</v>
      </c>
      <c r="D845" s="151"/>
      <c r="R845" s="150"/>
    </row>
    <row r="846" spans="1:18" x14ac:dyDescent="0.35">
      <c r="A846" s="158">
        <f t="shared" si="27"/>
        <v>0</v>
      </c>
      <c r="C846" s="3">
        <f t="shared" si="28"/>
        <v>0</v>
      </c>
      <c r="D846" s="151"/>
      <c r="R846" s="150"/>
    </row>
    <row r="847" spans="1:18" x14ac:dyDescent="0.35">
      <c r="A847" s="158">
        <f t="shared" si="27"/>
        <v>0</v>
      </c>
      <c r="C847" s="3">
        <f t="shared" si="28"/>
        <v>0</v>
      </c>
      <c r="D847" s="151"/>
      <c r="R847" s="150"/>
    </row>
    <row r="848" spans="1:18" x14ac:dyDescent="0.35">
      <c r="A848" s="158">
        <f t="shared" si="27"/>
        <v>0</v>
      </c>
      <c r="C848" s="3">
        <f t="shared" si="28"/>
        <v>0</v>
      </c>
      <c r="D848" s="151"/>
      <c r="R848" s="150"/>
    </row>
    <row r="849" spans="1:18" x14ac:dyDescent="0.35">
      <c r="A849" s="158">
        <f t="shared" si="27"/>
        <v>0</v>
      </c>
      <c r="C849" s="3">
        <f t="shared" si="28"/>
        <v>0</v>
      </c>
      <c r="D849" s="151"/>
      <c r="R849" s="150"/>
    </row>
    <row r="850" spans="1:18" x14ac:dyDescent="0.35">
      <c r="A850" s="158">
        <f t="shared" si="27"/>
        <v>0</v>
      </c>
      <c r="C850" s="3">
        <f t="shared" si="28"/>
        <v>0</v>
      </c>
      <c r="D850" s="151"/>
      <c r="R850" s="150"/>
    </row>
    <row r="851" spans="1:18" x14ac:dyDescent="0.35">
      <c r="A851" s="158">
        <f t="shared" si="27"/>
        <v>0</v>
      </c>
      <c r="C851" s="3">
        <f t="shared" si="28"/>
        <v>0</v>
      </c>
      <c r="D851" s="151"/>
      <c r="R851" s="150"/>
    </row>
    <row r="852" spans="1:18" x14ac:dyDescent="0.35">
      <c r="A852" s="158">
        <f t="shared" si="27"/>
        <v>0</v>
      </c>
      <c r="C852" s="3">
        <f t="shared" si="28"/>
        <v>0</v>
      </c>
      <c r="D852" s="151"/>
      <c r="R852" s="150"/>
    </row>
    <row r="853" spans="1:18" x14ac:dyDescent="0.35">
      <c r="A853" s="158">
        <f t="shared" si="27"/>
        <v>0</v>
      </c>
      <c r="C853" s="3">
        <f t="shared" si="28"/>
        <v>0</v>
      </c>
      <c r="D853" s="151"/>
      <c r="R853" s="150"/>
    </row>
    <row r="854" spans="1:18" x14ac:dyDescent="0.35">
      <c r="A854" s="158">
        <f t="shared" si="27"/>
        <v>0</v>
      </c>
      <c r="C854" s="3">
        <f t="shared" si="28"/>
        <v>0</v>
      </c>
      <c r="D854" s="151"/>
      <c r="R854" s="150"/>
    </row>
    <row r="855" spans="1:18" x14ac:dyDescent="0.35">
      <c r="A855" s="158">
        <f t="shared" si="27"/>
        <v>0</v>
      </c>
      <c r="C855" s="3">
        <f t="shared" si="28"/>
        <v>0</v>
      </c>
      <c r="D855" s="151"/>
      <c r="R855" s="150"/>
    </row>
    <row r="856" spans="1:18" x14ac:dyDescent="0.35">
      <c r="A856" s="158">
        <f t="shared" si="27"/>
        <v>0</v>
      </c>
      <c r="C856" s="3">
        <f t="shared" si="28"/>
        <v>0</v>
      </c>
      <c r="D856" s="151"/>
      <c r="R856" s="150"/>
    </row>
    <row r="857" spans="1:18" x14ac:dyDescent="0.35">
      <c r="A857" s="158">
        <f t="shared" ref="A857:A920" si="29">F857</f>
        <v>0</v>
      </c>
      <c r="C857" s="3">
        <f t="shared" si="28"/>
        <v>0</v>
      </c>
      <c r="D857" s="151"/>
      <c r="R857" s="150"/>
    </row>
    <row r="858" spans="1:18" x14ac:dyDescent="0.35">
      <c r="A858" s="158">
        <f t="shared" si="29"/>
        <v>0</v>
      </c>
      <c r="C858" s="3">
        <f t="shared" si="28"/>
        <v>0</v>
      </c>
      <c r="D858" s="151"/>
      <c r="R858" s="150"/>
    </row>
    <row r="859" spans="1:18" x14ac:dyDescent="0.35">
      <c r="A859" s="158">
        <f t="shared" si="29"/>
        <v>0</v>
      </c>
      <c r="C859" s="3">
        <f t="shared" si="28"/>
        <v>0</v>
      </c>
      <c r="D859" s="151"/>
      <c r="R859" s="150"/>
    </row>
    <row r="860" spans="1:18" x14ac:dyDescent="0.35">
      <c r="A860" s="158">
        <f t="shared" si="29"/>
        <v>0</v>
      </c>
      <c r="C860" s="3">
        <f t="shared" si="28"/>
        <v>0</v>
      </c>
      <c r="D860" s="151"/>
      <c r="R860" s="150"/>
    </row>
    <row r="861" spans="1:18" x14ac:dyDescent="0.35">
      <c r="A861" s="158">
        <f t="shared" si="29"/>
        <v>0</v>
      </c>
      <c r="C861" s="3">
        <f t="shared" si="28"/>
        <v>0</v>
      </c>
      <c r="D861" s="151"/>
      <c r="R861" s="150"/>
    </row>
    <row r="862" spans="1:18" x14ac:dyDescent="0.35">
      <c r="A862" s="158">
        <f t="shared" si="29"/>
        <v>0</v>
      </c>
      <c r="C862" s="3">
        <f t="shared" si="28"/>
        <v>0</v>
      </c>
      <c r="D862" s="151"/>
      <c r="R862" s="150"/>
    </row>
    <row r="863" spans="1:18" x14ac:dyDescent="0.35">
      <c r="A863" s="158">
        <f t="shared" si="29"/>
        <v>0</v>
      </c>
      <c r="C863" s="3">
        <f t="shared" si="28"/>
        <v>0</v>
      </c>
      <c r="D863" s="151"/>
      <c r="R863" s="150"/>
    </row>
    <row r="864" spans="1:18" x14ac:dyDescent="0.35">
      <c r="A864" s="158">
        <f t="shared" si="29"/>
        <v>0</v>
      </c>
      <c r="C864" s="3">
        <f t="shared" si="28"/>
        <v>0</v>
      </c>
      <c r="D864" s="151"/>
      <c r="R864" s="150"/>
    </row>
    <row r="865" spans="1:18" x14ac:dyDescent="0.35">
      <c r="A865" s="158">
        <f t="shared" si="29"/>
        <v>0</v>
      </c>
      <c r="C865" s="3">
        <f t="shared" si="28"/>
        <v>0</v>
      </c>
      <c r="D865" s="151"/>
      <c r="R865" s="150"/>
    </row>
    <row r="866" spans="1:18" x14ac:dyDescent="0.35">
      <c r="A866" s="158">
        <f t="shared" si="29"/>
        <v>0</v>
      </c>
      <c r="C866" s="3">
        <f t="shared" si="28"/>
        <v>0</v>
      </c>
      <c r="D866" s="151"/>
      <c r="R866" s="150"/>
    </row>
    <row r="867" spans="1:18" x14ac:dyDescent="0.35">
      <c r="A867" s="158">
        <f t="shared" si="29"/>
        <v>0</v>
      </c>
      <c r="C867" s="3">
        <f t="shared" si="28"/>
        <v>0</v>
      </c>
      <c r="D867" s="151"/>
      <c r="R867" s="150"/>
    </row>
    <row r="868" spans="1:18" x14ac:dyDescent="0.35">
      <c r="A868" s="158">
        <f t="shared" si="29"/>
        <v>0</v>
      </c>
      <c r="C868" s="3">
        <f t="shared" si="28"/>
        <v>0</v>
      </c>
      <c r="D868" s="151"/>
      <c r="R868" s="150"/>
    </row>
    <row r="869" spans="1:18" x14ac:dyDescent="0.35">
      <c r="A869" s="158">
        <f t="shared" si="29"/>
        <v>0</v>
      </c>
      <c r="C869" s="3">
        <f t="shared" si="28"/>
        <v>0</v>
      </c>
      <c r="D869" s="151"/>
      <c r="R869" s="150"/>
    </row>
    <row r="870" spans="1:18" x14ac:dyDescent="0.35">
      <c r="A870" s="158">
        <f t="shared" si="29"/>
        <v>0</v>
      </c>
      <c r="C870" s="3">
        <f t="shared" si="28"/>
        <v>0</v>
      </c>
      <c r="D870" s="151"/>
      <c r="R870" s="150"/>
    </row>
    <row r="871" spans="1:18" x14ac:dyDescent="0.35">
      <c r="A871" s="158">
        <f t="shared" si="29"/>
        <v>0</v>
      </c>
      <c r="C871" s="3">
        <f t="shared" si="28"/>
        <v>0</v>
      </c>
      <c r="D871" s="151"/>
      <c r="R871" s="150"/>
    </row>
    <row r="872" spans="1:18" x14ac:dyDescent="0.35">
      <c r="A872" s="158">
        <f t="shared" si="29"/>
        <v>0</v>
      </c>
      <c r="C872" s="3">
        <f t="shared" si="28"/>
        <v>0</v>
      </c>
      <c r="D872" s="151"/>
      <c r="R872" s="150"/>
    </row>
    <row r="873" spans="1:18" x14ac:dyDescent="0.35">
      <c r="A873" s="158">
        <f t="shared" si="29"/>
        <v>0</v>
      </c>
      <c r="C873" s="3">
        <f t="shared" si="28"/>
        <v>0</v>
      </c>
      <c r="D873" s="151"/>
      <c r="R873" s="150"/>
    </row>
    <row r="874" spans="1:18" x14ac:dyDescent="0.35">
      <c r="A874" s="158">
        <f t="shared" si="29"/>
        <v>0</v>
      </c>
      <c r="C874" s="3">
        <f t="shared" si="28"/>
        <v>0</v>
      </c>
      <c r="D874" s="151"/>
      <c r="R874" s="150"/>
    </row>
    <row r="875" spans="1:18" x14ac:dyDescent="0.35">
      <c r="A875" s="158">
        <f t="shared" si="29"/>
        <v>0</v>
      </c>
      <c r="C875" s="3">
        <f t="shared" si="28"/>
        <v>0</v>
      </c>
      <c r="D875" s="151"/>
      <c r="R875" s="150"/>
    </row>
    <row r="876" spans="1:18" x14ac:dyDescent="0.35">
      <c r="A876" s="158">
        <f t="shared" si="29"/>
        <v>0</v>
      </c>
      <c r="C876" s="3">
        <f t="shared" si="28"/>
        <v>0</v>
      </c>
      <c r="D876" s="151"/>
      <c r="R876" s="150"/>
    </row>
    <row r="877" spans="1:18" x14ac:dyDescent="0.35">
      <c r="A877" s="158">
        <f t="shared" si="29"/>
        <v>0</v>
      </c>
      <c r="C877" s="3">
        <f t="shared" si="28"/>
        <v>0</v>
      </c>
      <c r="D877" s="151"/>
      <c r="R877" s="150"/>
    </row>
    <row r="878" spans="1:18" x14ac:dyDescent="0.35">
      <c r="A878" s="158">
        <f t="shared" si="29"/>
        <v>0</v>
      </c>
      <c r="C878" s="3">
        <f t="shared" si="28"/>
        <v>0</v>
      </c>
      <c r="D878" s="151"/>
      <c r="R878" s="150"/>
    </row>
    <row r="879" spans="1:18" x14ac:dyDescent="0.35">
      <c r="A879" s="158">
        <f t="shared" si="29"/>
        <v>0</v>
      </c>
      <c r="C879" s="3">
        <f t="shared" si="28"/>
        <v>0</v>
      </c>
      <c r="D879" s="151"/>
      <c r="R879" s="150"/>
    </row>
    <row r="880" spans="1:18" x14ac:dyDescent="0.35">
      <c r="A880" s="158">
        <f t="shared" si="29"/>
        <v>0</v>
      </c>
      <c r="C880" s="3">
        <f t="shared" si="28"/>
        <v>0</v>
      </c>
      <c r="D880" s="151"/>
      <c r="R880" s="150"/>
    </row>
    <row r="881" spans="1:18" x14ac:dyDescent="0.35">
      <c r="A881" s="158">
        <f t="shared" si="29"/>
        <v>0</v>
      </c>
      <c r="C881" s="3">
        <f t="shared" si="28"/>
        <v>0</v>
      </c>
      <c r="D881" s="151"/>
      <c r="R881" s="150"/>
    </row>
    <row r="882" spans="1:18" x14ac:dyDescent="0.35">
      <c r="A882" s="158">
        <f t="shared" si="29"/>
        <v>0</v>
      </c>
      <c r="C882" s="3">
        <f t="shared" si="28"/>
        <v>0</v>
      </c>
      <c r="D882" s="151"/>
      <c r="R882" s="150"/>
    </row>
    <row r="883" spans="1:18" x14ac:dyDescent="0.35">
      <c r="A883" s="158">
        <f t="shared" si="29"/>
        <v>0</v>
      </c>
      <c r="C883" s="3">
        <f t="shared" si="28"/>
        <v>0</v>
      </c>
      <c r="D883" s="151"/>
      <c r="R883" s="150"/>
    </row>
    <row r="884" spans="1:18" x14ac:dyDescent="0.35">
      <c r="A884" s="158">
        <f t="shared" si="29"/>
        <v>0</v>
      </c>
      <c r="C884" s="3">
        <f t="shared" si="28"/>
        <v>0</v>
      </c>
      <c r="D884" s="151"/>
      <c r="R884" s="150"/>
    </row>
    <row r="885" spans="1:18" x14ac:dyDescent="0.35">
      <c r="A885" s="158">
        <f t="shared" si="29"/>
        <v>0</v>
      </c>
      <c r="C885" s="3">
        <f t="shared" si="28"/>
        <v>0</v>
      </c>
      <c r="D885" s="151"/>
      <c r="R885" s="150"/>
    </row>
    <row r="886" spans="1:18" x14ac:dyDescent="0.35">
      <c r="A886" s="158">
        <f t="shared" si="29"/>
        <v>0</v>
      </c>
      <c r="C886" s="3">
        <f t="shared" si="28"/>
        <v>0</v>
      </c>
      <c r="D886" s="151"/>
      <c r="R886" s="150"/>
    </row>
    <row r="887" spans="1:18" x14ac:dyDescent="0.35">
      <c r="A887" s="158">
        <f t="shared" si="29"/>
        <v>0</v>
      </c>
      <c r="C887" s="3">
        <f t="shared" si="28"/>
        <v>0</v>
      </c>
      <c r="D887" s="151"/>
      <c r="R887" s="150"/>
    </row>
    <row r="888" spans="1:18" x14ac:dyDescent="0.35">
      <c r="A888" s="158">
        <f t="shared" si="29"/>
        <v>0</v>
      </c>
      <c r="C888" s="3">
        <f t="shared" si="28"/>
        <v>0</v>
      </c>
      <c r="D888" s="151"/>
      <c r="R888" s="150"/>
    </row>
    <row r="889" spans="1:18" x14ac:dyDescent="0.35">
      <c r="A889" s="158">
        <f t="shared" si="29"/>
        <v>0</v>
      </c>
      <c r="C889" s="3">
        <f t="shared" si="28"/>
        <v>0</v>
      </c>
      <c r="D889" s="151"/>
      <c r="R889" s="150"/>
    </row>
    <row r="890" spans="1:18" x14ac:dyDescent="0.35">
      <c r="A890" s="158">
        <f t="shared" si="29"/>
        <v>0</v>
      </c>
      <c r="C890" s="3">
        <f t="shared" si="28"/>
        <v>0</v>
      </c>
      <c r="D890" s="151"/>
      <c r="R890" s="150"/>
    </row>
    <row r="891" spans="1:18" x14ac:dyDescent="0.35">
      <c r="A891" s="158">
        <f t="shared" si="29"/>
        <v>0</v>
      </c>
      <c r="C891" s="3">
        <f t="shared" si="28"/>
        <v>0</v>
      </c>
      <c r="D891" s="151"/>
      <c r="R891" s="150"/>
    </row>
    <row r="892" spans="1:18" x14ac:dyDescent="0.35">
      <c r="A892" s="158">
        <f t="shared" si="29"/>
        <v>0</v>
      </c>
      <c r="C892" s="3">
        <f t="shared" si="28"/>
        <v>0</v>
      </c>
      <c r="D892" s="151"/>
      <c r="R892" s="150"/>
    </row>
    <row r="893" spans="1:18" x14ac:dyDescent="0.35">
      <c r="A893" s="158">
        <f t="shared" si="29"/>
        <v>0</v>
      </c>
      <c r="C893" s="3">
        <f t="shared" si="28"/>
        <v>0</v>
      </c>
      <c r="D893" s="151"/>
      <c r="R893" s="150"/>
    </row>
    <row r="894" spans="1:18" x14ac:dyDescent="0.35">
      <c r="A894" s="158">
        <f t="shared" si="29"/>
        <v>0</v>
      </c>
      <c r="C894" s="3">
        <f t="shared" si="28"/>
        <v>0</v>
      </c>
      <c r="D894" s="151"/>
      <c r="R894" s="150"/>
    </row>
    <row r="895" spans="1:18" x14ac:dyDescent="0.35">
      <c r="A895" s="158">
        <f t="shared" si="29"/>
        <v>0</v>
      </c>
      <c r="C895" s="3">
        <f t="shared" si="28"/>
        <v>0</v>
      </c>
      <c r="D895" s="151"/>
      <c r="R895" s="150"/>
    </row>
    <row r="896" spans="1:18" x14ac:dyDescent="0.35">
      <c r="A896" s="158">
        <f t="shared" si="29"/>
        <v>0</v>
      </c>
      <c r="C896" s="3">
        <f t="shared" si="28"/>
        <v>0</v>
      </c>
      <c r="D896" s="151"/>
      <c r="R896" s="150"/>
    </row>
    <row r="897" spans="1:18" x14ac:dyDescent="0.35">
      <c r="A897" s="158">
        <f t="shared" si="29"/>
        <v>0</v>
      </c>
      <c r="C897" s="3">
        <f t="shared" si="28"/>
        <v>0</v>
      </c>
      <c r="D897" s="151"/>
      <c r="R897" s="150"/>
    </row>
    <row r="898" spans="1:18" x14ac:dyDescent="0.35">
      <c r="A898" s="158">
        <f t="shared" si="29"/>
        <v>0</v>
      </c>
      <c r="C898" s="3">
        <f t="shared" si="28"/>
        <v>0</v>
      </c>
      <c r="D898" s="151"/>
      <c r="R898" s="150"/>
    </row>
    <row r="899" spans="1:18" x14ac:dyDescent="0.35">
      <c r="A899" s="158">
        <f t="shared" si="29"/>
        <v>0</v>
      </c>
      <c r="C899" s="3">
        <f t="shared" ref="C899:C962" si="30">F899</f>
        <v>0</v>
      </c>
      <c r="D899" s="151"/>
      <c r="R899" s="150"/>
    </row>
    <row r="900" spans="1:18" x14ac:dyDescent="0.35">
      <c r="A900" s="158">
        <f t="shared" si="29"/>
        <v>0</v>
      </c>
      <c r="C900" s="3">
        <f t="shared" si="30"/>
        <v>0</v>
      </c>
      <c r="D900" s="151"/>
      <c r="R900" s="150"/>
    </row>
    <row r="901" spans="1:18" x14ac:dyDescent="0.35">
      <c r="A901" s="158">
        <f t="shared" si="29"/>
        <v>0</v>
      </c>
      <c r="C901" s="3">
        <f t="shared" si="30"/>
        <v>0</v>
      </c>
      <c r="D901" s="151"/>
      <c r="R901" s="150"/>
    </row>
    <row r="902" spans="1:18" x14ac:dyDescent="0.35">
      <c r="A902" s="158">
        <f t="shared" si="29"/>
        <v>0</v>
      </c>
      <c r="C902" s="3">
        <f t="shared" si="30"/>
        <v>0</v>
      </c>
      <c r="D902" s="151"/>
      <c r="R902" s="150"/>
    </row>
    <row r="903" spans="1:18" x14ac:dyDescent="0.35">
      <c r="A903" s="158">
        <f t="shared" si="29"/>
        <v>0</v>
      </c>
      <c r="C903" s="3">
        <f t="shared" si="30"/>
        <v>0</v>
      </c>
      <c r="D903" s="151"/>
      <c r="R903" s="150"/>
    </row>
    <row r="904" spans="1:18" x14ac:dyDescent="0.35">
      <c r="A904" s="158">
        <f t="shared" si="29"/>
        <v>0</v>
      </c>
      <c r="C904" s="3">
        <f t="shared" si="30"/>
        <v>0</v>
      </c>
      <c r="D904" s="151"/>
      <c r="R904" s="150"/>
    </row>
    <row r="905" spans="1:18" x14ac:dyDescent="0.35">
      <c r="A905" s="158">
        <f t="shared" si="29"/>
        <v>0</v>
      </c>
      <c r="C905" s="3">
        <f t="shared" si="30"/>
        <v>0</v>
      </c>
      <c r="D905" s="151"/>
      <c r="R905" s="150"/>
    </row>
    <row r="906" spans="1:18" x14ac:dyDescent="0.35">
      <c r="A906" s="158">
        <f t="shared" si="29"/>
        <v>0</v>
      </c>
      <c r="C906" s="3">
        <f t="shared" si="30"/>
        <v>0</v>
      </c>
      <c r="D906" s="151"/>
      <c r="R906" s="150"/>
    </row>
    <row r="907" spans="1:18" x14ac:dyDescent="0.35">
      <c r="A907" s="158">
        <f t="shared" si="29"/>
        <v>0</v>
      </c>
      <c r="C907" s="3">
        <f t="shared" si="30"/>
        <v>0</v>
      </c>
      <c r="D907" s="151"/>
      <c r="R907" s="150"/>
    </row>
    <row r="908" spans="1:18" x14ac:dyDescent="0.35">
      <c r="A908" s="158">
        <f t="shared" si="29"/>
        <v>0</v>
      </c>
      <c r="C908" s="3">
        <f t="shared" si="30"/>
        <v>0</v>
      </c>
      <c r="D908" s="151"/>
      <c r="R908" s="150"/>
    </row>
    <row r="909" spans="1:18" x14ac:dyDescent="0.35">
      <c r="A909" s="158">
        <f t="shared" si="29"/>
        <v>0</v>
      </c>
      <c r="C909" s="3">
        <f t="shared" si="30"/>
        <v>0</v>
      </c>
      <c r="D909" s="151"/>
      <c r="R909" s="150"/>
    </row>
    <row r="910" spans="1:18" x14ac:dyDescent="0.35">
      <c r="A910" s="158">
        <f t="shared" si="29"/>
        <v>0</v>
      </c>
      <c r="C910" s="3">
        <f t="shared" si="30"/>
        <v>0</v>
      </c>
      <c r="D910" s="151"/>
      <c r="R910" s="150"/>
    </row>
    <row r="911" spans="1:18" x14ac:dyDescent="0.35">
      <c r="A911" s="158">
        <f t="shared" si="29"/>
        <v>0</v>
      </c>
      <c r="C911" s="3">
        <f t="shared" si="30"/>
        <v>0</v>
      </c>
      <c r="D911" s="151"/>
      <c r="R911" s="150"/>
    </row>
    <row r="912" spans="1:18" x14ac:dyDescent="0.35">
      <c r="A912" s="158">
        <f t="shared" si="29"/>
        <v>0</v>
      </c>
      <c r="C912" s="3">
        <f t="shared" si="30"/>
        <v>0</v>
      </c>
      <c r="D912" s="151"/>
      <c r="R912" s="150"/>
    </row>
    <row r="913" spans="1:18" x14ac:dyDescent="0.35">
      <c r="A913" s="158">
        <f t="shared" si="29"/>
        <v>0</v>
      </c>
      <c r="C913" s="3">
        <f t="shared" si="30"/>
        <v>0</v>
      </c>
      <c r="D913" s="151"/>
      <c r="R913" s="150"/>
    </row>
    <row r="914" spans="1:18" x14ac:dyDescent="0.35">
      <c r="A914" s="158">
        <f t="shared" si="29"/>
        <v>0</v>
      </c>
      <c r="C914" s="3">
        <f t="shared" si="30"/>
        <v>0</v>
      </c>
      <c r="D914" s="151"/>
      <c r="R914" s="150"/>
    </row>
    <row r="915" spans="1:18" x14ac:dyDescent="0.35">
      <c r="A915" s="158">
        <f t="shared" si="29"/>
        <v>0</v>
      </c>
      <c r="C915" s="3">
        <f t="shared" si="30"/>
        <v>0</v>
      </c>
      <c r="D915" s="151"/>
      <c r="R915" s="150"/>
    </row>
    <row r="916" spans="1:18" x14ac:dyDescent="0.35">
      <c r="A916" s="158">
        <f t="shared" si="29"/>
        <v>0</v>
      </c>
      <c r="C916" s="3">
        <f t="shared" si="30"/>
        <v>0</v>
      </c>
      <c r="D916" s="151"/>
      <c r="R916" s="150"/>
    </row>
    <row r="917" spans="1:18" x14ac:dyDescent="0.35">
      <c r="A917" s="158">
        <f t="shared" si="29"/>
        <v>0</v>
      </c>
      <c r="C917" s="3">
        <f t="shared" si="30"/>
        <v>0</v>
      </c>
      <c r="D917" s="151"/>
      <c r="R917" s="150"/>
    </row>
    <row r="918" spans="1:18" x14ac:dyDescent="0.35">
      <c r="A918" s="158">
        <f t="shared" si="29"/>
        <v>0</v>
      </c>
      <c r="C918" s="3">
        <f t="shared" si="30"/>
        <v>0</v>
      </c>
      <c r="D918" s="151"/>
      <c r="R918" s="150"/>
    </row>
    <row r="919" spans="1:18" x14ac:dyDescent="0.35">
      <c r="A919" s="158">
        <f t="shared" si="29"/>
        <v>0</v>
      </c>
      <c r="C919" s="3">
        <f t="shared" si="30"/>
        <v>0</v>
      </c>
      <c r="D919" s="151"/>
      <c r="R919" s="150"/>
    </row>
    <row r="920" spans="1:18" x14ac:dyDescent="0.35">
      <c r="A920" s="158">
        <f t="shared" si="29"/>
        <v>0</v>
      </c>
      <c r="C920" s="3">
        <f t="shared" si="30"/>
        <v>0</v>
      </c>
      <c r="D920" s="151"/>
      <c r="R920" s="150"/>
    </row>
    <row r="921" spans="1:18" x14ac:dyDescent="0.35">
      <c r="A921" s="158">
        <f t="shared" ref="A921:A984" si="31">F921</f>
        <v>0</v>
      </c>
      <c r="C921" s="3">
        <f t="shared" si="30"/>
        <v>0</v>
      </c>
      <c r="D921" s="151"/>
      <c r="R921" s="150"/>
    </row>
    <row r="922" spans="1:18" x14ac:dyDescent="0.35">
      <c r="A922" s="158">
        <f t="shared" si="31"/>
        <v>0</v>
      </c>
      <c r="C922" s="3">
        <f t="shared" si="30"/>
        <v>0</v>
      </c>
      <c r="D922" s="151"/>
      <c r="R922" s="150"/>
    </row>
    <row r="923" spans="1:18" x14ac:dyDescent="0.35">
      <c r="A923" s="158">
        <f t="shared" si="31"/>
        <v>0</v>
      </c>
      <c r="C923" s="3">
        <f t="shared" si="30"/>
        <v>0</v>
      </c>
      <c r="D923" s="151"/>
      <c r="R923" s="150"/>
    </row>
    <row r="924" spans="1:18" x14ac:dyDescent="0.35">
      <c r="A924" s="158">
        <f t="shared" si="31"/>
        <v>0</v>
      </c>
      <c r="C924" s="3">
        <f t="shared" si="30"/>
        <v>0</v>
      </c>
      <c r="D924" s="151"/>
      <c r="R924" s="150"/>
    </row>
    <row r="925" spans="1:18" x14ac:dyDescent="0.35">
      <c r="A925" s="158">
        <f t="shared" si="31"/>
        <v>0</v>
      </c>
      <c r="C925" s="3">
        <f t="shared" si="30"/>
        <v>0</v>
      </c>
      <c r="D925" s="151"/>
      <c r="R925" s="150"/>
    </row>
    <row r="926" spans="1:18" x14ac:dyDescent="0.35">
      <c r="A926" s="158">
        <f t="shared" si="31"/>
        <v>0</v>
      </c>
      <c r="C926" s="3">
        <f t="shared" si="30"/>
        <v>0</v>
      </c>
      <c r="D926" s="151"/>
      <c r="R926" s="150"/>
    </row>
    <row r="927" spans="1:18" x14ac:dyDescent="0.35">
      <c r="A927" s="158">
        <f t="shared" si="31"/>
        <v>0</v>
      </c>
      <c r="C927" s="3">
        <f t="shared" si="30"/>
        <v>0</v>
      </c>
      <c r="D927" s="151"/>
      <c r="R927" s="150"/>
    </row>
    <row r="928" spans="1:18" x14ac:dyDescent="0.35">
      <c r="A928" s="158">
        <f t="shared" si="31"/>
        <v>0</v>
      </c>
      <c r="C928" s="3">
        <f t="shared" si="30"/>
        <v>0</v>
      </c>
      <c r="D928" s="151"/>
      <c r="R928" s="150"/>
    </row>
    <row r="929" spans="1:18" x14ac:dyDescent="0.35">
      <c r="A929" s="158">
        <f t="shared" si="31"/>
        <v>0</v>
      </c>
      <c r="C929" s="3">
        <f t="shared" si="30"/>
        <v>0</v>
      </c>
      <c r="D929" s="151"/>
      <c r="R929" s="150"/>
    </row>
    <row r="930" spans="1:18" x14ac:dyDescent="0.35">
      <c r="A930" s="158">
        <f t="shared" si="31"/>
        <v>0</v>
      </c>
      <c r="C930" s="3">
        <f t="shared" si="30"/>
        <v>0</v>
      </c>
      <c r="D930" s="151"/>
      <c r="R930" s="150"/>
    </row>
    <row r="931" spans="1:18" x14ac:dyDescent="0.35">
      <c r="A931" s="158">
        <f t="shared" si="31"/>
        <v>0</v>
      </c>
      <c r="C931" s="3">
        <f t="shared" si="30"/>
        <v>0</v>
      </c>
      <c r="D931" s="151"/>
      <c r="R931" s="150"/>
    </row>
    <row r="932" spans="1:18" x14ac:dyDescent="0.35">
      <c r="A932" s="158">
        <f t="shared" si="31"/>
        <v>0</v>
      </c>
      <c r="C932" s="3">
        <f t="shared" si="30"/>
        <v>0</v>
      </c>
      <c r="D932" s="151"/>
      <c r="R932" s="150"/>
    </row>
    <row r="933" spans="1:18" x14ac:dyDescent="0.35">
      <c r="A933" s="158">
        <f t="shared" si="31"/>
        <v>0</v>
      </c>
      <c r="C933" s="3">
        <f t="shared" si="30"/>
        <v>0</v>
      </c>
      <c r="D933" s="151"/>
      <c r="R933" s="150"/>
    </row>
    <row r="934" spans="1:18" x14ac:dyDescent="0.35">
      <c r="A934" s="158">
        <f t="shared" si="31"/>
        <v>0</v>
      </c>
      <c r="C934" s="3">
        <f t="shared" si="30"/>
        <v>0</v>
      </c>
      <c r="D934" s="151"/>
      <c r="R934" s="150"/>
    </row>
    <row r="935" spans="1:18" x14ac:dyDescent="0.35">
      <c r="A935" s="158">
        <f t="shared" si="31"/>
        <v>0</v>
      </c>
      <c r="C935" s="3">
        <f t="shared" si="30"/>
        <v>0</v>
      </c>
      <c r="D935" s="151"/>
      <c r="R935" s="150"/>
    </row>
    <row r="936" spans="1:18" x14ac:dyDescent="0.35">
      <c r="A936" s="158">
        <f t="shared" si="31"/>
        <v>0</v>
      </c>
      <c r="C936" s="3">
        <f t="shared" si="30"/>
        <v>0</v>
      </c>
      <c r="D936" s="151"/>
      <c r="R936" s="150"/>
    </row>
    <row r="937" spans="1:18" x14ac:dyDescent="0.35">
      <c r="A937" s="158">
        <f t="shared" si="31"/>
        <v>0</v>
      </c>
      <c r="C937" s="3">
        <f t="shared" si="30"/>
        <v>0</v>
      </c>
      <c r="D937" s="151"/>
      <c r="R937" s="150"/>
    </row>
    <row r="938" spans="1:18" x14ac:dyDescent="0.35">
      <c r="A938" s="158">
        <f t="shared" si="31"/>
        <v>0</v>
      </c>
      <c r="C938" s="3">
        <f t="shared" si="30"/>
        <v>0</v>
      </c>
      <c r="D938" s="151"/>
      <c r="R938" s="150"/>
    </row>
    <row r="939" spans="1:18" x14ac:dyDescent="0.35">
      <c r="A939" s="158">
        <f t="shared" si="31"/>
        <v>0</v>
      </c>
      <c r="C939" s="3">
        <f t="shared" si="30"/>
        <v>0</v>
      </c>
      <c r="D939" s="151"/>
      <c r="R939" s="150"/>
    </row>
    <row r="940" spans="1:18" x14ac:dyDescent="0.35">
      <c r="A940" s="158">
        <f t="shared" si="31"/>
        <v>0</v>
      </c>
      <c r="C940" s="3">
        <f t="shared" si="30"/>
        <v>0</v>
      </c>
      <c r="D940" s="151"/>
      <c r="R940" s="150"/>
    </row>
    <row r="941" spans="1:18" x14ac:dyDescent="0.35">
      <c r="A941" s="158">
        <f t="shared" si="31"/>
        <v>0</v>
      </c>
      <c r="C941" s="3">
        <f t="shared" si="30"/>
        <v>0</v>
      </c>
      <c r="D941" s="151"/>
      <c r="R941" s="150"/>
    </row>
    <row r="942" spans="1:18" x14ac:dyDescent="0.35">
      <c r="A942" s="158">
        <f t="shared" si="31"/>
        <v>0</v>
      </c>
      <c r="C942" s="3">
        <f t="shared" si="30"/>
        <v>0</v>
      </c>
      <c r="D942" s="151"/>
      <c r="R942" s="150"/>
    </row>
    <row r="943" spans="1:18" x14ac:dyDescent="0.35">
      <c r="A943" s="158">
        <f t="shared" si="31"/>
        <v>0</v>
      </c>
      <c r="C943" s="3">
        <f t="shared" si="30"/>
        <v>0</v>
      </c>
      <c r="D943" s="151"/>
      <c r="R943" s="150"/>
    </row>
    <row r="944" spans="1:18" x14ac:dyDescent="0.35">
      <c r="A944" s="158">
        <f t="shared" si="31"/>
        <v>0</v>
      </c>
      <c r="C944" s="3">
        <f t="shared" si="30"/>
        <v>0</v>
      </c>
      <c r="D944" s="151"/>
      <c r="R944" s="150"/>
    </row>
    <row r="945" spans="1:18" x14ac:dyDescent="0.35">
      <c r="A945" s="158">
        <f t="shared" si="31"/>
        <v>0</v>
      </c>
      <c r="C945" s="3">
        <f t="shared" si="30"/>
        <v>0</v>
      </c>
      <c r="D945" s="151"/>
      <c r="R945" s="150"/>
    </row>
    <row r="946" spans="1:18" x14ac:dyDescent="0.35">
      <c r="A946" s="158">
        <f t="shared" si="31"/>
        <v>0</v>
      </c>
      <c r="C946" s="3">
        <f t="shared" si="30"/>
        <v>0</v>
      </c>
      <c r="D946" s="151"/>
      <c r="R946" s="150"/>
    </row>
    <row r="947" spans="1:18" x14ac:dyDescent="0.35">
      <c r="A947" s="158">
        <f t="shared" si="31"/>
        <v>0</v>
      </c>
      <c r="C947" s="3">
        <f t="shared" si="30"/>
        <v>0</v>
      </c>
      <c r="D947" s="151"/>
      <c r="R947" s="150"/>
    </row>
    <row r="948" spans="1:18" x14ac:dyDescent="0.35">
      <c r="A948" s="158">
        <f t="shared" si="31"/>
        <v>0</v>
      </c>
      <c r="C948" s="3">
        <f t="shared" si="30"/>
        <v>0</v>
      </c>
      <c r="D948" s="151"/>
      <c r="R948" s="150"/>
    </row>
    <row r="949" spans="1:18" x14ac:dyDescent="0.35">
      <c r="A949" s="158">
        <f t="shared" si="31"/>
        <v>0</v>
      </c>
      <c r="C949" s="3">
        <f t="shared" si="30"/>
        <v>0</v>
      </c>
      <c r="D949" s="151"/>
      <c r="R949" s="150"/>
    </row>
    <row r="950" spans="1:18" x14ac:dyDescent="0.35">
      <c r="A950" s="158">
        <f t="shared" si="31"/>
        <v>0</v>
      </c>
      <c r="C950" s="3">
        <f t="shared" si="30"/>
        <v>0</v>
      </c>
      <c r="D950" s="151"/>
      <c r="R950" s="150"/>
    </row>
    <row r="951" spans="1:18" x14ac:dyDescent="0.35">
      <c r="A951" s="158">
        <f t="shared" si="31"/>
        <v>0</v>
      </c>
      <c r="C951" s="3">
        <f t="shared" si="30"/>
        <v>0</v>
      </c>
      <c r="D951" s="151"/>
      <c r="R951" s="150"/>
    </row>
    <row r="952" spans="1:18" x14ac:dyDescent="0.35">
      <c r="A952" s="158">
        <f t="shared" si="31"/>
        <v>0</v>
      </c>
      <c r="C952" s="3">
        <f t="shared" si="30"/>
        <v>0</v>
      </c>
      <c r="D952" s="151"/>
      <c r="R952" s="150"/>
    </row>
    <row r="953" spans="1:18" x14ac:dyDescent="0.35">
      <c r="A953" s="158">
        <f t="shared" si="31"/>
        <v>0</v>
      </c>
      <c r="C953" s="3">
        <f t="shared" si="30"/>
        <v>0</v>
      </c>
      <c r="D953" s="151"/>
      <c r="R953" s="150"/>
    </row>
    <row r="954" spans="1:18" x14ac:dyDescent="0.35">
      <c r="A954" s="158">
        <f t="shared" si="31"/>
        <v>0</v>
      </c>
      <c r="C954" s="3">
        <f t="shared" si="30"/>
        <v>0</v>
      </c>
      <c r="D954" s="151"/>
      <c r="R954" s="150"/>
    </row>
    <row r="955" spans="1:18" x14ac:dyDescent="0.35">
      <c r="A955" s="158">
        <f t="shared" si="31"/>
        <v>0</v>
      </c>
      <c r="C955" s="3">
        <f t="shared" si="30"/>
        <v>0</v>
      </c>
      <c r="D955" s="151"/>
      <c r="R955" s="150"/>
    </row>
    <row r="956" spans="1:18" x14ac:dyDescent="0.35">
      <c r="A956" s="158">
        <f t="shared" si="31"/>
        <v>0</v>
      </c>
      <c r="C956" s="3">
        <f t="shared" si="30"/>
        <v>0</v>
      </c>
      <c r="D956" s="151"/>
      <c r="R956" s="150"/>
    </row>
    <row r="957" spans="1:18" x14ac:dyDescent="0.35">
      <c r="A957" s="158">
        <f t="shared" si="31"/>
        <v>0</v>
      </c>
      <c r="C957" s="3">
        <f t="shared" si="30"/>
        <v>0</v>
      </c>
      <c r="D957" s="151"/>
      <c r="R957" s="150"/>
    </row>
    <row r="958" spans="1:18" x14ac:dyDescent="0.35">
      <c r="A958" s="158">
        <f t="shared" si="31"/>
        <v>0</v>
      </c>
      <c r="C958" s="3">
        <f t="shared" si="30"/>
        <v>0</v>
      </c>
      <c r="D958" s="151"/>
      <c r="R958" s="150"/>
    </row>
    <row r="959" spans="1:18" x14ac:dyDescent="0.35">
      <c r="A959" s="158">
        <f t="shared" si="31"/>
        <v>0</v>
      </c>
      <c r="C959" s="3">
        <f t="shared" si="30"/>
        <v>0</v>
      </c>
      <c r="D959" s="151"/>
      <c r="R959" s="150"/>
    </row>
    <row r="960" spans="1:18" x14ac:dyDescent="0.35">
      <c r="A960" s="158">
        <f t="shared" si="31"/>
        <v>0</v>
      </c>
      <c r="C960" s="3">
        <f t="shared" si="30"/>
        <v>0</v>
      </c>
      <c r="D960" s="151"/>
      <c r="R960" s="150"/>
    </row>
    <row r="961" spans="1:18" x14ac:dyDescent="0.35">
      <c r="A961" s="158">
        <f t="shared" si="31"/>
        <v>0</v>
      </c>
      <c r="C961" s="3">
        <f t="shared" si="30"/>
        <v>0</v>
      </c>
      <c r="D961" s="151"/>
      <c r="R961" s="150"/>
    </row>
    <row r="962" spans="1:18" x14ac:dyDescent="0.35">
      <c r="A962" s="158">
        <f t="shared" si="31"/>
        <v>0</v>
      </c>
      <c r="C962" s="3">
        <f t="shared" si="30"/>
        <v>0</v>
      </c>
      <c r="D962" s="151"/>
      <c r="R962" s="150"/>
    </row>
    <row r="963" spans="1:18" x14ac:dyDescent="0.35">
      <c r="A963" s="158">
        <f t="shared" si="31"/>
        <v>0</v>
      </c>
      <c r="C963" s="3">
        <f t="shared" ref="C963:C1026" si="32">F963</f>
        <v>0</v>
      </c>
      <c r="D963" s="151"/>
      <c r="R963" s="150"/>
    </row>
    <row r="964" spans="1:18" x14ac:dyDescent="0.35">
      <c r="A964" s="158">
        <f t="shared" si="31"/>
        <v>0</v>
      </c>
      <c r="C964" s="3">
        <f t="shared" si="32"/>
        <v>0</v>
      </c>
      <c r="D964" s="151"/>
      <c r="R964" s="150"/>
    </row>
    <row r="965" spans="1:18" x14ac:dyDescent="0.35">
      <c r="A965" s="158">
        <f t="shared" si="31"/>
        <v>0</v>
      </c>
      <c r="C965" s="3">
        <f t="shared" si="32"/>
        <v>0</v>
      </c>
      <c r="D965" s="151"/>
      <c r="R965" s="150"/>
    </row>
    <row r="966" spans="1:18" x14ac:dyDescent="0.35">
      <c r="A966" s="158">
        <f t="shared" si="31"/>
        <v>0</v>
      </c>
      <c r="C966" s="3">
        <f t="shared" si="32"/>
        <v>0</v>
      </c>
      <c r="D966" s="151"/>
      <c r="R966" s="150"/>
    </row>
    <row r="967" spans="1:18" x14ac:dyDescent="0.35">
      <c r="A967" s="158">
        <f t="shared" si="31"/>
        <v>0</v>
      </c>
      <c r="C967" s="3">
        <f t="shared" si="32"/>
        <v>0</v>
      </c>
      <c r="D967" s="151"/>
      <c r="R967" s="150"/>
    </row>
    <row r="968" spans="1:18" x14ac:dyDescent="0.35">
      <c r="A968" s="158">
        <f t="shared" si="31"/>
        <v>0</v>
      </c>
      <c r="C968" s="3">
        <f t="shared" si="32"/>
        <v>0</v>
      </c>
      <c r="D968" s="151"/>
      <c r="R968" s="150"/>
    </row>
    <row r="969" spans="1:18" x14ac:dyDescent="0.35">
      <c r="A969" s="158">
        <f t="shared" si="31"/>
        <v>0</v>
      </c>
      <c r="C969" s="3">
        <f t="shared" si="32"/>
        <v>0</v>
      </c>
      <c r="D969" s="151"/>
      <c r="R969" s="150"/>
    </row>
    <row r="970" spans="1:18" x14ac:dyDescent="0.35">
      <c r="A970" s="158">
        <f t="shared" si="31"/>
        <v>0</v>
      </c>
      <c r="C970" s="3">
        <f t="shared" si="32"/>
        <v>0</v>
      </c>
      <c r="D970" s="151"/>
      <c r="R970" s="150"/>
    </row>
    <row r="971" spans="1:18" x14ac:dyDescent="0.35">
      <c r="A971" s="158">
        <f t="shared" si="31"/>
        <v>0</v>
      </c>
      <c r="C971" s="3">
        <f t="shared" si="32"/>
        <v>0</v>
      </c>
      <c r="D971" s="151"/>
      <c r="R971" s="150"/>
    </row>
    <row r="972" spans="1:18" x14ac:dyDescent="0.35">
      <c r="A972" s="158">
        <f t="shared" si="31"/>
        <v>0</v>
      </c>
      <c r="C972" s="3">
        <f t="shared" si="32"/>
        <v>0</v>
      </c>
      <c r="D972" s="151"/>
      <c r="R972" s="150"/>
    </row>
    <row r="973" spans="1:18" x14ac:dyDescent="0.35">
      <c r="A973" s="158">
        <f t="shared" si="31"/>
        <v>0</v>
      </c>
      <c r="C973" s="3">
        <f t="shared" si="32"/>
        <v>0</v>
      </c>
      <c r="D973" s="151"/>
      <c r="R973" s="150"/>
    </row>
    <row r="974" spans="1:18" x14ac:dyDescent="0.35">
      <c r="A974" s="158">
        <f t="shared" si="31"/>
        <v>0</v>
      </c>
      <c r="C974" s="3">
        <f t="shared" si="32"/>
        <v>0</v>
      </c>
      <c r="D974" s="151"/>
      <c r="R974" s="150"/>
    </row>
    <row r="975" spans="1:18" x14ac:dyDescent="0.35">
      <c r="A975" s="158">
        <f t="shared" si="31"/>
        <v>0</v>
      </c>
      <c r="C975" s="3">
        <f t="shared" si="32"/>
        <v>0</v>
      </c>
      <c r="D975" s="151"/>
      <c r="R975" s="150"/>
    </row>
    <row r="976" spans="1:18" x14ac:dyDescent="0.35">
      <c r="A976" s="158">
        <f t="shared" si="31"/>
        <v>0</v>
      </c>
      <c r="C976" s="3">
        <f t="shared" si="32"/>
        <v>0</v>
      </c>
      <c r="D976" s="151"/>
      <c r="R976" s="150"/>
    </row>
    <row r="977" spans="1:18" x14ac:dyDescent="0.35">
      <c r="A977" s="158">
        <f t="shared" si="31"/>
        <v>0</v>
      </c>
      <c r="C977" s="3">
        <f t="shared" si="32"/>
        <v>0</v>
      </c>
      <c r="D977" s="151"/>
      <c r="R977" s="150"/>
    </row>
    <row r="978" spans="1:18" x14ac:dyDescent="0.35">
      <c r="A978" s="158">
        <f t="shared" si="31"/>
        <v>0</v>
      </c>
      <c r="C978" s="3">
        <f t="shared" si="32"/>
        <v>0</v>
      </c>
      <c r="D978" s="151"/>
      <c r="R978" s="150"/>
    </row>
    <row r="979" spans="1:18" x14ac:dyDescent="0.35">
      <c r="A979" s="158">
        <f t="shared" si="31"/>
        <v>0</v>
      </c>
      <c r="C979" s="3">
        <f t="shared" si="32"/>
        <v>0</v>
      </c>
      <c r="D979" s="151"/>
      <c r="R979" s="150"/>
    </row>
    <row r="980" spans="1:18" x14ac:dyDescent="0.35">
      <c r="A980" s="158">
        <f t="shared" si="31"/>
        <v>0</v>
      </c>
      <c r="C980" s="3">
        <f t="shared" si="32"/>
        <v>0</v>
      </c>
      <c r="D980" s="151"/>
      <c r="R980" s="150"/>
    </row>
    <row r="981" spans="1:18" x14ac:dyDescent="0.35">
      <c r="A981" s="158">
        <f t="shared" si="31"/>
        <v>0</v>
      </c>
      <c r="C981" s="3">
        <f t="shared" si="32"/>
        <v>0</v>
      </c>
      <c r="D981" s="151"/>
      <c r="R981" s="150"/>
    </row>
    <row r="982" spans="1:18" x14ac:dyDescent="0.35">
      <c r="A982" s="158">
        <f t="shared" si="31"/>
        <v>0</v>
      </c>
      <c r="C982" s="3">
        <f t="shared" si="32"/>
        <v>0</v>
      </c>
      <c r="D982" s="151"/>
      <c r="R982" s="150"/>
    </row>
    <row r="983" spans="1:18" x14ac:dyDescent="0.35">
      <c r="A983" s="158">
        <f t="shared" si="31"/>
        <v>0</v>
      </c>
      <c r="C983" s="3">
        <f t="shared" si="32"/>
        <v>0</v>
      </c>
      <c r="D983" s="151"/>
      <c r="R983" s="150"/>
    </row>
    <row r="984" spans="1:18" x14ac:dyDescent="0.35">
      <c r="A984" s="158">
        <f t="shared" si="31"/>
        <v>0</v>
      </c>
      <c r="C984" s="3">
        <f t="shared" si="32"/>
        <v>0</v>
      </c>
      <c r="D984" s="151"/>
      <c r="R984" s="150"/>
    </row>
    <row r="985" spans="1:18" x14ac:dyDescent="0.35">
      <c r="A985" s="158">
        <f t="shared" ref="A985:A1048" si="33">F985</f>
        <v>0</v>
      </c>
      <c r="C985" s="3">
        <f t="shared" si="32"/>
        <v>0</v>
      </c>
      <c r="D985" s="151"/>
      <c r="R985" s="150"/>
    </row>
    <row r="986" spans="1:18" x14ac:dyDescent="0.35">
      <c r="A986" s="158">
        <f t="shared" si="33"/>
        <v>0</v>
      </c>
      <c r="C986" s="3">
        <f t="shared" si="32"/>
        <v>0</v>
      </c>
      <c r="D986" s="151"/>
      <c r="R986" s="150"/>
    </row>
    <row r="987" spans="1:18" x14ac:dyDescent="0.35">
      <c r="A987" s="158">
        <f t="shared" si="33"/>
        <v>0</v>
      </c>
      <c r="C987" s="3">
        <f t="shared" si="32"/>
        <v>0</v>
      </c>
      <c r="D987" s="151"/>
      <c r="R987" s="150"/>
    </row>
    <row r="988" spans="1:18" x14ac:dyDescent="0.35">
      <c r="A988" s="158">
        <f t="shared" si="33"/>
        <v>0</v>
      </c>
      <c r="C988" s="3">
        <f t="shared" si="32"/>
        <v>0</v>
      </c>
      <c r="D988" s="151"/>
      <c r="R988" s="150"/>
    </row>
    <row r="989" spans="1:18" x14ac:dyDescent="0.35">
      <c r="A989" s="158">
        <f t="shared" si="33"/>
        <v>0</v>
      </c>
      <c r="C989" s="3">
        <f t="shared" si="32"/>
        <v>0</v>
      </c>
      <c r="D989" s="151"/>
      <c r="R989" s="150"/>
    </row>
    <row r="990" spans="1:18" x14ac:dyDescent="0.35">
      <c r="A990" s="158">
        <f t="shared" si="33"/>
        <v>0</v>
      </c>
      <c r="C990" s="3">
        <f t="shared" si="32"/>
        <v>0</v>
      </c>
      <c r="D990" s="151"/>
      <c r="R990" s="150"/>
    </row>
    <row r="991" spans="1:18" x14ac:dyDescent="0.35">
      <c r="A991" s="158">
        <f t="shared" si="33"/>
        <v>0</v>
      </c>
      <c r="C991" s="3">
        <f t="shared" si="32"/>
        <v>0</v>
      </c>
      <c r="D991" s="151"/>
      <c r="R991" s="150"/>
    </row>
    <row r="992" spans="1:18" x14ac:dyDescent="0.35">
      <c r="A992" s="158">
        <f t="shared" si="33"/>
        <v>0</v>
      </c>
      <c r="C992" s="3">
        <f t="shared" si="32"/>
        <v>0</v>
      </c>
      <c r="D992" s="151"/>
      <c r="R992" s="150"/>
    </row>
    <row r="993" spans="1:18" x14ac:dyDescent="0.35">
      <c r="A993" s="158">
        <f t="shared" si="33"/>
        <v>0</v>
      </c>
      <c r="C993" s="3">
        <f t="shared" si="32"/>
        <v>0</v>
      </c>
      <c r="D993" s="151"/>
      <c r="R993" s="150"/>
    </row>
    <row r="994" spans="1:18" x14ac:dyDescent="0.35">
      <c r="A994" s="158">
        <f t="shared" si="33"/>
        <v>0</v>
      </c>
      <c r="C994" s="3">
        <f t="shared" si="32"/>
        <v>0</v>
      </c>
      <c r="D994" s="151"/>
      <c r="R994" s="150"/>
    </row>
    <row r="995" spans="1:18" x14ac:dyDescent="0.35">
      <c r="A995" s="158">
        <f t="shared" si="33"/>
        <v>0</v>
      </c>
      <c r="C995" s="3">
        <f t="shared" si="32"/>
        <v>0</v>
      </c>
      <c r="D995" s="151"/>
      <c r="R995" s="150"/>
    </row>
    <row r="996" spans="1:18" x14ac:dyDescent="0.35">
      <c r="A996" s="158">
        <f t="shared" si="33"/>
        <v>0</v>
      </c>
      <c r="C996" s="3">
        <f t="shared" si="32"/>
        <v>0</v>
      </c>
      <c r="D996" s="151"/>
      <c r="R996" s="150"/>
    </row>
    <row r="997" spans="1:18" x14ac:dyDescent="0.35">
      <c r="A997" s="158">
        <f t="shared" si="33"/>
        <v>0</v>
      </c>
      <c r="C997" s="3">
        <f t="shared" si="32"/>
        <v>0</v>
      </c>
      <c r="D997" s="151"/>
      <c r="R997" s="150"/>
    </row>
    <row r="998" spans="1:18" x14ac:dyDescent="0.35">
      <c r="A998" s="158">
        <f t="shared" si="33"/>
        <v>0</v>
      </c>
      <c r="C998" s="3">
        <f t="shared" si="32"/>
        <v>0</v>
      </c>
      <c r="D998" s="151"/>
      <c r="R998" s="150"/>
    </row>
    <row r="999" spans="1:18" x14ac:dyDescent="0.35">
      <c r="A999" s="158">
        <f t="shared" si="33"/>
        <v>0</v>
      </c>
      <c r="C999" s="3">
        <f t="shared" si="32"/>
        <v>0</v>
      </c>
      <c r="D999" s="151"/>
      <c r="R999" s="150"/>
    </row>
    <row r="1000" spans="1:18" x14ac:dyDescent="0.35">
      <c r="A1000" s="158">
        <f t="shared" si="33"/>
        <v>0</v>
      </c>
      <c r="C1000" s="3">
        <f t="shared" si="32"/>
        <v>0</v>
      </c>
      <c r="D1000" s="151"/>
      <c r="R1000" s="150"/>
    </row>
    <row r="1001" spans="1:18" x14ac:dyDescent="0.35">
      <c r="A1001" s="158">
        <f t="shared" si="33"/>
        <v>0</v>
      </c>
      <c r="C1001" s="3">
        <f t="shared" si="32"/>
        <v>0</v>
      </c>
      <c r="D1001" s="151"/>
      <c r="R1001" s="150"/>
    </row>
    <row r="1002" spans="1:18" x14ac:dyDescent="0.35">
      <c r="A1002" s="158">
        <f t="shared" si="33"/>
        <v>0</v>
      </c>
      <c r="C1002" s="3">
        <f t="shared" si="32"/>
        <v>0</v>
      </c>
      <c r="D1002" s="151"/>
      <c r="R1002" s="150"/>
    </row>
    <row r="1003" spans="1:18" x14ac:dyDescent="0.35">
      <c r="A1003" s="158">
        <f t="shared" si="33"/>
        <v>0</v>
      </c>
      <c r="C1003" s="3">
        <f t="shared" si="32"/>
        <v>0</v>
      </c>
      <c r="D1003" s="151"/>
      <c r="R1003" s="150"/>
    </row>
    <row r="1004" spans="1:18" x14ac:dyDescent="0.35">
      <c r="A1004" s="158">
        <f t="shared" si="33"/>
        <v>0</v>
      </c>
      <c r="C1004" s="3">
        <f t="shared" si="32"/>
        <v>0</v>
      </c>
      <c r="D1004" s="151"/>
      <c r="R1004" s="150"/>
    </row>
    <row r="1005" spans="1:18" x14ac:dyDescent="0.35">
      <c r="A1005" s="158">
        <f t="shared" si="33"/>
        <v>0</v>
      </c>
      <c r="C1005" s="3">
        <f t="shared" si="32"/>
        <v>0</v>
      </c>
      <c r="D1005" s="151"/>
      <c r="R1005" s="150"/>
    </row>
    <row r="1006" spans="1:18" x14ac:dyDescent="0.35">
      <c r="A1006" s="158">
        <f t="shared" si="33"/>
        <v>0</v>
      </c>
      <c r="C1006" s="3">
        <f t="shared" si="32"/>
        <v>0</v>
      </c>
      <c r="D1006" s="151"/>
      <c r="R1006" s="150"/>
    </row>
    <row r="1007" spans="1:18" x14ac:dyDescent="0.35">
      <c r="A1007" s="158">
        <f t="shared" si="33"/>
        <v>0</v>
      </c>
      <c r="C1007" s="3">
        <f t="shared" si="32"/>
        <v>0</v>
      </c>
      <c r="D1007" s="151"/>
      <c r="R1007" s="150"/>
    </row>
    <row r="1008" spans="1:18" x14ac:dyDescent="0.35">
      <c r="A1008" s="158">
        <f t="shared" si="33"/>
        <v>0</v>
      </c>
      <c r="C1008" s="3">
        <f t="shared" si="32"/>
        <v>0</v>
      </c>
      <c r="D1008" s="151"/>
      <c r="R1008" s="150"/>
    </row>
    <row r="1009" spans="1:18" x14ac:dyDescent="0.35">
      <c r="A1009" s="158">
        <f t="shared" si="33"/>
        <v>0</v>
      </c>
      <c r="C1009" s="3">
        <f t="shared" si="32"/>
        <v>0</v>
      </c>
      <c r="D1009" s="151"/>
      <c r="R1009" s="150"/>
    </row>
    <row r="1010" spans="1:18" x14ac:dyDescent="0.35">
      <c r="A1010" s="158">
        <f t="shared" si="33"/>
        <v>0</v>
      </c>
      <c r="C1010" s="3">
        <f t="shared" si="32"/>
        <v>0</v>
      </c>
      <c r="D1010" s="151"/>
      <c r="R1010" s="150"/>
    </row>
    <row r="1011" spans="1:18" x14ac:dyDescent="0.35">
      <c r="A1011" s="158">
        <f t="shared" si="33"/>
        <v>0</v>
      </c>
      <c r="C1011" s="3">
        <f t="shared" si="32"/>
        <v>0</v>
      </c>
      <c r="D1011" s="151"/>
      <c r="R1011" s="150"/>
    </row>
    <row r="1012" spans="1:18" x14ac:dyDescent="0.35">
      <c r="A1012" s="158">
        <f t="shared" si="33"/>
        <v>0</v>
      </c>
      <c r="C1012" s="3">
        <f t="shared" si="32"/>
        <v>0</v>
      </c>
      <c r="D1012" s="151"/>
      <c r="R1012" s="150"/>
    </row>
    <row r="1013" spans="1:18" x14ac:dyDescent="0.35">
      <c r="A1013" s="158">
        <f t="shared" si="33"/>
        <v>0</v>
      </c>
      <c r="C1013" s="3">
        <f t="shared" si="32"/>
        <v>0</v>
      </c>
      <c r="D1013" s="151"/>
      <c r="R1013" s="150"/>
    </row>
    <row r="1014" spans="1:18" x14ac:dyDescent="0.35">
      <c r="A1014" s="158">
        <f t="shared" si="33"/>
        <v>0</v>
      </c>
      <c r="C1014" s="3">
        <f t="shared" si="32"/>
        <v>0</v>
      </c>
      <c r="D1014" s="151"/>
      <c r="R1014" s="150"/>
    </row>
    <row r="1015" spans="1:18" x14ac:dyDescent="0.35">
      <c r="A1015" s="158">
        <f t="shared" si="33"/>
        <v>0</v>
      </c>
      <c r="C1015" s="3">
        <f t="shared" si="32"/>
        <v>0</v>
      </c>
      <c r="D1015" s="151"/>
      <c r="R1015" s="150"/>
    </row>
    <row r="1016" spans="1:18" x14ac:dyDescent="0.35">
      <c r="A1016" s="158">
        <f t="shared" si="33"/>
        <v>0</v>
      </c>
      <c r="C1016" s="3">
        <f t="shared" si="32"/>
        <v>0</v>
      </c>
      <c r="D1016" s="151"/>
      <c r="R1016" s="150"/>
    </row>
    <row r="1017" spans="1:18" x14ac:dyDescent="0.35">
      <c r="A1017" s="158">
        <f t="shared" si="33"/>
        <v>0</v>
      </c>
      <c r="C1017" s="3">
        <f t="shared" si="32"/>
        <v>0</v>
      </c>
      <c r="D1017" s="151"/>
      <c r="R1017" s="150"/>
    </row>
    <row r="1018" spans="1:18" x14ac:dyDescent="0.35">
      <c r="A1018" s="158">
        <f t="shared" si="33"/>
        <v>0</v>
      </c>
      <c r="C1018" s="3">
        <f t="shared" si="32"/>
        <v>0</v>
      </c>
      <c r="D1018" s="151"/>
      <c r="R1018" s="150"/>
    </row>
    <row r="1019" spans="1:18" x14ac:dyDescent="0.35">
      <c r="A1019" s="158">
        <f t="shared" si="33"/>
        <v>0</v>
      </c>
      <c r="C1019" s="3">
        <f t="shared" si="32"/>
        <v>0</v>
      </c>
      <c r="D1019" s="151"/>
      <c r="R1019" s="150"/>
    </row>
    <row r="1020" spans="1:18" x14ac:dyDescent="0.35">
      <c r="A1020" s="158">
        <f t="shared" si="33"/>
        <v>0</v>
      </c>
      <c r="C1020" s="3">
        <f t="shared" si="32"/>
        <v>0</v>
      </c>
      <c r="D1020" s="151"/>
      <c r="R1020" s="150"/>
    </row>
    <row r="1021" spans="1:18" x14ac:dyDescent="0.35">
      <c r="A1021" s="158">
        <f t="shared" si="33"/>
        <v>0</v>
      </c>
      <c r="C1021" s="3">
        <f t="shared" si="32"/>
        <v>0</v>
      </c>
      <c r="D1021" s="151"/>
      <c r="R1021" s="150"/>
    </row>
    <row r="1022" spans="1:18" x14ac:dyDescent="0.35">
      <c r="A1022" s="158">
        <f t="shared" si="33"/>
        <v>0</v>
      </c>
      <c r="C1022" s="3">
        <f t="shared" si="32"/>
        <v>0</v>
      </c>
      <c r="D1022" s="151"/>
      <c r="R1022" s="150"/>
    </row>
    <row r="1023" spans="1:18" x14ac:dyDescent="0.35">
      <c r="A1023" s="158">
        <f t="shared" si="33"/>
        <v>0</v>
      </c>
      <c r="C1023" s="3">
        <f t="shared" si="32"/>
        <v>0</v>
      </c>
      <c r="D1023" s="151"/>
      <c r="R1023" s="150"/>
    </row>
    <row r="1024" spans="1:18" x14ac:dyDescent="0.35">
      <c r="A1024" s="158">
        <f t="shared" si="33"/>
        <v>0</v>
      </c>
      <c r="C1024" s="3">
        <f t="shared" si="32"/>
        <v>0</v>
      </c>
      <c r="D1024" s="151"/>
      <c r="R1024" s="150"/>
    </row>
    <row r="1025" spans="1:18" x14ac:dyDescent="0.35">
      <c r="A1025" s="158">
        <f t="shared" si="33"/>
        <v>0</v>
      </c>
      <c r="C1025" s="3">
        <f t="shared" si="32"/>
        <v>0</v>
      </c>
      <c r="D1025" s="151"/>
      <c r="R1025" s="150"/>
    </row>
    <row r="1026" spans="1:18" x14ac:dyDescent="0.35">
      <c r="A1026" s="158">
        <f t="shared" si="33"/>
        <v>0</v>
      </c>
      <c r="C1026" s="3">
        <f t="shared" si="32"/>
        <v>0</v>
      </c>
      <c r="D1026" s="151"/>
      <c r="R1026" s="150"/>
    </row>
    <row r="1027" spans="1:18" x14ac:dyDescent="0.35">
      <c r="A1027" s="158">
        <f t="shared" si="33"/>
        <v>0</v>
      </c>
      <c r="C1027" s="3">
        <f t="shared" ref="C1027:C1090" si="34">F1027</f>
        <v>0</v>
      </c>
      <c r="D1027" s="151"/>
      <c r="R1027" s="150"/>
    </row>
    <row r="1028" spans="1:18" x14ac:dyDescent="0.35">
      <c r="A1028" s="158">
        <f t="shared" si="33"/>
        <v>0</v>
      </c>
      <c r="C1028" s="3">
        <f t="shared" si="34"/>
        <v>0</v>
      </c>
      <c r="D1028" s="151"/>
      <c r="R1028" s="150"/>
    </row>
    <row r="1029" spans="1:18" x14ac:dyDescent="0.35">
      <c r="A1029" s="158">
        <f t="shared" si="33"/>
        <v>0</v>
      </c>
      <c r="C1029" s="3">
        <f t="shared" si="34"/>
        <v>0</v>
      </c>
      <c r="D1029" s="151"/>
      <c r="R1029" s="150"/>
    </row>
    <row r="1030" spans="1:18" x14ac:dyDescent="0.35">
      <c r="A1030" s="158">
        <f t="shared" si="33"/>
        <v>0</v>
      </c>
      <c r="C1030" s="3">
        <f t="shared" si="34"/>
        <v>0</v>
      </c>
      <c r="D1030" s="151"/>
      <c r="R1030" s="150"/>
    </row>
    <row r="1031" spans="1:18" x14ac:dyDescent="0.35">
      <c r="A1031" s="158">
        <f t="shared" si="33"/>
        <v>0</v>
      </c>
      <c r="C1031" s="3">
        <f t="shared" si="34"/>
        <v>0</v>
      </c>
      <c r="D1031" s="151"/>
      <c r="R1031" s="150"/>
    </row>
    <row r="1032" spans="1:18" x14ac:dyDescent="0.35">
      <c r="A1032" s="158">
        <f t="shared" si="33"/>
        <v>0</v>
      </c>
      <c r="C1032" s="3">
        <f t="shared" si="34"/>
        <v>0</v>
      </c>
      <c r="D1032" s="151"/>
      <c r="R1032" s="150"/>
    </row>
    <row r="1033" spans="1:18" x14ac:dyDescent="0.35">
      <c r="A1033" s="158">
        <f t="shared" si="33"/>
        <v>0</v>
      </c>
      <c r="C1033" s="3">
        <f t="shared" si="34"/>
        <v>0</v>
      </c>
      <c r="D1033" s="151"/>
      <c r="R1033" s="150"/>
    </row>
    <row r="1034" spans="1:18" x14ac:dyDescent="0.35">
      <c r="A1034" s="158">
        <f t="shared" si="33"/>
        <v>0</v>
      </c>
      <c r="C1034" s="3">
        <f t="shared" si="34"/>
        <v>0</v>
      </c>
      <c r="D1034" s="151"/>
      <c r="R1034" s="150"/>
    </row>
    <row r="1035" spans="1:18" x14ac:dyDescent="0.35">
      <c r="A1035" s="158">
        <f t="shared" si="33"/>
        <v>0</v>
      </c>
      <c r="C1035" s="3">
        <f t="shared" si="34"/>
        <v>0</v>
      </c>
      <c r="D1035" s="151"/>
      <c r="R1035" s="150"/>
    </row>
    <row r="1036" spans="1:18" x14ac:dyDescent="0.35">
      <c r="A1036" s="158">
        <f t="shared" si="33"/>
        <v>0</v>
      </c>
      <c r="C1036" s="3">
        <f t="shared" si="34"/>
        <v>0</v>
      </c>
      <c r="D1036" s="151"/>
      <c r="R1036" s="150"/>
    </row>
    <row r="1037" spans="1:18" x14ac:dyDescent="0.35">
      <c r="A1037" s="158">
        <f t="shared" si="33"/>
        <v>0</v>
      </c>
      <c r="C1037" s="3">
        <f t="shared" si="34"/>
        <v>0</v>
      </c>
      <c r="D1037" s="151"/>
      <c r="R1037" s="150"/>
    </row>
    <row r="1038" spans="1:18" x14ac:dyDescent="0.35">
      <c r="A1038" s="158">
        <f t="shared" si="33"/>
        <v>0</v>
      </c>
      <c r="C1038" s="3">
        <f t="shared" si="34"/>
        <v>0</v>
      </c>
      <c r="D1038" s="151"/>
      <c r="R1038" s="150"/>
    </row>
    <row r="1039" spans="1:18" x14ac:dyDescent="0.35">
      <c r="A1039" s="158">
        <f t="shared" si="33"/>
        <v>0</v>
      </c>
      <c r="C1039" s="3">
        <f t="shared" si="34"/>
        <v>0</v>
      </c>
      <c r="D1039" s="151"/>
      <c r="R1039" s="150"/>
    </row>
    <row r="1040" spans="1:18" x14ac:dyDescent="0.35">
      <c r="A1040" s="158">
        <f t="shared" si="33"/>
        <v>0</v>
      </c>
      <c r="C1040" s="3">
        <f t="shared" si="34"/>
        <v>0</v>
      </c>
      <c r="D1040" s="151"/>
      <c r="R1040" s="150"/>
    </row>
    <row r="1041" spans="1:18" x14ac:dyDescent="0.35">
      <c r="A1041" s="158">
        <f t="shared" si="33"/>
        <v>0</v>
      </c>
      <c r="C1041" s="3">
        <f t="shared" si="34"/>
        <v>0</v>
      </c>
      <c r="D1041" s="151"/>
      <c r="R1041" s="150"/>
    </row>
    <row r="1042" spans="1:18" x14ac:dyDescent="0.35">
      <c r="A1042" s="158">
        <f t="shared" si="33"/>
        <v>0</v>
      </c>
      <c r="C1042" s="3">
        <f t="shared" si="34"/>
        <v>0</v>
      </c>
      <c r="D1042" s="151"/>
      <c r="R1042" s="150"/>
    </row>
    <row r="1043" spans="1:18" x14ac:dyDescent="0.35">
      <c r="A1043" s="158">
        <f t="shared" si="33"/>
        <v>0</v>
      </c>
      <c r="C1043" s="3">
        <f t="shared" si="34"/>
        <v>0</v>
      </c>
      <c r="D1043" s="151"/>
      <c r="R1043" s="150"/>
    </row>
    <row r="1044" spans="1:18" x14ac:dyDescent="0.35">
      <c r="A1044" s="158">
        <f t="shared" si="33"/>
        <v>0</v>
      </c>
      <c r="C1044" s="3">
        <f t="shared" si="34"/>
        <v>0</v>
      </c>
      <c r="D1044" s="151"/>
      <c r="R1044" s="150"/>
    </row>
    <row r="1045" spans="1:18" x14ac:dyDescent="0.35">
      <c r="A1045" s="158">
        <f t="shared" si="33"/>
        <v>0</v>
      </c>
      <c r="C1045" s="3">
        <f t="shared" si="34"/>
        <v>0</v>
      </c>
      <c r="D1045" s="151"/>
      <c r="R1045" s="150"/>
    </row>
    <row r="1046" spans="1:18" x14ac:dyDescent="0.35">
      <c r="A1046" s="158">
        <f t="shared" si="33"/>
        <v>0</v>
      </c>
      <c r="C1046" s="3">
        <f t="shared" si="34"/>
        <v>0</v>
      </c>
      <c r="D1046" s="151"/>
      <c r="R1046" s="150"/>
    </row>
    <row r="1047" spans="1:18" x14ac:dyDescent="0.35">
      <c r="A1047" s="158">
        <f t="shared" si="33"/>
        <v>0</v>
      </c>
      <c r="C1047" s="3">
        <f t="shared" si="34"/>
        <v>0</v>
      </c>
      <c r="D1047" s="151"/>
      <c r="R1047" s="150"/>
    </row>
    <row r="1048" spans="1:18" x14ac:dyDescent="0.35">
      <c r="A1048" s="158">
        <f t="shared" si="33"/>
        <v>0</v>
      </c>
      <c r="C1048" s="3">
        <f t="shared" si="34"/>
        <v>0</v>
      </c>
      <c r="D1048" s="151"/>
      <c r="R1048" s="150"/>
    </row>
    <row r="1049" spans="1:18" x14ac:dyDescent="0.35">
      <c r="A1049" s="158">
        <f t="shared" ref="A1049:A1112" si="35">F1049</f>
        <v>0</v>
      </c>
      <c r="C1049" s="3">
        <f t="shared" si="34"/>
        <v>0</v>
      </c>
      <c r="D1049" s="151"/>
      <c r="R1049" s="150"/>
    </row>
    <row r="1050" spans="1:18" x14ac:dyDescent="0.35">
      <c r="A1050" s="158">
        <f t="shared" si="35"/>
        <v>0</v>
      </c>
      <c r="C1050" s="3">
        <f t="shared" si="34"/>
        <v>0</v>
      </c>
      <c r="D1050" s="151"/>
      <c r="R1050" s="150"/>
    </row>
    <row r="1051" spans="1:18" x14ac:dyDescent="0.35">
      <c r="A1051" s="158">
        <f t="shared" si="35"/>
        <v>0</v>
      </c>
      <c r="C1051" s="3">
        <f t="shared" si="34"/>
        <v>0</v>
      </c>
      <c r="D1051" s="151"/>
      <c r="R1051" s="150"/>
    </row>
    <row r="1052" spans="1:18" x14ac:dyDescent="0.35">
      <c r="A1052" s="158">
        <f t="shared" si="35"/>
        <v>0</v>
      </c>
      <c r="C1052" s="3">
        <f t="shared" si="34"/>
        <v>0</v>
      </c>
      <c r="D1052" s="151"/>
      <c r="R1052" s="150"/>
    </row>
    <row r="1053" spans="1:18" x14ac:dyDescent="0.35">
      <c r="A1053" s="158">
        <f t="shared" si="35"/>
        <v>0</v>
      </c>
      <c r="C1053" s="3">
        <f t="shared" si="34"/>
        <v>0</v>
      </c>
      <c r="D1053" s="151"/>
      <c r="R1053" s="150"/>
    </row>
    <row r="1054" spans="1:18" x14ac:dyDescent="0.35">
      <c r="A1054" s="158">
        <f t="shared" si="35"/>
        <v>0</v>
      </c>
      <c r="C1054" s="3">
        <f t="shared" si="34"/>
        <v>0</v>
      </c>
      <c r="D1054" s="151"/>
      <c r="R1054" s="150"/>
    </row>
    <row r="1055" spans="1:18" x14ac:dyDescent="0.35">
      <c r="A1055" s="158">
        <f t="shared" si="35"/>
        <v>0</v>
      </c>
      <c r="C1055" s="3">
        <f t="shared" si="34"/>
        <v>0</v>
      </c>
      <c r="D1055" s="151"/>
      <c r="R1055" s="150"/>
    </row>
    <row r="1056" spans="1:18" x14ac:dyDescent="0.35">
      <c r="A1056" s="158">
        <f t="shared" si="35"/>
        <v>0</v>
      </c>
      <c r="C1056" s="3">
        <f t="shared" si="34"/>
        <v>0</v>
      </c>
      <c r="D1056" s="151"/>
      <c r="R1056" s="150"/>
    </row>
    <row r="1057" spans="1:18" x14ac:dyDescent="0.35">
      <c r="A1057" s="158">
        <f t="shared" si="35"/>
        <v>0</v>
      </c>
      <c r="C1057" s="3">
        <f t="shared" si="34"/>
        <v>0</v>
      </c>
      <c r="D1057" s="151"/>
      <c r="R1057" s="150"/>
    </row>
    <row r="1058" spans="1:18" x14ac:dyDescent="0.35">
      <c r="A1058" s="158">
        <f t="shared" si="35"/>
        <v>0</v>
      </c>
      <c r="C1058" s="3">
        <f t="shared" si="34"/>
        <v>0</v>
      </c>
      <c r="D1058" s="151"/>
      <c r="R1058" s="150"/>
    </row>
    <row r="1059" spans="1:18" x14ac:dyDescent="0.35">
      <c r="A1059" s="158">
        <f t="shared" si="35"/>
        <v>0</v>
      </c>
      <c r="C1059" s="3">
        <f t="shared" si="34"/>
        <v>0</v>
      </c>
      <c r="D1059" s="151"/>
      <c r="R1059" s="150"/>
    </row>
    <row r="1060" spans="1:18" x14ac:dyDescent="0.35">
      <c r="A1060" s="158">
        <f t="shared" si="35"/>
        <v>0</v>
      </c>
      <c r="C1060" s="3">
        <f t="shared" si="34"/>
        <v>0</v>
      </c>
      <c r="D1060" s="151"/>
      <c r="R1060" s="150"/>
    </row>
    <row r="1061" spans="1:18" x14ac:dyDescent="0.35">
      <c r="A1061" s="158">
        <f t="shared" si="35"/>
        <v>0</v>
      </c>
      <c r="C1061" s="3">
        <f t="shared" si="34"/>
        <v>0</v>
      </c>
      <c r="D1061" s="151"/>
      <c r="R1061" s="150"/>
    </row>
    <row r="1062" spans="1:18" x14ac:dyDescent="0.35">
      <c r="A1062" s="158">
        <f t="shared" si="35"/>
        <v>0</v>
      </c>
      <c r="C1062" s="3">
        <f t="shared" si="34"/>
        <v>0</v>
      </c>
      <c r="D1062" s="151"/>
      <c r="R1062" s="150"/>
    </row>
    <row r="1063" spans="1:18" x14ac:dyDescent="0.35">
      <c r="A1063" s="158">
        <f t="shared" si="35"/>
        <v>0</v>
      </c>
      <c r="C1063" s="3">
        <f t="shared" si="34"/>
        <v>0</v>
      </c>
      <c r="D1063" s="151"/>
      <c r="R1063" s="150"/>
    </row>
    <row r="1064" spans="1:18" x14ac:dyDescent="0.35">
      <c r="A1064" s="158">
        <f t="shared" si="35"/>
        <v>0</v>
      </c>
      <c r="C1064" s="3">
        <f t="shared" si="34"/>
        <v>0</v>
      </c>
      <c r="D1064" s="151"/>
      <c r="R1064" s="150"/>
    </row>
    <row r="1065" spans="1:18" x14ac:dyDescent="0.35">
      <c r="A1065" s="158">
        <f t="shared" si="35"/>
        <v>0</v>
      </c>
      <c r="C1065" s="3">
        <f t="shared" si="34"/>
        <v>0</v>
      </c>
      <c r="D1065" s="151"/>
      <c r="R1065" s="150"/>
    </row>
    <row r="1066" spans="1:18" x14ac:dyDescent="0.35">
      <c r="A1066" s="158">
        <f t="shared" si="35"/>
        <v>0</v>
      </c>
      <c r="C1066" s="3">
        <f t="shared" si="34"/>
        <v>0</v>
      </c>
      <c r="D1066" s="151"/>
      <c r="R1066" s="150"/>
    </row>
    <row r="1067" spans="1:18" x14ac:dyDescent="0.35">
      <c r="A1067" s="158">
        <f t="shared" si="35"/>
        <v>0</v>
      </c>
      <c r="C1067" s="3">
        <f t="shared" si="34"/>
        <v>0</v>
      </c>
      <c r="D1067" s="151"/>
      <c r="R1067" s="150"/>
    </row>
    <row r="1068" spans="1:18" x14ac:dyDescent="0.35">
      <c r="A1068" s="158">
        <f t="shared" si="35"/>
        <v>0</v>
      </c>
      <c r="C1068" s="3">
        <f t="shared" si="34"/>
        <v>0</v>
      </c>
      <c r="D1068" s="151"/>
      <c r="R1068" s="150"/>
    </row>
    <row r="1069" spans="1:18" x14ac:dyDescent="0.35">
      <c r="A1069" s="158">
        <f t="shared" si="35"/>
        <v>0</v>
      </c>
      <c r="C1069" s="3">
        <f t="shared" si="34"/>
        <v>0</v>
      </c>
      <c r="D1069" s="151"/>
      <c r="R1069" s="150"/>
    </row>
    <row r="1070" spans="1:18" x14ac:dyDescent="0.35">
      <c r="A1070" s="158">
        <f t="shared" si="35"/>
        <v>0</v>
      </c>
      <c r="C1070" s="3">
        <f t="shared" si="34"/>
        <v>0</v>
      </c>
      <c r="D1070" s="151"/>
      <c r="R1070" s="150"/>
    </row>
    <row r="1071" spans="1:18" x14ac:dyDescent="0.35">
      <c r="A1071" s="158">
        <f t="shared" si="35"/>
        <v>0</v>
      </c>
      <c r="C1071" s="3">
        <f t="shared" si="34"/>
        <v>0</v>
      </c>
      <c r="D1071" s="151"/>
      <c r="R1071" s="150"/>
    </row>
    <row r="1072" spans="1:18" x14ac:dyDescent="0.35">
      <c r="A1072" s="158">
        <f t="shared" si="35"/>
        <v>0</v>
      </c>
      <c r="C1072" s="3">
        <f t="shared" si="34"/>
        <v>0</v>
      </c>
      <c r="D1072" s="151"/>
      <c r="R1072" s="150"/>
    </row>
    <row r="1073" spans="1:18" x14ac:dyDescent="0.35">
      <c r="A1073" s="158">
        <f t="shared" si="35"/>
        <v>0</v>
      </c>
      <c r="C1073" s="3">
        <f t="shared" si="34"/>
        <v>0</v>
      </c>
      <c r="D1073" s="151"/>
      <c r="R1073" s="150"/>
    </row>
    <row r="1074" spans="1:18" x14ac:dyDescent="0.35">
      <c r="A1074" s="158">
        <f t="shared" si="35"/>
        <v>0</v>
      </c>
      <c r="C1074" s="3">
        <f t="shared" si="34"/>
        <v>0</v>
      </c>
      <c r="D1074" s="151"/>
      <c r="R1074" s="150"/>
    </row>
    <row r="1075" spans="1:18" x14ac:dyDescent="0.35">
      <c r="A1075" s="158">
        <f t="shared" si="35"/>
        <v>0</v>
      </c>
      <c r="C1075" s="3">
        <f t="shared" si="34"/>
        <v>0</v>
      </c>
      <c r="D1075" s="151"/>
      <c r="R1075" s="150"/>
    </row>
    <row r="1076" spans="1:18" x14ac:dyDescent="0.35">
      <c r="A1076" s="158">
        <f t="shared" si="35"/>
        <v>0</v>
      </c>
      <c r="C1076" s="3">
        <f t="shared" si="34"/>
        <v>0</v>
      </c>
      <c r="D1076" s="151"/>
      <c r="R1076" s="150"/>
    </row>
    <row r="1077" spans="1:18" x14ac:dyDescent="0.35">
      <c r="A1077" s="158">
        <f t="shared" si="35"/>
        <v>0</v>
      </c>
      <c r="C1077" s="3">
        <f t="shared" si="34"/>
        <v>0</v>
      </c>
      <c r="D1077" s="151"/>
      <c r="R1077" s="150"/>
    </row>
    <row r="1078" spans="1:18" x14ac:dyDescent="0.35">
      <c r="A1078" s="158">
        <f t="shared" si="35"/>
        <v>0</v>
      </c>
      <c r="C1078" s="3">
        <f t="shared" si="34"/>
        <v>0</v>
      </c>
      <c r="D1078" s="151"/>
      <c r="R1078" s="150"/>
    </row>
    <row r="1079" spans="1:18" x14ac:dyDescent="0.35">
      <c r="A1079" s="158">
        <f t="shared" si="35"/>
        <v>0</v>
      </c>
      <c r="C1079" s="3">
        <f t="shared" si="34"/>
        <v>0</v>
      </c>
      <c r="D1079" s="151"/>
      <c r="R1079" s="150"/>
    </row>
    <row r="1080" spans="1:18" x14ac:dyDescent="0.35">
      <c r="A1080" s="158">
        <f t="shared" si="35"/>
        <v>0</v>
      </c>
      <c r="C1080" s="3">
        <f t="shared" si="34"/>
        <v>0</v>
      </c>
      <c r="D1080" s="151"/>
      <c r="R1080" s="150"/>
    </row>
    <row r="1081" spans="1:18" x14ac:dyDescent="0.35">
      <c r="A1081" s="158">
        <f t="shared" si="35"/>
        <v>0</v>
      </c>
      <c r="C1081" s="3">
        <f t="shared" si="34"/>
        <v>0</v>
      </c>
      <c r="D1081" s="151"/>
      <c r="R1081" s="150"/>
    </row>
    <row r="1082" spans="1:18" x14ac:dyDescent="0.35">
      <c r="A1082" s="158">
        <f t="shared" si="35"/>
        <v>0</v>
      </c>
      <c r="C1082" s="3">
        <f t="shared" si="34"/>
        <v>0</v>
      </c>
      <c r="D1082" s="151"/>
      <c r="R1082" s="150"/>
    </row>
    <row r="1083" spans="1:18" x14ac:dyDescent="0.35">
      <c r="A1083" s="158">
        <f t="shared" si="35"/>
        <v>0</v>
      </c>
      <c r="C1083" s="3">
        <f t="shared" si="34"/>
        <v>0</v>
      </c>
      <c r="D1083" s="151"/>
      <c r="R1083" s="150"/>
    </row>
    <row r="1084" spans="1:18" x14ac:dyDescent="0.35">
      <c r="A1084" s="158">
        <f t="shared" si="35"/>
        <v>0</v>
      </c>
      <c r="C1084" s="3">
        <f t="shared" si="34"/>
        <v>0</v>
      </c>
      <c r="D1084" s="151"/>
      <c r="R1084" s="150"/>
    </row>
    <row r="1085" spans="1:18" x14ac:dyDescent="0.35">
      <c r="A1085" s="158">
        <f t="shared" si="35"/>
        <v>0</v>
      </c>
      <c r="C1085" s="3">
        <f t="shared" si="34"/>
        <v>0</v>
      </c>
      <c r="D1085" s="151"/>
      <c r="R1085" s="150"/>
    </row>
    <row r="1086" spans="1:18" x14ac:dyDescent="0.35">
      <c r="A1086" s="158">
        <f t="shared" si="35"/>
        <v>0</v>
      </c>
      <c r="C1086" s="3">
        <f t="shared" si="34"/>
        <v>0</v>
      </c>
      <c r="D1086" s="151"/>
      <c r="R1086" s="150"/>
    </row>
    <row r="1087" spans="1:18" x14ac:dyDescent="0.35">
      <c r="A1087" s="158">
        <f t="shared" si="35"/>
        <v>0</v>
      </c>
      <c r="C1087" s="3">
        <f t="shared" si="34"/>
        <v>0</v>
      </c>
      <c r="D1087" s="151"/>
      <c r="R1087" s="150"/>
    </row>
    <row r="1088" spans="1:18" x14ac:dyDescent="0.35">
      <c r="A1088" s="158">
        <f t="shared" si="35"/>
        <v>0</v>
      </c>
      <c r="C1088" s="3">
        <f t="shared" si="34"/>
        <v>0</v>
      </c>
      <c r="D1088" s="151"/>
      <c r="R1088" s="150"/>
    </row>
    <row r="1089" spans="1:18" x14ac:dyDescent="0.35">
      <c r="A1089" s="158">
        <f t="shared" si="35"/>
        <v>0</v>
      </c>
      <c r="C1089" s="3">
        <f t="shared" si="34"/>
        <v>0</v>
      </c>
      <c r="D1089" s="151"/>
      <c r="R1089" s="150"/>
    </row>
    <row r="1090" spans="1:18" x14ac:dyDescent="0.35">
      <c r="A1090" s="158">
        <f t="shared" si="35"/>
        <v>0</v>
      </c>
      <c r="C1090" s="3">
        <f t="shared" si="34"/>
        <v>0</v>
      </c>
      <c r="D1090" s="151"/>
      <c r="R1090" s="150"/>
    </row>
    <row r="1091" spans="1:18" x14ac:dyDescent="0.35">
      <c r="A1091" s="158">
        <f t="shared" si="35"/>
        <v>0</v>
      </c>
      <c r="C1091" s="3">
        <f t="shared" ref="C1091:C1154" si="36">F1091</f>
        <v>0</v>
      </c>
      <c r="D1091" s="151"/>
      <c r="R1091" s="150"/>
    </row>
    <row r="1092" spans="1:18" x14ac:dyDescent="0.35">
      <c r="A1092" s="158">
        <f t="shared" si="35"/>
        <v>0</v>
      </c>
      <c r="C1092" s="3">
        <f t="shared" si="36"/>
        <v>0</v>
      </c>
      <c r="D1092" s="151"/>
      <c r="R1092" s="150"/>
    </row>
    <row r="1093" spans="1:18" x14ac:dyDescent="0.35">
      <c r="A1093" s="158">
        <f t="shared" si="35"/>
        <v>0</v>
      </c>
      <c r="C1093" s="3">
        <f t="shared" si="36"/>
        <v>0</v>
      </c>
      <c r="D1093" s="151"/>
      <c r="R1093" s="150"/>
    </row>
    <row r="1094" spans="1:18" x14ac:dyDescent="0.35">
      <c r="A1094" s="158">
        <f t="shared" si="35"/>
        <v>0</v>
      </c>
      <c r="C1094" s="3">
        <f t="shared" si="36"/>
        <v>0</v>
      </c>
      <c r="D1094" s="151"/>
      <c r="R1094" s="150"/>
    </row>
    <row r="1095" spans="1:18" x14ac:dyDescent="0.35">
      <c r="A1095" s="158">
        <f t="shared" si="35"/>
        <v>0</v>
      </c>
      <c r="C1095" s="3">
        <f t="shared" si="36"/>
        <v>0</v>
      </c>
      <c r="D1095" s="151"/>
      <c r="R1095" s="150"/>
    </row>
    <row r="1096" spans="1:18" x14ac:dyDescent="0.35">
      <c r="A1096" s="158">
        <f t="shared" si="35"/>
        <v>0</v>
      </c>
      <c r="C1096" s="3">
        <f t="shared" si="36"/>
        <v>0</v>
      </c>
      <c r="D1096" s="151"/>
      <c r="R1096" s="150"/>
    </row>
    <row r="1097" spans="1:18" x14ac:dyDescent="0.35">
      <c r="A1097" s="158">
        <f t="shared" si="35"/>
        <v>0</v>
      </c>
      <c r="C1097" s="3">
        <f t="shared" si="36"/>
        <v>0</v>
      </c>
      <c r="D1097" s="151"/>
      <c r="R1097" s="150"/>
    </row>
    <row r="1098" spans="1:18" x14ac:dyDescent="0.35">
      <c r="A1098" s="158">
        <f t="shared" si="35"/>
        <v>0</v>
      </c>
      <c r="C1098" s="3">
        <f t="shared" si="36"/>
        <v>0</v>
      </c>
      <c r="D1098" s="151"/>
      <c r="R1098" s="150"/>
    </row>
    <row r="1099" spans="1:18" x14ac:dyDescent="0.35">
      <c r="A1099" s="158">
        <f t="shared" si="35"/>
        <v>0</v>
      </c>
      <c r="C1099" s="3">
        <f t="shared" si="36"/>
        <v>0</v>
      </c>
      <c r="D1099" s="151"/>
      <c r="R1099" s="150"/>
    </row>
    <row r="1100" spans="1:18" x14ac:dyDescent="0.35">
      <c r="A1100" s="158">
        <f t="shared" si="35"/>
        <v>0</v>
      </c>
      <c r="C1100" s="3">
        <f t="shared" si="36"/>
        <v>0</v>
      </c>
      <c r="D1100" s="151"/>
      <c r="R1100" s="150"/>
    </row>
    <row r="1101" spans="1:18" x14ac:dyDescent="0.35">
      <c r="A1101" s="158">
        <f t="shared" si="35"/>
        <v>0</v>
      </c>
      <c r="C1101" s="3">
        <f t="shared" si="36"/>
        <v>0</v>
      </c>
      <c r="D1101" s="151"/>
      <c r="R1101" s="150"/>
    </row>
    <row r="1102" spans="1:18" x14ac:dyDescent="0.35">
      <c r="A1102" s="158">
        <f t="shared" si="35"/>
        <v>0</v>
      </c>
      <c r="C1102" s="3">
        <f t="shared" si="36"/>
        <v>0</v>
      </c>
      <c r="D1102" s="151"/>
      <c r="R1102" s="150"/>
    </row>
    <row r="1103" spans="1:18" x14ac:dyDescent="0.35">
      <c r="A1103" s="158">
        <f t="shared" si="35"/>
        <v>0</v>
      </c>
      <c r="C1103" s="3">
        <f t="shared" si="36"/>
        <v>0</v>
      </c>
      <c r="D1103" s="151"/>
      <c r="R1103" s="150"/>
    </row>
    <row r="1104" spans="1:18" x14ac:dyDescent="0.35">
      <c r="A1104" s="158">
        <f t="shared" si="35"/>
        <v>0</v>
      </c>
      <c r="C1104" s="3">
        <f t="shared" si="36"/>
        <v>0</v>
      </c>
      <c r="D1104" s="151"/>
      <c r="R1104" s="150"/>
    </row>
    <row r="1105" spans="1:18" x14ac:dyDescent="0.35">
      <c r="A1105" s="158">
        <f t="shared" si="35"/>
        <v>0</v>
      </c>
      <c r="C1105" s="3">
        <f t="shared" si="36"/>
        <v>0</v>
      </c>
      <c r="D1105" s="151"/>
      <c r="R1105" s="150"/>
    </row>
    <row r="1106" spans="1:18" x14ac:dyDescent="0.35">
      <c r="A1106" s="158">
        <f t="shared" si="35"/>
        <v>0</v>
      </c>
      <c r="C1106" s="3">
        <f t="shared" si="36"/>
        <v>0</v>
      </c>
      <c r="D1106" s="151"/>
      <c r="R1106" s="150"/>
    </row>
    <row r="1107" spans="1:18" x14ac:dyDescent="0.35">
      <c r="A1107" s="158">
        <f t="shared" si="35"/>
        <v>0</v>
      </c>
      <c r="C1107" s="3">
        <f t="shared" si="36"/>
        <v>0</v>
      </c>
      <c r="D1107" s="151"/>
      <c r="R1107" s="150"/>
    </row>
    <row r="1108" spans="1:18" x14ac:dyDescent="0.35">
      <c r="A1108" s="158">
        <f t="shared" si="35"/>
        <v>0</v>
      </c>
      <c r="C1108" s="3">
        <f t="shared" si="36"/>
        <v>0</v>
      </c>
      <c r="D1108" s="151"/>
      <c r="R1108" s="150"/>
    </row>
    <row r="1109" spans="1:18" x14ac:dyDescent="0.35">
      <c r="A1109" s="158">
        <f t="shared" si="35"/>
        <v>0</v>
      </c>
      <c r="C1109" s="3">
        <f t="shared" si="36"/>
        <v>0</v>
      </c>
      <c r="D1109" s="151"/>
      <c r="R1109" s="150"/>
    </row>
    <row r="1110" spans="1:18" x14ac:dyDescent="0.35">
      <c r="A1110" s="158">
        <f t="shared" si="35"/>
        <v>0</v>
      </c>
      <c r="C1110" s="3">
        <f t="shared" si="36"/>
        <v>0</v>
      </c>
      <c r="D1110" s="151"/>
      <c r="R1110" s="150"/>
    </row>
    <row r="1111" spans="1:18" x14ac:dyDescent="0.35">
      <c r="A1111" s="158">
        <f t="shared" si="35"/>
        <v>0</v>
      </c>
      <c r="C1111" s="3">
        <f t="shared" si="36"/>
        <v>0</v>
      </c>
      <c r="D1111" s="151"/>
      <c r="R1111" s="150"/>
    </row>
    <row r="1112" spans="1:18" x14ac:dyDescent="0.35">
      <c r="A1112" s="158">
        <f t="shared" si="35"/>
        <v>0</v>
      </c>
      <c r="C1112" s="3">
        <f t="shared" si="36"/>
        <v>0</v>
      </c>
      <c r="D1112" s="151"/>
      <c r="R1112" s="150"/>
    </row>
    <row r="1113" spans="1:18" x14ac:dyDescent="0.35">
      <c r="A1113" s="158">
        <f t="shared" ref="A1113:A1176" si="37">F1113</f>
        <v>0</v>
      </c>
      <c r="C1113" s="3">
        <f t="shared" si="36"/>
        <v>0</v>
      </c>
      <c r="D1113" s="151"/>
      <c r="R1113" s="150"/>
    </row>
    <row r="1114" spans="1:18" x14ac:dyDescent="0.35">
      <c r="A1114" s="158">
        <f t="shared" si="37"/>
        <v>0</v>
      </c>
      <c r="C1114" s="3">
        <f t="shared" si="36"/>
        <v>0</v>
      </c>
      <c r="D1114" s="151"/>
      <c r="R1114" s="150"/>
    </row>
    <row r="1115" spans="1:18" x14ac:dyDescent="0.35">
      <c r="A1115" s="158">
        <f t="shared" si="37"/>
        <v>0</v>
      </c>
      <c r="C1115" s="3">
        <f t="shared" si="36"/>
        <v>0</v>
      </c>
      <c r="D1115" s="151"/>
      <c r="R1115" s="150"/>
    </row>
    <row r="1116" spans="1:18" x14ac:dyDescent="0.35">
      <c r="A1116" s="158">
        <f t="shared" si="37"/>
        <v>0</v>
      </c>
      <c r="C1116" s="3">
        <f t="shared" si="36"/>
        <v>0</v>
      </c>
      <c r="D1116" s="151"/>
      <c r="R1116" s="150"/>
    </row>
    <row r="1117" spans="1:18" x14ac:dyDescent="0.35">
      <c r="A1117" s="158">
        <f t="shared" si="37"/>
        <v>0</v>
      </c>
      <c r="C1117" s="3">
        <f t="shared" si="36"/>
        <v>0</v>
      </c>
      <c r="D1117" s="151"/>
      <c r="R1117" s="150"/>
    </row>
    <row r="1118" spans="1:18" x14ac:dyDescent="0.35">
      <c r="A1118" s="158">
        <f t="shared" si="37"/>
        <v>0</v>
      </c>
      <c r="C1118" s="3">
        <f t="shared" si="36"/>
        <v>0</v>
      </c>
      <c r="D1118" s="151"/>
      <c r="R1118" s="150"/>
    </row>
    <row r="1119" spans="1:18" x14ac:dyDescent="0.35">
      <c r="A1119" s="158">
        <f t="shared" si="37"/>
        <v>0</v>
      </c>
      <c r="C1119" s="3">
        <f t="shared" si="36"/>
        <v>0</v>
      </c>
      <c r="D1119" s="151"/>
      <c r="R1119" s="150"/>
    </row>
    <row r="1120" spans="1:18" x14ac:dyDescent="0.35">
      <c r="A1120" s="158">
        <f t="shared" si="37"/>
        <v>0</v>
      </c>
      <c r="C1120" s="3">
        <f t="shared" si="36"/>
        <v>0</v>
      </c>
      <c r="D1120" s="151"/>
      <c r="R1120" s="150"/>
    </row>
    <row r="1121" spans="1:18" x14ac:dyDescent="0.35">
      <c r="A1121" s="158">
        <f t="shared" si="37"/>
        <v>0</v>
      </c>
      <c r="C1121" s="3">
        <f t="shared" si="36"/>
        <v>0</v>
      </c>
      <c r="D1121" s="151"/>
      <c r="R1121" s="150"/>
    </row>
    <row r="1122" spans="1:18" x14ac:dyDescent="0.35">
      <c r="A1122" s="158">
        <f t="shared" si="37"/>
        <v>0</v>
      </c>
      <c r="C1122" s="3">
        <f t="shared" si="36"/>
        <v>0</v>
      </c>
      <c r="D1122" s="151"/>
      <c r="R1122" s="150"/>
    </row>
    <row r="1123" spans="1:18" x14ac:dyDescent="0.35">
      <c r="A1123" s="158">
        <f t="shared" si="37"/>
        <v>0</v>
      </c>
      <c r="C1123" s="3">
        <f t="shared" si="36"/>
        <v>0</v>
      </c>
      <c r="D1123" s="151"/>
      <c r="R1123" s="150"/>
    </row>
    <row r="1124" spans="1:18" x14ac:dyDescent="0.35">
      <c r="A1124" s="158">
        <f t="shared" si="37"/>
        <v>0</v>
      </c>
      <c r="C1124" s="3">
        <f t="shared" si="36"/>
        <v>0</v>
      </c>
      <c r="D1124" s="151"/>
      <c r="R1124" s="150"/>
    </row>
    <row r="1125" spans="1:18" x14ac:dyDescent="0.35">
      <c r="A1125" s="158">
        <f t="shared" si="37"/>
        <v>0</v>
      </c>
      <c r="C1125" s="3">
        <f t="shared" si="36"/>
        <v>0</v>
      </c>
      <c r="D1125" s="151"/>
      <c r="R1125" s="150"/>
    </row>
    <row r="1126" spans="1:18" x14ac:dyDescent="0.35">
      <c r="A1126" s="158">
        <f t="shared" si="37"/>
        <v>0</v>
      </c>
      <c r="C1126" s="3">
        <f t="shared" si="36"/>
        <v>0</v>
      </c>
      <c r="D1126" s="151"/>
      <c r="R1126" s="150"/>
    </row>
    <row r="1127" spans="1:18" x14ac:dyDescent="0.35">
      <c r="A1127" s="158">
        <f t="shared" si="37"/>
        <v>0</v>
      </c>
      <c r="C1127" s="3">
        <f t="shared" si="36"/>
        <v>0</v>
      </c>
      <c r="D1127" s="151"/>
      <c r="R1127" s="150"/>
    </row>
    <row r="1128" spans="1:18" x14ac:dyDescent="0.35">
      <c r="A1128" s="158">
        <f t="shared" si="37"/>
        <v>0</v>
      </c>
      <c r="C1128" s="3">
        <f t="shared" si="36"/>
        <v>0</v>
      </c>
      <c r="D1128" s="151"/>
      <c r="R1128" s="150"/>
    </row>
    <row r="1129" spans="1:18" x14ac:dyDescent="0.35">
      <c r="A1129" s="158">
        <f t="shared" si="37"/>
        <v>0</v>
      </c>
      <c r="C1129" s="3">
        <f t="shared" si="36"/>
        <v>0</v>
      </c>
      <c r="D1129" s="151"/>
      <c r="R1129" s="150"/>
    </row>
    <row r="1130" spans="1:18" x14ac:dyDescent="0.35">
      <c r="A1130" s="158">
        <f t="shared" si="37"/>
        <v>0</v>
      </c>
      <c r="C1130" s="3">
        <f t="shared" si="36"/>
        <v>0</v>
      </c>
      <c r="D1130" s="151"/>
      <c r="R1130" s="150"/>
    </row>
    <row r="1131" spans="1:18" x14ac:dyDescent="0.35">
      <c r="A1131" s="158">
        <f t="shared" si="37"/>
        <v>0</v>
      </c>
      <c r="C1131" s="3">
        <f t="shared" si="36"/>
        <v>0</v>
      </c>
      <c r="D1131" s="151"/>
      <c r="R1131" s="150"/>
    </row>
    <row r="1132" spans="1:18" x14ac:dyDescent="0.35">
      <c r="A1132" s="158">
        <f t="shared" si="37"/>
        <v>0</v>
      </c>
      <c r="C1132" s="3">
        <f t="shared" si="36"/>
        <v>0</v>
      </c>
      <c r="D1132" s="151"/>
      <c r="R1132" s="150"/>
    </row>
    <row r="1133" spans="1:18" x14ac:dyDescent="0.35">
      <c r="A1133" s="158">
        <f t="shared" si="37"/>
        <v>0</v>
      </c>
      <c r="C1133" s="3">
        <f t="shared" si="36"/>
        <v>0</v>
      </c>
      <c r="D1133" s="151"/>
      <c r="R1133" s="150"/>
    </row>
    <row r="1134" spans="1:18" x14ac:dyDescent="0.35">
      <c r="A1134" s="158">
        <f t="shared" si="37"/>
        <v>0</v>
      </c>
      <c r="C1134" s="3">
        <f t="shared" si="36"/>
        <v>0</v>
      </c>
      <c r="D1134" s="151"/>
      <c r="R1134" s="150"/>
    </row>
    <row r="1135" spans="1:18" x14ac:dyDescent="0.35">
      <c r="A1135" s="158">
        <f t="shared" si="37"/>
        <v>0</v>
      </c>
      <c r="C1135" s="3">
        <f t="shared" si="36"/>
        <v>0</v>
      </c>
      <c r="D1135" s="151"/>
      <c r="R1135" s="150"/>
    </row>
    <row r="1136" spans="1:18" x14ac:dyDescent="0.35">
      <c r="A1136" s="158">
        <f t="shared" si="37"/>
        <v>0</v>
      </c>
      <c r="C1136" s="3">
        <f t="shared" si="36"/>
        <v>0</v>
      </c>
      <c r="D1136" s="151"/>
      <c r="R1136" s="150"/>
    </row>
    <row r="1137" spans="1:18" x14ac:dyDescent="0.35">
      <c r="A1137" s="158">
        <f t="shared" si="37"/>
        <v>0</v>
      </c>
      <c r="C1137" s="3">
        <f t="shared" si="36"/>
        <v>0</v>
      </c>
      <c r="D1137" s="151"/>
      <c r="R1137" s="150"/>
    </row>
    <row r="1138" spans="1:18" x14ac:dyDescent="0.35">
      <c r="A1138" s="158">
        <f t="shared" si="37"/>
        <v>0</v>
      </c>
      <c r="C1138" s="3">
        <f t="shared" si="36"/>
        <v>0</v>
      </c>
      <c r="D1138" s="151"/>
      <c r="R1138" s="150"/>
    </row>
    <row r="1139" spans="1:18" x14ac:dyDescent="0.35">
      <c r="A1139" s="158">
        <f t="shared" si="37"/>
        <v>0</v>
      </c>
      <c r="C1139" s="3">
        <f t="shared" si="36"/>
        <v>0</v>
      </c>
      <c r="D1139" s="151"/>
      <c r="R1139" s="150"/>
    </row>
    <row r="1140" spans="1:18" x14ac:dyDescent="0.35">
      <c r="A1140" s="158">
        <f t="shared" si="37"/>
        <v>0</v>
      </c>
      <c r="C1140" s="3">
        <f t="shared" si="36"/>
        <v>0</v>
      </c>
      <c r="D1140" s="151"/>
      <c r="R1140" s="150"/>
    </row>
    <row r="1141" spans="1:18" x14ac:dyDescent="0.35">
      <c r="A1141" s="158">
        <f t="shared" si="37"/>
        <v>0</v>
      </c>
      <c r="C1141" s="3">
        <f t="shared" si="36"/>
        <v>0</v>
      </c>
      <c r="D1141" s="151"/>
      <c r="R1141" s="150"/>
    </row>
    <row r="1142" spans="1:18" x14ac:dyDescent="0.35">
      <c r="A1142" s="158">
        <f t="shared" si="37"/>
        <v>0</v>
      </c>
      <c r="C1142" s="3">
        <f t="shared" si="36"/>
        <v>0</v>
      </c>
      <c r="D1142" s="151"/>
      <c r="R1142" s="150"/>
    </row>
    <row r="1143" spans="1:18" x14ac:dyDescent="0.35">
      <c r="A1143" s="158">
        <f t="shared" si="37"/>
        <v>0</v>
      </c>
      <c r="C1143" s="3">
        <f t="shared" si="36"/>
        <v>0</v>
      </c>
      <c r="D1143" s="151"/>
      <c r="R1143" s="150"/>
    </row>
    <row r="1144" spans="1:18" x14ac:dyDescent="0.35">
      <c r="A1144" s="158">
        <f t="shared" si="37"/>
        <v>0</v>
      </c>
      <c r="C1144" s="3">
        <f t="shared" si="36"/>
        <v>0</v>
      </c>
      <c r="D1144" s="151"/>
      <c r="R1144" s="150"/>
    </row>
    <row r="1145" spans="1:18" x14ac:dyDescent="0.35">
      <c r="A1145" s="158">
        <f t="shared" si="37"/>
        <v>0</v>
      </c>
      <c r="C1145" s="3">
        <f t="shared" si="36"/>
        <v>0</v>
      </c>
      <c r="D1145" s="151"/>
      <c r="R1145" s="150"/>
    </row>
    <row r="1146" spans="1:18" x14ac:dyDescent="0.35">
      <c r="A1146" s="158">
        <f t="shared" si="37"/>
        <v>0</v>
      </c>
      <c r="C1146" s="3">
        <f t="shared" si="36"/>
        <v>0</v>
      </c>
      <c r="D1146" s="151"/>
      <c r="R1146" s="150"/>
    </row>
    <row r="1147" spans="1:18" x14ac:dyDescent="0.35">
      <c r="A1147" s="158">
        <f t="shared" si="37"/>
        <v>0</v>
      </c>
      <c r="C1147" s="3">
        <f t="shared" si="36"/>
        <v>0</v>
      </c>
      <c r="D1147" s="151"/>
      <c r="R1147" s="150"/>
    </row>
    <row r="1148" spans="1:18" x14ac:dyDescent="0.35">
      <c r="A1148" s="158">
        <f t="shared" si="37"/>
        <v>0</v>
      </c>
      <c r="C1148" s="3">
        <f t="shared" si="36"/>
        <v>0</v>
      </c>
      <c r="D1148" s="151"/>
      <c r="R1148" s="150"/>
    </row>
    <row r="1149" spans="1:18" x14ac:dyDescent="0.35">
      <c r="A1149" s="158">
        <f t="shared" si="37"/>
        <v>0</v>
      </c>
      <c r="C1149" s="3">
        <f t="shared" si="36"/>
        <v>0</v>
      </c>
      <c r="D1149" s="151"/>
      <c r="R1149" s="150"/>
    </row>
    <row r="1150" spans="1:18" x14ac:dyDescent="0.35">
      <c r="A1150" s="158">
        <f t="shared" si="37"/>
        <v>0</v>
      </c>
      <c r="C1150" s="3">
        <f t="shared" si="36"/>
        <v>0</v>
      </c>
      <c r="D1150" s="151"/>
      <c r="R1150" s="150"/>
    </row>
    <row r="1151" spans="1:18" x14ac:dyDescent="0.35">
      <c r="A1151" s="158">
        <f t="shared" si="37"/>
        <v>0</v>
      </c>
      <c r="C1151" s="3">
        <f t="shared" si="36"/>
        <v>0</v>
      </c>
      <c r="D1151" s="151"/>
      <c r="R1151" s="150"/>
    </row>
    <row r="1152" spans="1:18" x14ac:dyDescent="0.35">
      <c r="A1152" s="158">
        <f t="shared" si="37"/>
        <v>0</v>
      </c>
      <c r="C1152" s="3">
        <f t="shared" si="36"/>
        <v>0</v>
      </c>
      <c r="D1152" s="151"/>
      <c r="R1152" s="150"/>
    </row>
    <row r="1153" spans="1:18" x14ac:dyDescent="0.35">
      <c r="A1153" s="158">
        <f t="shared" si="37"/>
        <v>0</v>
      </c>
      <c r="C1153" s="3">
        <f t="shared" si="36"/>
        <v>0</v>
      </c>
      <c r="D1153" s="151"/>
      <c r="R1153" s="150"/>
    </row>
    <row r="1154" spans="1:18" x14ac:dyDescent="0.35">
      <c r="A1154" s="158">
        <f t="shared" si="37"/>
        <v>0</v>
      </c>
      <c r="C1154" s="3">
        <f t="shared" si="36"/>
        <v>0</v>
      </c>
      <c r="D1154" s="151"/>
      <c r="R1154" s="150"/>
    </row>
    <row r="1155" spans="1:18" x14ac:dyDescent="0.35">
      <c r="A1155" s="158">
        <f t="shared" si="37"/>
        <v>0</v>
      </c>
      <c r="C1155" s="3">
        <f t="shared" ref="C1155:C1218" si="38">F1155</f>
        <v>0</v>
      </c>
      <c r="D1155" s="151"/>
      <c r="R1155" s="150"/>
    </row>
    <row r="1156" spans="1:18" x14ac:dyDescent="0.35">
      <c r="A1156" s="158">
        <f t="shared" si="37"/>
        <v>0</v>
      </c>
      <c r="C1156" s="3">
        <f t="shared" si="38"/>
        <v>0</v>
      </c>
      <c r="D1156" s="151"/>
      <c r="R1156" s="150"/>
    </row>
    <row r="1157" spans="1:18" x14ac:dyDescent="0.35">
      <c r="A1157" s="158">
        <f t="shared" si="37"/>
        <v>0</v>
      </c>
      <c r="C1157" s="3">
        <f t="shared" si="38"/>
        <v>0</v>
      </c>
      <c r="D1157" s="151"/>
      <c r="R1157" s="150"/>
    </row>
    <row r="1158" spans="1:18" x14ac:dyDescent="0.35">
      <c r="A1158" s="158">
        <f t="shared" si="37"/>
        <v>0</v>
      </c>
      <c r="C1158" s="3">
        <f t="shared" si="38"/>
        <v>0</v>
      </c>
      <c r="D1158" s="151"/>
      <c r="R1158" s="150"/>
    </row>
    <row r="1159" spans="1:18" x14ac:dyDescent="0.35">
      <c r="A1159" s="158">
        <f t="shared" si="37"/>
        <v>0</v>
      </c>
      <c r="C1159" s="3">
        <f t="shared" si="38"/>
        <v>0</v>
      </c>
      <c r="D1159" s="151"/>
      <c r="R1159" s="150"/>
    </row>
    <row r="1160" spans="1:18" x14ac:dyDescent="0.35">
      <c r="A1160" s="158">
        <f t="shared" si="37"/>
        <v>0</v>
      </c>
      <c r="C1160" s="3">
        <f t="shared" si="38"/>
        <v>0</v>
      </c>
      <c r="D1160" s="151"/>
      <c r="R1160" s="150"/>
    </row>
    <row r="1161" spans="1:18" x14ac:dyDescent="0.35">
      <c r="A1161" s="158">
        <f t="shared" si="37"/>
        <v>0</v>
      </c>
      <c r="C1161" s="3">
        <f t="shared" si="38"/>
        <v>0</v>
      </c>
      <c r="D1161" s="151"/>
      <c r="R1161" s="150"/>
    </row>
    <row r="1162" spans="1:18" x14ac:dyDescent="0.35">
      <c r="A1162" s="158">
        <f t="shared" si="37"/>
        <v>0</v>
      </c>
      <c r="C1162" s="3">
        <f t="shared" si="38"/>
        <v>0</v>
      </c>
      <c r="D1162" s="151"/>
      <c r="R1162" s="150"/>
    </row>
    <row r="1163" spans="1:18" x14ac:dyDescent="0.35">
      <c r="A1163" s="158">
        <f t="shared" si="37"/>
        <v>0</v>
      </c>
      <c r="C1163" s="3">
        <f t="shared" si="38"/>
        <v>0</v>
      </c>
      <c r="D1163" s="151"/>
      <c r="R1163" s="150"/>
    </row>
    <row r="1164" spans="1:18" x14ac:dyDescent="0.35">
      <c r="A1164" s="158">
        <f t="shared" si="37"/>
        <v>0</v>
      </c>
      <c r="C1164" s="3">
        <f t="shared" si="38"/>
        <v>0</v>
      </c>
      <c r="D1164" s="151"/>
      <c r="R1164" s="150"/>
    </row>
    <row r="1165" spans="1:18" x14ac:dyDescent="0.35">
      <c r="A1165" s="158">
        <f t="shared" si="37"/>
        <v>0</v>
      </c>
      <c r="C1165" s="3">
        <f t="shared" si="38"/>
        <v>0</v>
      </c>
      <c r="D1165" s="151"/>
      <c r="R1165" s="150"/>
    </row>
    <row r="1166" spans="1:18" x14ac:dyDescent="0.35">
      <c r="A1166" s="158">
        <f t="shared" si="37"/>
        <v>0</v>
      </c>
      <c r="C1166" s="3">
        <f t="shared" si="38"/>
        <v>0</v>
      </c>
      <c r="D1166" s="151"/>
      <c r="R1166" s="150"/>
    </row>
    <row r="1167" spans="1:18" x14ac:dyDescent="0.35">
      <c r="A1167" s="158">
        <f t="shared" si="37"/>
        <v>0</v>
      </c>
      <c r="C1167" s="3">
        <f t="shared" si="38"/>
        <v>0</v>
      </c>
      <c r="D1167" s="151"/>
      <c r="R1167" s="150"/>
    </row>
    <row r="1168" spans="1:18" x14ac:dyDescent="0.35">
      <c r="A1168" s="158">
        <f t="shared" si="37"/>
        <v>0</v>
      </c>
      <c r="C1168" s="3">
        <f t="shared" si="38"/>
        <v>0</v>
      </c>
      <c r="D1168" s="151"/>
      <c r="R1168" s="150"/>
    </row>
    <row r="1169" spans="1:18" x14ac:dyDescent="0.35">
      <c r="A1169" s="158">
        <f t="shared" si="37"/>
        <v>0</v>
      </c>
      <c r="C1169" s="3">
        <f t="shared" si="38"/>
        <v>0</v>
      </c>
      <c r="D1169" s="151"/>
      <c r="R1169" s="150"/>
    </row>
    <row r="1170" spans="1:18" x14ac:dyDescent="0.35">
      <c r="A1170" s="158">
        <f t="shared" si="37"/>
        <v>0</v>
      </c>
      <c r="C1170" s="3">
        <f t="shared" si="38"/>
        <v>0</v>
      </c>
      <c r="D1170" s="151"/>
      <c r="R1170" s="150"/>
    </row>
    <row r="1171" spans="1:18" x14ac:dyDescent="0.35">
      <c r="A1171" s="158">
        <f t="shared" si="37"/>
        <v>0</v>
      </c>
      <c r="C1171" s="3">
        <f t="shared" si="38"/>
        <v>0</v>
      </c>
      <c r="D1171" s="151"/>
      <c r="R1171" s="150"/>
    </row>
    <row r="1172" spans="1:18" x14ac:dyDescent="0.35">
      <c r="A1172" s="158">
        <f t="shared" si="37"/>
        <v>0</v>
      </c>
      <c r="C1172" s="3">
        <f t="shared" si="38"/>
        <v>0</v>
      </c>
      <c r="D1172" s="151"/>
      <c r="R1172" s="150"/>
    </row>
    <row r="1173" spans="1:18" x14ac:dyDescent="0.35">
      <c r="A1173" s="158">
        <f t="shared" si="37"/>
        <v>0</v>
      </c>
      <c r="C1173" s="3">
        <f t="shared" si="38"/>
        <v>0</v>
      </c>
      <c r="D1173" s="151"/>
      <c r="R1173" s="150"/>
    </row>
    <row r="1174" spans="1:18" x14ac:dyDescent="0.35">
      <c r="A1174" s="158">
        <f t="shared" si="37"/>
        <v>0</v>
      </c>
      <c r="C1174" s="3">
        <f t="shared" si="38"/>
        <v>0</v>
      </c>
      <c r="D1174" s="151"/>
      <c r="R1174" s="150"/>
    </row>
    <row r="1175" spans="1:18" x14ac:dyDescent="0.35">
      <c r="A1175" s="158">
        <f t="shared" si="37"/>
        <v>0</v>
      </c>
      <c r="C1175" s="3">
        <f t="shared" si="38"/>
        <v>0</v>
      </c>
      <c r="D1175" s="151"/>
      <c r="R1175" s="150"/>
    </row>
    <row r="1176" spans="1:18" x14ac:dyDescent="0.35">
      <c r="A1176" s="158">
        <f t="shared" si="37"/>
        <v>0</v>
      </c>
      <c r="C1176" s="3">
        <f t="shared" si="38"/>
        <v>0</v>
      </c>
      <c r="D1176" s="151"/>
      <c r="R1176" s="150"/>
    </row>
    <row r="1177" spans="1:18" x14ac:dyDescent="0.35">
      <c r="A1177" s="158">
        <f t="shared" ref="A1177:A1240" si="39">F1177</f>
        <v>0</v>
      </c>
      <c r="C1177" s="3">
        <f t="shared" si="38"/>
        <v>0</v>
      </c>
      <c r="D1177" s="151"/>
      <c r="R1177" s="150"/>
    </row>
    <row r="1178" spans="1:18" x14ac:dyDescent="0.35">
      <c r="A1178" s="158">
        <f t="shared" si="39"/>
        <v>0</v>
      </c>
      <c r="C1178" s="3">
        <f t="shared" si="38"/>
        <v>0</v>
      </c>
      <c r="D1178" s="151"/>
      <c r="R1178" s="150"/>
    </row>
    <row r="1179" spans="1:18" x14ac:dyDescent="0.35">
      <c r="A1179" s="158">
        <f t="shared" si="39"/>
        <v>0</v>
      </c>
      <c r="C1179" s="3">
        <f t="shared" si="38"/>
        <v>0</v>
      </c>
      <c r="D1179" s="151"/>
      <c r="R1179" s="150"/>
    </row>
    <row r="1180" spans="1:18" x14ac:dyDescent="0.35">
      <c r="A1180" s="158">
        <f t="shared" si="39"/>
        <v>0</v>
      </c>
      <c r="C1180" s="3">
        <f t="shared" si="38"/>
        <v>0</v>
      </c>
      <c r="D1180" s="151"/>
      <c r="R1180" s="150"/>
    </row>
    <row r="1181" spans="1:18" x14ac:dyDescent="0.35">
      <c r="A1181" s="158">
        <f t="shared" si="39"/>
        <v>0</v>
      </c>
      <c r="C1181" s="3">
        <f t="shared" si="38"/>
        <v>0</v>
      </c>
      <c r="D1181" s="151"/>
      <c r="R1181" s="150"/>
    </row>
    <row r="1182" spans="1:18" x14ac:dyDescent="0.35">
      <c r="A1182" s="158">
        <f t="shared" si="39"/>
        <v>0</v>
      </c>
      <c r="C1182" s="3">
        <f t="shared" si="38"/>
        <v>0</v>
      </c>
      <c r="D1182" s="151"/>
      <c r="R1182" s="150"/>
    </row>
    <row r="1183" spans="1:18" x14ac:dyDescent="0.35">
      <c r="A1183" s="158">
        <f t="shared" si="39"/>
        <v>0</v>
      </c>
      <c r="C1183" s="3">
        <f t="shared" si="38"/>
        <v>0</v>
      </c>
      <c r="D1183" s="151"/>
      <c r="R1183" s="150"/>
    </row>
    <row r="1184" spans="1:18" x14ac:dyDescent="0.35">
      <c r="A1184" s="158">
        <f t="shared" si="39"/>
        <v>0</v>
      </c>
      <c r="C1184" s="3">
        <f t="shared" si="38"/>
        <v>0</v>
      </c>
      <c r="D1184" s="151"/>
      <c r="R1184" s="150"/>
    </row>
    <row r="1185" spans="1:18" x14ac:dyDescent="0.35">
      <c r="A1185" s="158">
        <f t="shared" si="39"/>
        <v>0</v>
      </c>
      <c r="C1185" s="3">
        <f t="shared" si="38"/>
        <v>0</v>
      </c>
      <c r="D1185" s="151"/>
      <c r="R1185" s="150"/>
    </row>
    <row r="1186" spans="1:18" x14ac:dyDescent="0.35">
      <c r="A1186" s="158">
        <f t="shared" si="39"/>
        <v>0</v>
      </c>
      <c r="C1186" s="3">
        <f t="shared" si="38"/>
        <v>0</v>
      </c>
      <c r="D1186" s="151"/>
      <c r="R1186" s="150"/>
    </row>
    <row r="1187" spans="1:18" x14ac:dyDescent="0.35">
      <c r="A1187" s="158">
        <f t="shared" si="39"/>
        <v>0</v>
      </c>
      <c r="C1187" s="3">
        <f t="shared" si="38"/>
        <v>0</v>
      </c>
      <c r="D1187" s="151"/>
      <c r="R1187" s="150"/>
    </row>
    <row r="1188" spans="1:18" x14ac:dyDescent="0.35">
      <c r="A1188" s="158">
        <f t="shared" si="39"/>
        <v>0</v>
      </c>
      <c r="C1188" s="3">
        <f t="shared" si="38"/>
        <v>0</v>
      </c>
      <c r="D1188" s="151"/>
      <c r="R1188" s="150"/>
    </row>
    <row r="1189" spans="1:18" x14ac:dyDescent="0.35">
      <c r="A1189" s="158">
        <f t="shared" si="39"/>
        <v>0</v>
      </c>
      <c r="C1189" s="3">
        <f t="shared" si="38"/>
        <v>0</v>
      </c>
      <c r="D1189" s="151"/>
      <c r="R1189" s="150"/>
    </row>
    <row r="1190" spans="1:18" x14ac:dyDescent="0.35">
      <c r="A1190" s="158">
        <f t="shared" si="39"/>
        <v>0</v>
      </c>
      <c r="C1190" s="3">
        <f t="shared" si="38"/>
        <v>0</v>
      </c>
      <c r="D1190" s="151"/>
      <c r="R1190" s="150"/>
    </row>
    <row r="1191" spans="1:18" x14ac:dyDescent="0.35">
      <c r="A1191" s="158">
        <f t="shared" si="39"/>
        <v>0</v>
      </c>
      <c r="C1191" s="3">
        <f t="shared" si="38"/>
        <v>0</v>
      </c>
      <c r="D1191" s="151"/>
      <c r="R1191" s="150"/>
    </row>
    <row r="1192" spans="1:18" x14ac:dyDescent="0.35">
      <c r="A1192" s="158">
        <f t="shared" si="39"/>
        <v>0</v>
      </c>
      <c r="C1192" s="3">
        <f t="shared" si="38"/>
        <v>0</v>
      </c>
      <c r="D1192" s="151"/>
      <c r="R1192" s="150"/>
    </row>
    <row r="1193" spans="1:18" x14ac:dyDescent="0.35">
      <c r="A1193" s="158">
        <f t="shared" si="39"/>
        <v>0</v>
      </c>
      <c r="C1193" s="3">
        <f t="shared" si="38"/>
        <v>0</v>
      </c>
      <c r="D1193" s="151"/>
      <c r="R1193" s="150"/>
    </row>
    <row r="1194" spans="1:18" x14ac:dyDescent="0.35">
      <c r="A1194" s="158">
        <f t="shared" si="39"/>
        <v>0</v>
      </c>
      <c r="C1194" s="3">
        <f t="shared" si="38"/>
        <v>0</v>
      </c>
      <c r="D1194" s="151"/>
      <c r="R1194" s="150"/>
    </row>
    <row r="1195" spans="1:18" x14ac:dyDescent="0.35">
      <c r="A1195" s="158">
        <f t="shared" si="39"/>
        <v>0</v>
      </c>
      <c r="C1195" s="3">
        <f t="shared" si="38"/>
        <v>0</v>
      </c>
      <c r="D1195" s="151"/>
      <c r="R1195" s="150"/>
    </row>
    <row r="1196" spans="1:18" x14ac:dyDescent="0.35">
      <c r="A1196" s="158">
        <f t="shared" si="39"/>
        <v>0</v>
      </c>
      <c r="C1196" s="3">
        <f t="shared" si="38"/>
        <v>0</v>
      </c>
      <c r="D1196" s="151"/>
      <c r="R1196" s="150"/>
    </row>
    <row r="1197" spans="1:18" x14ac:dyDescent="0.35">
      <c r="A1197" s="158">
        <f t="shared" si="39"/>
        <v>0</v>
      </c>
      <c r="C1197" s="3">
        <f t="shared" si="38"/>
        <v>0</v>
      </c>
      <c r="D1197" s="151"/>
      <c r="R1197" s="150"/>
    </row>
    <row r="1198" spans="1:18" x14ac:dyDescent="0.35">
      <c r="A1198" s="158">
        <f t="shared" si="39"/>
        <v>0</v>
      </c>
      <c r="C1198" s="3">
        <f t="shared" si="38"/>
        <v>0</v>
      </c>
      <c r="D1198" s="151"/>
      <c r="R1198" s="150"/>
    </row>
    <row r="1199" spans="1:18" x14ac:dyDescent="0.35">
      <c r="A1199" s="158">
        <f t="shared" si="39"/>
        <v>0</v>
      </c>
      <c r="C1199" s="3">
        <f t="shared" si="38"/>
        <v>0</v>
      </c>
      <c r="D1199" s="151"/>
      <c r="R1199" s="150"/>
    </row>
    <row r="1200" spans="1:18" x14ac:dyDescent="0.35">
      <c r="A1200" s="158">
        <f t="shared" si="39"/>
        <v>0</v>
      </c>
      <c r="C1200" s="3">
        <f t="shared" si="38"/>
        <v>0</v>
      </c>
      <c r="D1200" s="151"/>
      <c r="R1200" s="150"/>
    </row>
    <row r="1201" spans="1:18" x14ac:dyDescent="0.35">
      <c r="A1201" s="158">
        <f t="shared" si="39"/>
        <v>0</v>
      </c>
      <c r="C1201" s="3">
        <f t="shared" si="38"/>
        <v>0</v>
      </c>
      <c r="D1201" s="151"/>
      <c r="R1201" s="150"/>
    </row>
    <row r="1202" spans="1:18" x14ac:dyDescent="0.35">
      <c r="A1202" s="158">
        <f t="shared" si="39"/>
        <v>0</v>
      </c>
      <c r="C1202" s="3">
        <f t="shared" si="38"/>
        <v>0</v>
      </c>
      <c r="D1202" s="151"/>
      <c r="R1202" s="150"/>
    </row>
    <row r="1203" spans="1:18" x14ac:dyDescent="0.35">
      <c r="A1203" s="158">
        <f t="shared" si="39"/>
        <v>0</v>
      </c>
      <c r="C1203" s="3">
        <f t="shared" si="38"/>
        <v>0</v>
      </c>
      <c r="D1203" s="151"/>
      <c r="R1203" s="150"/>
    </row>
    <row r="1204" spans="1:18" x14ac:dyDescent="0.35">
      <c r="A1204" s="158">
        <f t="shared" si="39"/>
        <v>0</v>
      </c>
      <c r="C1204" s="3">
        <f t="shared" si="38"/>
        <v>0</v>
      </c>
      <c r="D1204" s="151"/>
      <c r="R1204" s="150"/>
    </row>
    <row r="1205" spans="1:18" x14ac:dyDescent="0.35">
      <c r="A1205" s="158">
        <f t="shared" si="39"/>
        <v>0</v>
      </c>
      <c r="C1205" s="3">
        <f t="shared" si="38"/>
        <v>0</v>
      </c>
      <c r="D1205" s="151"/>
      <c r="R1205" s="150"/>
    </row>
    <row r="1206" spans="1:18" x14ac:dyDescent="0.35">
      <c r="A1206" s="158">
        <f t="shared" si="39"/>
        <v>0</v>
      </c>
      <c r="C1206" s="3">
        <f t="shared" si="38"/>
        <v>0</v>
      </c>
      <c r="D1206" s="151"/>
      <c r="R1206" s="150"/>
    </row>
    <row r="1207" spans="1:18" x14ac:dyDescent="0.35">
      <c r="A1207" s="158">
        <f t="shared" si="39"/>
        <v>0</v>
      </c>
      <c r="C1207" s="3">
        <f t="shared" si="38"/>
        <v>0</v>
      </c>
      <c r="D1207" s="151"/>
      <c r="R1207" s="150"/>
    </row>
    <row r="1208" spans="1:18" x14ac:dyDescent="0.35">
      <c r="A1208" s="158">
        <f t="shared" si="39"/>
        <v>0</v>
      </c>
      <c r="C1208" s="3">
        <f t="shared" si="38"/>
        <v>0</v>
      </c>
      <c r="D1208" s="151"/>
      <c r="R1208" s="150"/>
    </row>
    <row r="1209" spans="1:18" x14ac:dyDescent="0.35">
      <c r="A1209" s="158">
        <f t="shared" si="39"/>
        <v>0</v>
      </c>
      <c r="C1209" s="3">
        <f t="shared" si="38"/>
        <v>0</v>
      </c>
      <c r="D1209" s="151"/>
      <c r="R1209" s="150"/>
    </row>
    <row r="1210" spans="1:18" x14ac:dyDescent="0.35">
      <c r="A1210" s="158">
        <f t="shared" si="39"/>
        <v>0</v>
      </c>
      <c r="C1210" s="3">
        <f t="shared" si="38"/>
        <v>0</v>
      </c>
      <c r="D1210" s="151"/>
      <c r="R1210" s="150"/>
    </row>
    <row r="1211" spans="1:18" x14ac:dyDescent="0.35">
      <c r="A1211" s="158">
        <f t="shared" si="39"/>
        <v>0</v>
      </c>
      <c r="C1211" s="3">
        <f t="shared" si="38"/>
        <v>0</v>
      </c>
      <c r="D1211" s="151"/>
      <c r="R1211" s="150"/>
    </row>
    <row r="1212" spans="1:18" x14ac:dyDescent="0.35">
      <c r="A1212" s="158">
        <f t="shared" si="39"/>
        <v>0</v>
      </c>
      <c r="C1212" s="3">
        <f t="shared" si="38"/>
        <v>0</v>
      </c>
      <c r="D1212" s="151"/>
      <c r="R1212" s="150"/>
    </row>
    <row r="1213" spans="1:18" x14ac:dyDescent="0.35">
      <c r="A1213" s="158">
        <f t="shared" si="39"/>
        <v>0</v>
      </c>
      <c r="C1213" s="3">
        <f t="shared" si="38"/>
        <v>0</v>
      </c>
      <c r="D1213" s="151"/>
      <c r="R1213" s="150"/>
    </row>
    <row r="1214" spans="1:18" x14ac:dyDescent="0.35">
      <c r="A1214" s="158">
        <f t="shared" si="39"/>
        <v>0</v>
      </c>
      <c r="C1214" s="3">
        <f t="shared" si="38"/>
        <v>0</v>
      </c>
      <c r="D1214" s="151"/>
      <c r="R1214" s="150"/>
    </row>
    <row r="1215" spans="1:18" x14ac:dyDescent="0.35">
      <c r="A1215" s="158">
        <f t="shared" si="39"/>
        <v>0</v>
      </c>
      <c r="C1215" s="3">
        <f t="shared" si="38"/>
        <v>0</v>
      </c>
      <c r="D1215" s="151"/>
      <c r="R1215" s="150"/>
    </row>
    <row r="1216" spans="1:18" x14ac:dyDescent="0.35">
      <c r="A1216" s="158">
        <f t="shared" si="39"/>
        <v>0</v>
      </c>
      <c r="C1216" s="3">
        <f t="shared" si="38"/>
        <v>0</v>
      </c>
      <c r="D1216" s="151"/>
      <c r="R1216" s="150"/>
    </row>
    <row r="1217" spans="1:18" x14ac:dyDescent="0.35">
      <c r="A1217" s="158">
        <f t="shared" si="39"/>
        <v>0</v>
      </c>
      <c r="C1217" s="3">
        <f t="shared" si="38"/>
        <v>0</v>
      </c>
      <c r="D1217" s="151"/>
      <c r="R1217" s="150"/>
    </row>
    <row r="1218" spans="1:18" x14ac:dyDescent="0.35">
      <c r="A1218" s="158">
        <f t="shared" si="39"/>
        <v>0</v>
      </c>
      <c r="C1218" s="3">
        <f t="shared" si="38"/>
        <v>0</v>
      </c>
      <c r="D1218" s="151"/>
      <c r="R1218" s="150"/>
    </row>
    <row r="1219" spans="1:18" x14ac:dyDescent="0.35">
      <c r="A1219" s="158">
        <f t="shared" si="39"/>
        <v>0</v>
      </c>
      <c r="C1219" s="3">
        <f t="shared" ref="C1219:C1282" si="40">F1219</f>
        <v>0</v>
      </c>
      <c r="D1219" s="151"/>
      <c r="R1219" s="150"/>
    </row>
    <row r="1220" spans="1:18" x14ac:dyDescent="0.35">
      <c r="A1220" s="158">
        <f t="shared" si="39"/>
        <v>0</v>
      </c>
      <c r="C1220" s="3">
        <f t="shared" si="40"/>
        <v>0</v>
      </c>
      <c r="D1220" s="151"/>
      <c r="R1220" s="150"/>
    </row>
    <row r="1221" spans="1:18" x14ac:dyDescent="0.35">
      <c r="A1221" s="158">
        <f t="shared" si="39"/>
        <v>0</v>
      </c>
      <c r="C1221" s="3">
        <f t="shared" si="40"/>
        <v>0</v>
      </c>
      <c r="D1221" s="151"/>
      <c r="R1221" s="150"/>
    </row>
    <row r="1222" spans="1:18" x14ac:dyDescent="0.35">
      <c r="A1222" s="158">
        <f t="shared" si="39"/>
        <v>0</v>
      </c>
      <c r="C1222" s="3">
        <f t="shared" si="40"/>
        <v>0</v>
      </c>
      <c r="D1222" s="151"/>
      <c r="R1222" s="150"/>
    </row>
    <row r="1223" spans="1:18" x14ac:dyDescent="0.35">
      <c r="A1223" s="158">
        <f t="shared" si="39"/>
        <v>0</v>
      </c>
      <c r="C1223" s="3">
        <f t="shared" si="40"/>
        <v>0</v>
      </c>
      <c r="D1223" s="151"/>
      <c r="R1223" s="150"/>
    </row>
    <row r="1224" spans="1:18" x14ac:dyDescent="0.35">
      <c r="A1224" s="158">
        <f t="shared" si="39"/>
        <v>0</v>
      </c>
      <c r="C1224" s="3">
        <f t="shared" si="40"/>
        <v>0</v>
      </c>
      <c r="D1224" s="151"/>
      <c r="R1224" s="150"/>
    </row>
    <row r="1225" spans="1:18" x14ac:dyDescent="0.35">
      <c r="A1225" s="158">
        <f t="shared" si="39"/>
        <v>0</v>
      </c>
      <c r="C1225" s="3">
        <f t="shared" si="40"/>
        <v>0</v>
      </c>
      <c r="D1225" s="151"/>
      <c r="R1225" s="150"/>
    </row>
    <row r="1226" spans="1:18" x14ac:dyDescent="0.35">
      <c r="A1226" s="158">
        <f t="shared" si="39"/>
        <v>0</v>
      </c>
      <c r="C1226" s="3">
        <f t="shared" si="40"/>
        <v>0</v>
      </c>
      <c r="D1226" s="151"/>
      <c r="R1226" s="150"/>
    </row>
    <row r="1227" spans="1:18" x14ac:dyDescent="0.35">
      <c r="A1227" s="158">
        <f t="shared" si="39"/>
        <v>0</v>
      </c>
      <c r="C1227" s="3">
        <f t="shared" si="40"/>
        <v>0</v>
      </c>
      <c r="D1227" s="151"/>
      <c r="R1227" s="150"/>
    </row>
    <row r="1228" spans="1:18" x14ac:dyDescent="0.35">
      <c r="A1228" s="158">
        <f t="shared" si="39"/>
        <v>0</v>
      </c>
      <c r="C1228" s="3">
        <f t="shared" si="40"/>
        <v>0</v>
      </c>
      <c r="D1228" s="151"/>
      <c r="R1228" s="150"/>
    </row>
    <row r="1229" spans="1:18" x14ac:dyDescent="0.35">
      <c r="A1229" s="158">
        <f t="shared" si="39"/>
        <v>0</v>
      </c>
      <c r="C1229" s="3">
        <f t="shared" si="40"/>
        <v>0</v>
      </c>
      <c r="D1229" s="151"/>
      <c r="R1229" s="150"/>
    </row>
    <row r="1230" spans="1:18" x14ac:dyDescent="0.35">
      <c r="A1230" s="158">
        <f t="shared" si="39"/>
        <v>0</v>
      </c>
      <c r="C1230" s="3">
        <f t="shared" si="40"/>
        <v>0</v>
      </c>
      <c r="D1230" s="151"/>
      <c r="R1230" s="150"/>
    </row>
    <row r="1231" spans="1:18" x14ac:dyDescent="0.35">
      <c r="A1231" s="158">
        <f t="shared" si="39"/>
        <v>0</v>
      </c>
      <c r="C1231" s="3">
        <f t="shared" si="40"/>
        <v>0</v>
      </c>
      <c r="D1231" s="151"/>
      <c r="R1231" s="150"/>
    </row>
    <row r="1232" spans="1:18" x14ac:dyDescent="0.35">
      <c r="A1232" s="158">
        <f t="shared" si="39"/>
        <v>0</v>
      </c>
      <c r="C1232" s="3">
        <f t="shared" si="40"/>
        <v>0</v>
      </c>
      <c r="D1232" s="151"/>
      <c r="R1232" s="150"/>
    </row>
    <row r="1233" spans="1:18" x14ac:dyDescent="0.35">
      <c r="A1233" s="158">
        <f t="shared" si="39"/>
        <v>0</v>
      </c>
      <c r="C1233" s="3">
        <f t="shared" si="40"/>
        <v>0</v>
      </c>
      <c r="D1233" s="151"/>
      <c r="R1233" s="150"/>
    </row>
    <row r="1234" spans="1:18" x14ac:dyDescent="0.35">
      <c r="A1234" s="158">
        <f t="shared" si="39"/>
        <v>0</v>
      </c>
      <c r="C1234" s="3">
        <f t="shared" si="40"/>
        <v>0</v>
      </c>
      <c r="D1234" s="151"/>
      <c r="R1234" s="150"/>
    </row>
    <row r="1235" spans="1:18" x14ac:dyDescent="0.35">
      <c r="A1235" s="158">
        <f t="shared" si="39"/>
        <v>0</v>
      </c>
      <c r="C1235" s="3">
        <f t="shared" si="40"/>
        <v>0</v>
      </c>
      <c r="D1235" s="151"/>
      <c r="R1235" s="150"/>
    </row>
    <row r="1236" spans="1:18" x14ac:dyDescent="0.35">
      <c r="A1236" s="158">
        <f t="shared" si="39"/>
        <v>0</v>
      </c>
      <c r="C1236" s="3">
        <f t="shared" si="40"/>
        <v>0</v>
      </c>
      <c r="D1236" s="151"/>
      <c r="R1236" s="150"/>
    </row>
    <row r="1237" spans="1:18" x14ac:dyDescent="0.35">
      <c r="A1237" s="158">
        <f t="shared" si="39"/>
        <v>0</v>
      </c>
      <c r="C1237" s="3">
        <f t="shared" si="40"/>
        <v>0</v>
      </c>
      <c r="D1237" s="151"/>
      <c r="R1237" s="150"/>
    </row>
    <row r="1238" spans="1:18" x14ac:dyDescent="0.35">
      <c r="A1238" s="158">
        <f t="shared" si="39"/>
        <v>0</v>
      </c>
      <c r="C1238" s="3">
        <f t="shared" si="40"/>
        <v>0</v>
      </c>
      <c r="D1238" s="151"/>
      <c r="R1238" s="150"/>
    </row>
    <row r="1239" spans="1:18" x14ac:dyDescent="0.35">
      <c r="A1239" s="158">
        <f t="shared" si="39"/>
        <v>0</v>
      </c>
      <c r="C1239" s="3">
        <f t="shared" si="40"/>
        <v>0</v>
      </c>
      <c r="D1239" s="151"/>
      <c r="R1239" s="150"/>
    </row>
    <row r="1240" spans="1:18" x14ac:dyDescent="0.35">
      <c r="A1240" s="158">
        <f t="shared" si="39"/>
        <v>0</v>
      </c>
      <c r="C1240" s="3">
        <f t="shared" si="40"/>
        <v>0</v>
      </c>
      <c r="D1240" s="151"/>
      <c r="R1240" s="150"/>
    </row>
    <row r="1241" spans="1:18" x14ac:dyDescent="0.35">
      <c r="A1241" s="158">
        <f t="shared" ref="A1241:A1304" si="41">F1241</f>
        <v>0</v>
      </c>
      <c r="C1241" s="3">
        <f t="shared" si="40"/>
        <v>0</v>
      </c>
      <c r="D1241" s="151"/>
      <c r="R1241" s="150"/>
    </row>
    <row r="1242" spans="1:18" x14ac:dyDescent="0.35">
      <c r="A1242" s="158">
        <f t="shared" si="41"/>
        <v>0</v>
      </c>
      <c r="C1242" s="3">
        <f t="shared" si="40"/>
        <v>0</v>
      </c>
      <c r="D1242" s="151"/>
      <c r="R1242" s="150"/>
    </row>
    <row r="1243" spans="1:18" x14ac:dyDescent="0.35">
      <c r="A1243" s="158">
        <f t="shared" si="41"/>
        <v>0</v>
      </c>
      <c r="C1243" s="3">
        <f t="shared" si="40"/>
        <v>0</v>
      </c>
      <c r="D1243" s="151"/>
      <c r="R1243" s="150"/>
    </row>
    <row r="1244" spans="1:18" x14ac:dyDescent="0.35">
      <c r="A1244" s="158">
        <f t="shared" si="41"/>
        <v>0</v>
      </c>
      <c r="C1244" s="3">
        <f t="shared" si="40"/>
        <v>0</v>
      </c>
      <c r="D1244" s="151"/>
      <c r="R1244" s="150"/>
    </row>
    <row r="1245" spans="1:18" x14ac:dyDescent="0.35">
      <c r="A1245" s="158">
        <f t="shared" si="41"/>
        <v>0</v>
      </c>
      <c r="C1245" s="3">
        <f t="shared" si="40"/>
        <v>0</v>
      </c>
      <c r="D1245" s="151"/>
      <c r="R1245" s="150"/>
    </row>
    <row r="1246" spans="1:18" x14ac:dyDescent="0.35">
      <c r="A1246" s="158">
        <f t="shared" si="41"/>
        <v>0</v>
      </c>
      <c r="C1246" s="3">
        <f t="shared" si="40"/>
        <v>0</v>
      </c>
      <c r="D1246" s="151"/>
      <c r="R1246" s="150"/>
    </row>
    <row r="1247" spans="1:18" x14ac:dyDescent="0.35">
      <c r="A1247" s="158">
        <f t="shared" si="41"/>
        <v>0</v>
      </c>
      <c r="C1247" s="3">
        <f t="shared" si="40"/>
        <v>0</v>
      </c>
      <c r="D1247" s="151"/>
      <c r="R1247" s="150"/>
    </row>
    <row r="1248" spans="1:18" x14ac:dyDescent="0.35">
      <c r="A1248" s="158">
        <f t="shared" si="41"/>
        <v>0</v>
      </c>
      <c r="C1248" s="3">
        <f t="shared" si="40"/>
        <v>0</v>
      </c>
      <c r="D1248" s="151"/>
      <c r="R1248" s="150"/>
    </row>
    <row r="1249" spans="1:18" x14ac:dyDescent="0.35">
      <c r="A1249" s="158">
        <f t="shared" si="41"/>
        <v>0</v>
      </c>
      <c r="C1249" s="3">
        <f t="shared" si="40"/>
        <v>0</v>
      </c>
      <c r="D1249" s="151"/>
      <c r="R1249" s="150"/>
    </row>
    <row r="1250" spans="1:18" x14ac:dyDescent="0.35">
      <c r="A1250" s="158">
        <f t="shared" si="41"/>
        <v>0</v>
      </c>
      <c r="C1250" s="3">
        <f t="shared" si="40"/>
        <v>0</v>
      </c>
      <c r="D1250" s="151"/>
      <c r="R1250" s="150"/>
    </row>
    <row r="1251" spans="1:18" x14ac:dyDescent="0.35">
      <c r="A1251" s="158">
        <f t="shared" si="41"/>
        <v>0</v>
      </c>
      <c r="C1251" s="3">
        <f t="shared" si="40"/>
        <v>0</v>
      </c>
      <c r="D1251" s="151"/>
      <c r="R1251" s="150"/>
    </row>
    <row r="1252" spans="1:18" x14ac:dyDescent="0.35">
      <c r="A1252" s="158">
        <f t="shared" si="41"/>
        <v>0</v>
      </c>
      <c r="C1252" s="3">
        <f t="shared" si="40"/>
        <v>0</v>
      </c>
      <c r="D1252" s="151"/>
      <c r="R1252" s="150"/>
    </row>
    <row r="1253" spans="1:18" x14ac:dyDescent="0.35">
      <c r="A1253" s="158">
        <f t="shared" si="41"/>
        <v>0</v>
      </c>
      <c r="C1253" s="3">
        <f t="shared" si="40"/>
        <v>0</v>
      </c>
      <c r="D1253" s="151"/>
      <c r="R1253" s="150"/>
    </row>
    <row r="1254" spans="1:18" x14ac:dyDescent="0.35">
      <c r="A1254" s="158">
        <f t="shared" si="41"/>
        <v>0</v>
      </c>
      <c r="C1254" s="3">
        <f t="shared" si="40"/>
        <v>0</v>
      </c>
      <c r="D1254" s="151"/>
      <c r="R1254" s="150"/>
    </row>
    <row r="1255" spans="1:18" x14ac:dyDescent="0.35">
      <c r="A1255" s="158">
        <f t="shared" si="41"/>
        <v>0</v>
      </c>
      <c r="C1255" s="3">
        <f t="shared" si="40"/>
        <v>0</v>
      </c>
      <c r="D1255" s="151"/>
      <c r="R1255" s="150"/>
    </row>
    <row r="1256" spans="1:18" x14ac:dyDescent="0.35">
      <c r="A1256" s="158">
        <f t="shared" si="41"/>
        <v>0</v>
      </c>
      <c r="C1256" s="3">
        <f t="shared" si="40"/>
        <v>0</v>
      </c>
      <c r="D1256" s="151"/>
      <c r="R1256" s="150"/>
    </row>
    <row r="1257" spans="1:18" x14ac:dyDescent="0.35">
      <c r="A1257" s="158">
        <f t="shared" si="41"/>
        <v>0</v>
      </c>
      <c r="C1257" s="3">
        <f t="shared" si="40"/>
        <v>0</v>
      </c>
      <c r="D1257" s="151"/>
      <c r="R1257" s="150"/>
    </row>
    <row r="1258" spans="1:18" x14ac:dyDescent="0.35">
      <c r="A1258" s="158">
        <f t="shared" si="41"/>
        <v>0</v>
      </c>
      <c r="C1258" s="3">
        <f t="shared" si="40"/>
        <v>0</v>
      </c>
      <c r="D1258" s="151"/>
      <c r="R1258" s="150"/>
    </row>
    <row r="1259" spans="1:18" x14ac:dyDescent="0.35">
      <c r="A1259" s="158">
        <f t="shared" si="41"/>
        <v>0</v>
      </c>
      <c r="C1259" s="3">
        <f t="shared" si="40"/>
        <v>0</v>
      </c>
      <c r="D1259" s="151"/>
      <c r="R1259" s="150"/>
    </row>
    <row r="1260" spans="1:18" x14ac:dyDescent="0.35">
      <c r="A1260" s="158">
        <f t="shared" si="41"/>
        <v>0</v>
      </c>
      <c r="C1260" s="3">
        <f t="shared" si="40"/>
        <v>0</v>
      </c>
      <c r="D1260" s="151"/>
      <c r="R1260" s="150"/>
    </row>
    <row r="1261" spans="1:18" x14ac:dyDescent="0.35">
      <c r="A1261" s="158">
        <f t="shared" si="41"/>
        <v>0</v>
      </c>
      <c r="C1261" s="3">
        <f t="shared" si="40"/>
        <v>0</v>
      </c>
      <c r="D1261" s="151"/>
      <c r="R1261" s="150"/>
    </row>
    <row r="1262" spans="1:18" x14ac:dyDescent="0.35">
      <c r="A1262" s="158">
        <f t="shared" si="41"/>
        <v>0</v>
      </c>
      <c r="C1262" s="3">
        <f t="shared" si="40"/>
        <v>0</v>
      </c>
      <c r="D1262" s="151"/>
      <c r="R1262" s="150"/>
    </row>
    <row r="1263" spans="1:18" x14ac:dyDescent="0.35">
      <c r="A1263" s="158">
        <f t="shared" si="41"/>
        <v>0</v>
      </c>
      <c r="C1263" s="3">
        <f t="shared" si="40"/>
        <v>0</v>
      </c>
      <c r="D1263" s="151"/>
      <c r="R1263" s="150"/>
    </row>
    <row r="1264" spans="1:18" x14ac:dyDescent="0.35">
      <c r="A1264" s="158">
        <f t="shared" si="41"/>
        <v>0</v>
      </c>
      <c r="C1264" s="3">
        <f t="shared" si="40"/>
        <v>0</v>
      </c>
      <c r="D1264" s="151"/>
      <c r="R1264" s="150"/>
    </row>
    <row r="1265" spans="1:18" x14ac:dyDescent="0.35">
      <c r="A1265" s="158">
        <f t="shared" si="41"/>
        <v>0</v>
      </c>
      <c r="C1265" s="3">
        <f t="shared" si="40"/>
        <v>0</v>
      </c>
      <c r="D1265" s="151"/>
      <c r="R1265" s="150"/>
    </row>
    <row r="1266" spans="1:18" x14ac:dyDescent="0.35">
      <c r="A1266" s="158">
        <f t="shared" si="41"/>
        <v>0</v>
      </c>
      <c r="C1266" s="3">
        <f t="shared" si="40"/>
        <v>0</v>
      </c>
      <c r="D1266" s="151"/>
      <c r="R1266" s="150"/>
    </row>
    <row r="1267" spans="1:18" x14ac:dyDescent="0.35">
      <c r="A1267" s="158">
        <f t="shared" si="41"/>
        <v>0</v>
      </c>
      <c r="C1267" s="3">
        <f t="shared" si="40"/>
        <v>0</v>
      </c>
      <c r="D1267" s="151"/>
      <c r="R1267" s="150"/>
    </row>
    <row r="1268" spans="1:18" x14ac:dyDescent="0.35">
      <c r="A1268" s="158">
        <f t="shared" si="41"/>
        <v>0</v>
      </c>
      <c r="C1268" s="3">
        <f t="shared" si="40"/>
        <v>0</v>
      </c>
      <c r="D1268" s="151"/>
      <c r="R1268" s="150"/>
    </row>
    <row r="1269" spans="1:18" x14ac:dyDescent="0.35">
      <c r="A1269" s="158">
        <f t="shared" si="41"/>
        <v>0</v>
      </c>
      <c r="C1269" s="3">
        <f t="shared" si="40"/>
        <v>0</v>
      </c>
      <c r="D1269" s="151"/>
      <c r="R1269" s="150"/>
    </row>
    <row r="1270" spans="1:18" x14ac:dyDescent="0.35">
      <c r="A1270" s="158">
        <f t="shared" si="41"/>
        <v>0</v>
      </c>
      <c r="C1270" s="3">
        <f t="shared" si="40"/>
        <v>0</v>
      </c>
      <c r="D1270" s="151"/>
      <c r="R1270" s="150"/>
    </row>
    <row r="1271" spans="1:18" x14ac:dyDescent="0.35">
      <c r="A1271" s="158">
        <f t="shared" si="41"/>
        <v>0</v>
      </c>
      <c r="C1271" s="3">
        <f t="shared" si="40"/>
        <v>0</v>
      </c>
      <c r="D1271" s="151"/>
      <c r="R1271" s="150"/>
    </row>
    <row r="1272" spans="1:18" x14ac:dyDescent="0.35">
      <c r="A1272" s="158">
        <f t="shared" si="41"/>
        <v>0</v>
      </c>
      <c r="C1272" s="3">
        <f t="shared" si="40"/>
        <v>0</v>
      </c>
      <c r="D1272" s="151"/>
      <c r="R1272" s="150"/>
    </row>
    <row r="1273" spans="1:18" x14ac:dyDescent="0.35">
      <c r="A1273" s="158">
        <f t="shared" si="41"/>
        <v>0</v>
      </c>
      <c r="C1273" s="3">
        <f t="shared" si="40"/>
        <v>0</v>
      </c>
      <c r="D1273" s="151"/>
      <c r="R1273" s="150"/>
    </row>
    <row r="1274" spans="1:18" x14ac:dyDescent="0.35">
      <c r="A1274" s="158">
        <f t="shared" si="41"/>
        <v>0</v>
      </c>
      <c r="C1274" s="3">
        <f t="shared" si="40"/>
        <v>0</v>
      </c>
      <c r="D1274" s="151"/>
      <c r="R1274" s="150"/>
    </row>
    <row r="1275" spans="1:18" x14ac:dyDescent="0.35">
      <c r="A1275" s="158">
        <f t="shared" si="41"/>
        <v>0</v>
      </c>
      <c r="C1275" s="3">
        <f t="shared" si="40"/>
        <v>0</v>
      </c>
      <c r="D1275" s="151"/>
      <c r="R1275" s="150"/>
    </row>
    <row r="1276" spans="1:18" x14ac:dyDescent="0.35">
      <c r="A1276" s="158">
        <f t="shared" si="41"/>
        <v>0</v>
      </c>
      <c r="C1276" s="3">
        <f t="shared" si="40"/>
        <v>0</v>
      </c>
      <c r="D1276" s="151"/>
      <c r="R1276" s="150"/>
    </row>
    <row r="1277" spans="1:18" x14ac:dyDescent="0.35">
      <c r="A1277" s="158">
        <f t="shared" si="41"/>
        <v>0</v>
      </c>
      <c r="C1277" s="3">
        <f t="shared" si="40"/>
        <v>0</v>
      </c>
      <c r="D1277" s="151"/>
      <c r="R1277" s="150"/>
    </row>
    <row r="1278" spans="1:18" x14ac:dyDescent="0.35">
      <c r="A1278" s="158">
        <f t="shared" si="41"/>
        <v>0</v>
      </c>
      <c r="C1278" s="3">
        <f t="shared" si="40"/>
        <v>0</v>
      </c>
      <c r="D1278" s="151"/>
      <c r="R1278" s="150"/>
    </row>
    <row r="1279" spans="1:18" x14ac:dyDescent="0.35">
      <c r="A1279" s="158">
        <f t="shared" si="41"/>
        <v>0</v>
      </c>
      <c r="C1279" s="3">
        <f t="shared" si="40"/>
        <v>0</v>
      </c>
      <c r="D1279" s="151"/>
      <c r="R1279" s="150"/>
    </row>
    <row r="1280" spans="1:18" x14ac:dyDescent="0.35">
      <c r="A1280" s="158">
        <f t="shared" si="41"/>
        <v>0</v>
      </c>
      <c r="C1280" s="3">
        <f t="shared" si="40"/>
        <v>0</v>
      </c>
      <c r="D1280" s="151"/>
      <c r="R1280" s="150"/>
    </row>
    <row r="1281" spans="1:18" x14ac:dyDescent="0.35">
      <c r="A1281" s="158">
        <f t="shared" si="41"/>
        <v>0</v>
      </c>
      <c r="C1281" s="3">
        <f t="shared" si="40"/>
        <v>0</v>
      </c>
      <c r="D1281" s="151"/>
      <c r="R1281" s="150"/>
    </row>
    <row r="1282" spans="1:18" x14ac:dyDescent="0.35">
      <c r="A1282" s="158">
        <f t="shared" si="41"/>
        <v>0</v>
      </c>
      <c r="C1282" s="3">
        <f t="shared" si="40"/>
        <v>0</v>
      </c>
      <c r="D1282" s="151"/>
      <c r="R1282" s="150"/>
    </row>
    <row r="1283" spans="1:18" x14ac:dyDescent="0.35">
      <c r="A1283" s="158">
        <f t="shared" si="41"/>
        <v>0</v>
      </c>
      <c r="C1283" s="3">
        <f t="shared" ref="C1283:C1346" si="42">F1283</f>
        <v>0</v>
      </c>
      <c r="D1283" s="151"/>
      <c r="R1283" s="150"/>
    </row>
    <row r="1284" spans="1:18" x14ac:dyDescent="0.35">
      <c r="A1284" s="158">
        <f t="shared" si="41"/>
        <v>0</v>
      </c>
      <c r="C1284" s="3">
        <f t="shared" si="42"/>
        <v>0</v>
      </c>
      <c r="D1284" s="151"/>
      <c r="R1284" s="150"/>
    </row>
    <row r="1285" spans="1:18" x14ac:dyDescent="0.35">
      <c r="A1285" s="158">
        <f t="shared" si="41"/>
        <v>0</v>
      </c>
      <c r="C1285" s="3">
        <f t="shared" si="42"/>
        <v>0</v>
      </c>
      <c r="D1285" s="151"/>
      <c r="R1285" s="150"/>
    </row>
    <row r="1286" spans="1:18" x14ac:dyDescent="0.35">
      <c r="A1286" s="158">
        <f t="shared" si="41"/>
        <v>0</v>
      </c>
      <c r="C1286" s="3">
        <f t="shared" si="42"/>
        <v>0</v>
      </c>
      <c r="D1286" s="151"/>
      <c r="R1286" s="150"/>
    </row>
    <row r="1287" spans="1:18" x14ac:dyDescent="0.35">
      <c r="A1287" s="158">
        <f t="shared" si="41"/>
        <v>0</v>
      </c>
      <c r="C1287" s="3">
        <f t="shared" si="42"/>
        <v>0</v>
      </c>
      <c r="D1287" s="151"/>
      <c r="R1287" s="150"/>
    </row>
    <row r="1288" spans="1:18" x14ac:dyDescent="0.35">
      <c r="A1288" s="158">
        <f t="shared" si="41"/>
        <v>0</v>
      </c>
      <c r="C1288" s="3">
        <f t="shared" si="42"/>
        <v>0</v>
      </c>
      <c r="D1288" s="151"/>
      <c r="R1288" s="150"/>
    </row>
    <row r="1289" spans="1:18" x14ac:dyDescent="0.35">
      <c r="A1289" s="158">
        <f t="shared" si="41"/>
        <v>0</v>
      </c>
      <c r="C1289" s="3">
        <f t="shared" si="42"/>
        <v>0</v>
      </c>
      <c r="D1289" s="151"/>
      <c r="R1289" s="150"/>
    </row>
    <row r="1290" spans="1:18" x14ac:dyDescent="0.35">
      <c r="A1290" s="158">
        <f t="shared" si="41"/>
        <v>0</v>
      </c>
      <c r="C1290" s="3">
        <f t="shared" si="42"/>
        <v>0</v>
      </c>
      <c r="D1290" s="151"/>
      <c r="R1290" s="150"/>
    </row>
    <row r="1291" spans="1:18" x14ac:dyDescent="0.35">
      <c r="A1291" s="158">
        <f t="shared" si="41"/>
        <v>0</v>
      </c>
      <c r="C1291" s="3">
        <f t="shared" si="42"/>
        <v>0</v>
      </c>
      <c r="D1291" s="151"/>
      <c r="R1291" s="150"/>
    </row>
    <row r="1292" spans="1:18" x14ac:dyDescent="0.35">
      <c r="A1292" s="158">
        <f t="shared" si="41"/>
        <v>0</v>
      </c>
      <c r="C1292" s="3">
        <f t="shared" si="42"/>
        <v>0</v>
      </c>
      <c r="D1292" s="151"/>
      <c r="R1292" s="150"/>
    </row>
    <row r="1293" spans="1:18" x14ac:dyDescent="0.35">
      <c r="A1293" s="158">
        <f t="shared" si="41"/>
        <v>0</v>
      </c>
      <c r="C1293" s="3">
        <f t="shared" si="42"/>
        <v>0</v>
      </c>
      <c r="D1293" s="151"/>
      <c r="R1293" s="150"/>
    </row>
    <row r="1294" spans="1:18" x14ac:dyDescent="0.35">
      <c r="A1294" s="158">
        <f t="shared" si="41"/>
        <v>0</v>
      </c>
      <c r="C1294" s="3">
        <f t="shared" si="42"/>
        <v>0</v>
      </c>
      <c r="D1294" s="151"/>
      <c r="R1294" s="150"/>
    </row>
    <row r="1295" spans="1:18" x14ac:dyDescent="0.35">
      <c r="A1295" s="158">
        <f t="shared" si="41"/>
        <v>0</v>
      </c>
      <c r="C1295" s="3">
        <f t="shared" si="42"/>
        <v>0</v>
      </c>
      <c r="D1295" s="151"/>
      <c r="R1295" s="150"/>
    </row>
    <row r="1296" spans="1:18" x14ac:dyDescent="0.35">
      <c r="A1296" s="158">
        <f t="shared" si="41"/>
        <v>0</v>
      </c>
      <c r="C1296" s="3">
        <f t="shared" si="42"/>
        <v>0</v>
      </c>
      <c r="D1296" s="151"/>
      <c r="R1296" s="150"/>
    </row>
    <row r="1297" spans="1:18" x14ac:dyDescent="0.35">
      <c r="A1297" s="158">
        <f t="shared" si="41"/>
        <v>0</v>
      </c>
      <c r="C1297" s="3">
        <f t="shared" si="42"/>
        <v>0</v>
      </c>
      <c r="D1297" s="151"/>
      <c r="R1297" s="150"/>
    </row>
    <row r="1298" spans="1:18" x14ac:dyDescent="0.35">
      <c r="A1298" s="158">
        <f t="shared" si="41"/>
        <v>0</v>
      </c>
      <c r="C1298" s="3">
        <f t="shared" si="42"/>
        <v>0</v>
      </c>
      <c r="D1298" s="151"/>
      <c r="R1298" s="150"/>
    </row>
    <row r="1299" spans="1:18" x14ac:dyDescent="0.35">
      <c r="A1299" s="158">
        <f t="shared" si="41"/>
        <v>0</v>
      </c>
      <c r="C1299" s="3">
        <f t="shared" si="42"/>
        <v>0</v>
      </c>
      <c r="D1299" s="151"/>
      <c r="R1299" s="150"/>
    </row>
    <row r="1300" spans="1:18" x14ac:dyDescent="0.35">
      <c r="A1300" s="158">
        <f t="shared" si="41"/>
        <v>0</v>
      </c>
      <c r="C1300" s="3">
        <f t="shared" si="42"/>
        <v>0</v>
      </c>
      <c r="D1300" s="151"/>
      <c r="R1300" s="150"/>
    </row>
    <row r="1301" spans="1:18" x14ac:dyDescent="0.35">
      <c r="A1301" s="158">
        <f t="shared" si="41"/>
        <v>0</v>
      </c>
      <c r="C1301" s="3">
        <f t="shared" si="42"/>
        <v>0</v>
      </c>
      <c r="D1301" s="151"/>
      <c r="R1301" s="150"/>
    </row>
    <row r="1302" spans="1:18" x14ac:dyDescent="0.35">
      <c r="A1302" s="158">
        <f t="shared" si="41"/>
        <v>0</v>
      </c>
      <c r="C1302" s="3">
        <f t="shared" si="42"/>
        <v>0</v>
      </c>
      <c r="D1302" s="151"/>
      <c r="R1302" s="150"/>
    </row>
    <row r="1303" spans="1:18" x14ac:dyDescent="0.35">
      <c r="A1303" s="158">
        <f t="shared" si="41"/>
        <v>0</v>
      </c>
      <c r="C1303" s="3">
        <f t="shared" si="42"/>
        <v>0</v>
      </c>
      <c r="D1303" s="151"/>
      <c r="R1303" s="150"/>
    </row>
    <row r="1304" spans="1:18" x14ac:dyDescent="0.35">
      <c r="A1304" s="158">
        <f t="shared" si="41"/>
        <v>0</v>
      </c>
      <c r="C1304" s="3">
        <f t="shared" si="42"/>
        <v>0</v>
      </c>
      <c r="D1304" s="151"/>
      <c r="R1304" s="150"/>
    </row>
    <row r="1305" spans="1:18" x14ac:dyDescent="0.35">
      <c r="A1305" s="158">
        <f t="shared" ref="A1305:A1368" si="43">F1305</f>
        <v>0</v>
      </c>
      <c r="C1305" s="3">
        <f t="shared" si="42"/>
        <v>0</v>
      </c>
      <c r="D1305" s="151"/>
      <c r="R1305" s="150"/>
    </row>
    <row r="1306" spans="1:18" x14ac:dyDescent="0.35">
      <c r="A1306" s="158">
        <f t="shared" si="43"/>
        <v>0</v>
      </c>
      <c r="C1306" s="3">
        <f t="shared" si="42"/>
        <v>0</v>
      </c>
      <c r="D1306" s="151"/>
      <c r="R1306" s="150"/>
    </row>
    <row r="1307" spans="1:18" x14ac:dyDescent="0.35">
      <c r="A1307" s="158">
        <f t="shared" si="43"/>
        <v>0</v>
      </c>
      <c r="C1307" s="3">
        <f t="shared" si="42"/>
        <v>0</v>
      </c>
      <c r="D1307" s="151"/>
      <c r="R1307" s="150"/>
    </row>
    <row r="1308" spans="1:18" x14ac:dyDescent="0.35">
      <c r="A1308" s="158">
        <f t="shared" si="43"/>
        <v>0</v>
      </c>
      <c r="C1308" s="3">
        <f t="shared" si="42"/>
        <v>0</v>
      </c>
      <c r="D1308" s="151"/>
      <c r="R1308" s="150"/>
    </row>
    <row r="1309" spans="1:18" x14ac:dyDescent="0.35">
      <c r="A1309" s="158">
        <f t="shared" si="43"/>
        <v>0</v>
      </c>
      <c r="C1309" s="3">
        <f t="shared" si="42"/>
        <v>0</v>
      </c>
      <c r="D1309" s="151"/>
      <c r="R1309" s="150"/>
    </row>
    <row r="1310" spans="1:18" x14ac:dyDescent="0.35">
      <c r="A1310" s="158">
        <f t="shared" si="43"/>
        <v>0</v>
      </c>
      <c r="C1310" s="3">
        <f t="shared" si="42"/>
        <v>0</v>
      </c>
      <c r="D1310" s="151"/>
      <c r="R1310" s="150"/>
    </row>
    <row r="1311" spans="1:18" x14ac:dyDescent="0.35">
      <c r="A1311" s="158">
        <f t="shared" si="43"/>
        <v>0</v>
      </c>
      <c r="C1311" s="3">
        <f t="shared" si="42"/>
        <v>0</v>
      </c>
      <c r="D1311" s="151"/>
      <c r="R1311" s="150"/>
    </row>
    <row r="1312" spans="1:18" x14ac:dyDescent="0.35">
      <c r="A1312" s="158">
        <f t="shared" si="43"/>
        <v>0</v>
      </c>
      <c r="C1312" s="3">
        <f t="shared" si="42"/>
        <v>0</v>
      </c>
      <c r="D1312" s="151"/>
      <c r="R1312" s="150"/>
    </row>
    <row r="1313" spans="1:18" x14ac:dyDescent="0.35">
      <c r="A1313" s="158">
        <f t="shared" si="43"/>
        <v>0</v>
      </c>
      <c r="C1313" s="3">
        <f t="shared" si="42"/>
        <v>0</v>
      </c>
      <c r="D1313" s="151"/>
      <c r="R1313" s="150"/>
    </row>
    <row r="1314" spans="1:18" x14ac:dyDescent="0.35">
      <c r="A1314" s="158">
        <f t="shared" si="43"/>
        <v>0</v>
      </c>
      <c r="C1314" s="3">
        <f t="shared" si="42"/>
        <v>0</v>
      </c>
      <c r="D1314" s="151"/>
      <c r="R1314" s="150"/>
    </row>
    <row r="1315" spans="1:18" x14ac:dyDescent="0.35">
      <c r="A1315" s="158">
        <f t="shared" si="43"/>
        <v>0</v>
      </c>
      <c r="C1315" s="3">
        <f t="shared" si="42"/>
        <v>0</v>
      </c>
      <c r="D1315" s="151"/>
      <c r="R1315" s="150"/>
    </row>
    <row r="1316" spans="1:18" x14ac:dyDescent="0.35">
      <c r="A1316" s="158">
        <f t="shared" si="43"/>
        <v>0</v>
      </c>
      <c r="C1316" s="3">
        <f t="shared" si="42"/>
        <v>0</v>
      </c>
      <c r="D1316" s="151"/>
      <c r="R1316" s="150"/>
    </row>
    <row r="1317" spans="1:18" x14ac:dyDescent="0.35">
      <c r="A1317" s="158">
        <f t="shared" si="43"/>
        <v>0</v>
      </c>
      <c r="C1317" s="3">
        <f t="shared" si="42"/>
        <v>0</v>
      </c>
      <c r="D1317" s="151"/>
      <c r="R1317" s="150"/>
    </row>
    <row r="1318" spans="1:18" x14ac:dyDescent="0.35">
      <c r="A1318" s="158">
        <f t="shared" si="43"/>
        <v>0</v>
      </c>
      <c r="C1318" s="3">
        <f t="shared" si="42"/>
        <v>0</v>
      </c>
      <c r="D1318" s="151"/>
      <c r="R1318" s="150"/>
    </row>
    <row r="1319" spans="1:18" x14ac:dyDescent="0.35">
      <c r="A1319" s="158">
        <f t="shared" si="43"/>
        <v>0</v>
      </c>
      <c r="C1319" s="3">
        <f t="shared" si="42"/>
        <v>0</v>
      </c>
      <c r="D1319" s="151"/>
      <c r="R1319" s="150"/>
    </row>
    <row r="1320" spans="1:18" x14ac:dyDescent="0.35">
      <c r="A1320" s="158">
        <f t="shared" si="43"/>
        <v>0</v>
      </c>
      <c r="C1320" s="3">
        <f t="shared" si="42"/>
        <v>0</v>
      </c>
      <c r="D1320" s="151"/>
      <c r="R1320" s="150"/>
    </row>
    <row r="1321" spans="1:18" x14ac:dyDescent="0.35">
      <c r="A1321" s="158">
        <f t="shared" si="43"/>
        <v>0</v>
      </c>
      <c r="C1321" s="3">
        <f t="shared" si="42"/>
        <v>0</v>
      </c>
      <c r="D1321" s="151"/>
      <c r="R1321" s="150"/>
    </row>
    <row r="1322" spans="1:18" x14ac:dyDescent="0.35">
      <c r="A1322" s="158">
        <f t="shared" si="43"/>
        <v>0</v>
      </c>
      <c r="C1322" s="3">
        <f t="shared" si="42"/>
        <v>0</v>
      </c>
      <c r="D1322" s="151"/>
      <c r="R1322" s="150"/>
    </row>
    <row r="1323" spans="1:18" x14ac:dyDescent="0.35">
      <c r="A1323" s="158">
        <f t="shared" si="43"/>
        <v>0</v>
      </c>
      <c r="C1323" s="3">
        <f t="shared" si="42"/>
        <v>0</v>
      </c>
      <c r="D1323" s="151"/>
      <c r="R1323" s="150"/>
    </row>
    <row r="1324" spans="1:18" x14ac:dyDescent="0.35">
      <c r="A1324" s="158">
        <f t="shared" si="43"/>
        <v>0</v>
      </c>
      <c r="C1324" s="3">
        <f t="shared" si="42"/>
        <v>0</v>
      </c>
      <c r="D1324" s="151"/>
      <c r="R1324" s="150"/>
    </row>
    <row r="1325" spans="1:18" x14ac:dyDescent="0.35">
      <c r="A1325" s="158">
        <f t="shared" si="43"/>
        <v>0</v>
      </c>
      <c r="C1325" s="3">
        <f t="shared" si="42"/>
        <v>0</v>
      </c>
      <c r="D1325" s="151"/>
      <c r="R1325" s="150"/>
    </row>
    <row r="1326" spans="1:18" x14ac:dyDescent="0.35">
      <c r="A1326" s="158">
        <f t="shared" si="43"/>
        <v>0</v>
      </c>
      <c r="C1326" s="3">
        <f t="shared" si="42"/>
        <v>0</v>
      </c>
      <c r="D1326" s="151"/>
      <c r="R1326" s="150"/>
    </row>
    <row r="1327" spans="1:18" x14ac:dyDescent="0.35">
      <c r="A1327" s="158">
        <f t="shared" si="43"/>
        <v>0</v>
      </c>
      <c r="C1327" s="3">
        <f t="shared" si="42"/>
        <v>0</v>
      </c>
      <c r="D1327" s="151"/>
      <c r="R1327" s="150"/>
    </row>
    <row r="1328" spans="1:18" x14ac:dyDescent="0.35">
      <c r="A1328" s="158">
        <f t="shared" si="43"/>
        <v>0</v>
      </c>
      <c r="C1328" s="3">
        <f t="shared" si="42"/>
        <v>0</v>
      </c>
      <c r="D1328" s="151"/>
      <c r="R1328" s="150"/>
    </row>
    <row r="1329" spans="1:18" x14ac:dyDescent="0.35">
      <c r="A1329" s="158">
        <f t="shared" si="43"/>
        <v>0</v>
      </c>
      <c r="C1329" s="3">
        <f t="shared" si="42"/>
        <v>0</v>
      </c>
      <c r="D1329" s="151"/>
      <c r="R1329" s="150"/>
    </row>
    <row r="1330" spans="1:18" x14ac:dyDescent="0.35">
      <c r="A1330" s="158">
        <f t="shared" si="43"/>
        <v>0</v>
      </c>
      <c r="C1330" s="3">
        <f t="shared" si="42"/>
        <v>0</v>
      </c>
      <c r="D1330" s="151"/>
      <c r="R1330" s="150"/>
    </row>
    <row r="1331" spans="1:18" x14ac:dyDescent="0.35">
      <c r="A1331" s="158">
        <f t="shared" si="43"/>
        <v>0</v>
      </c>
      <c r="C1331" s="3">
        <f t="shared" si="42"/>
        <v>0</v>
      </c>
      <c r="D1331" s="151"/>
      <c r="R1331" s="150"/>
    </row>
    <row r="1332" spans="1:18" x14ac:dyDescent="0.35">
      <c r="A1332" s="158">
        <f t="shared" si="43"/>
        <v>0</v>
      </c>
      <c r="C1332" s="3">
        <f t="shared" si="42"/>
        <v>0</v>
      </c>
      <c r="D1332" s="151"/>
      <c r="R1332" s="150"/>
    </row>
    <row r="1333" spans="1:18" x14ac:dyDescent="0.35">
      <c r="A1333" s="158">
        <f t="shared" si="43"/>
        <v>0</v>
      </c>
      <c r="C1333" s="3">
        <f t="shared" si="42"/>
        <v>0</v>
      </c>
      <c r="D1333" s="151"/>
      <c r="R1333" s="150"/>
    </row>
    <row r="1334" spans="1:18" x14ac:dyDescent="0.35">
      <c r="A1334" s="158">
        <f t="shared" si="43"/>
        <v>0</v>
      </c>
      <c r="C1334" s="3">
        <f t="shared" si="42"/>
        <v>0</v>
      </c>
      <c r="D1334" s="151"/>
      <c r="R1334" s="150"/>
    </row>
    <row r="1335" spans="1:18" x14ac:dyDescent="0.35">
      <c r="A1335" s="158">
        <f t="shared" si="43"/>
        <v>0</v>
      </c>
      <c r="C1335" s="3">
        <f t="shared" si="42"/>
        <v>0</v>
      </c>
      <c r="D1335" s="151"/>
      <c r="R1335" s="150"/>
    </row>
    <row r="1336" spans="1:18" x14ac:dyDescent="0.35">
      <c r="A1336" s="158">
        <f t="shared" si="43"/>
        <v>0</v>
      </c>
      <c r="C1336" s="3">
        <f t="shared" si="42"/>
        <v>0</v>
      </c>
      <c r="D1336" s="151"/>
      <c r="R1336" s="150"/>
    </row>
    <row r="1337" spans="1:18" x14ac:dyDescent="0.35">
      <c r="A1337" s="158">
        <f t="shared" si="43"/>
        <v>0</v>
      </c>
      <c r="C1337" s="3">
        <f t="shared" si="42"/>
        <v>0</v>
      </c>
      <c r="D1337" s="151"/>
      <c r="R1337" s="150"/>
    </row>
    <row r="1338" spans="1:18" x14ac:dyDescent="0.35">
      <c r="A1338" s="158">
        <f t="shared" si="43"/>
        <v>0</v>
      </c>
      <c r="C1338" s="3">
        <f t="shared" si="42"/>
        <v>0</v>
      </c>
      <c r="D1338" s="151"/>
      <c r="R1338" s="150"/>
    </row>
    <row r="1339" spans="1:18" x14ac:dyDescent="0.35">
      <c r="A1339" s="158">
        <f t="shared" si="43"/>
        <v>0</v>
      </c>
      <c r="C1339" s="3">
        <f t="shared" si="42"/>
        <v>0</v>
      </c>
      <c r="D1339" s="151"/>
      <c r="R1339" s="150"/>
    </row>
    <row r="1340" spans="1:18" x14ac:dyDescent="0.35">
      <c r="A1340" s="158">
        <f t="shared" si="43"/>
        <v>0</v>
      </c>
      <c r="C1340" s="3">
        <f t="shared" si="42"/>
        <v>0</v>
      </c>
      <c r="D1340" s="151"/>
      <c r="R1340" s="150"/>
    </row>
    <row r="1341" spans="1:18" x14ac:dyDescent="0.35">
      <c r="A1341" s="158">
        <f t="shared" si="43"/>
        <v>0</v>
      </c>
      <c r="C1341" s="3">
        <f t="shared" si="42"/>
        <v>0</v>
      </c>
      <c r="D1341" s="151"/>
      <c r="R1341" s="150"/>
    </row>
    <row r="1342" spans="1:18" x14ac:dyDescent="0.35">
      <c r="A1342" s="158">
        <f t="shared" si="43"/>
        <v>0</v>
      </c>
      <c r="C1342" s="3">
        <f t="shared" si="42"/>
        <v>0</v>
      </c>
      <c r="D1342" s="151"/>
      <c r="R1342" s="150"/>
    </row>
    <row r="1343" spans="1:18" x14ac:dyDescent="0.35">
      <c r="A1343" s="158">
        <f t="shared" si="43"/>
        <v>0</v>
      </c>
      <c r="C1343" s="3">
        <f t="shared" si="42"/>
        <v>0</v>
      </c>
      <c r="D1343" s="151"/>
      <c r="R1343" s="150"/>
    </row>
    <row r="1344" spans="1:18" x14ac:dyDescent="0.35">
      <c r="A1344" s="158">
        <f t="shared" si="43"/>
        <v>0</v>
      </c>
      <c r="C1344" s="3">
        <f t="shared" si="42"/>
        <v>0</v>
      </c>
      <c r="D1344" s="151"/>
      <c r="R1344" s="150"/>
    </row>
    <row r="1345" spans="1:18" x14ac:dyDescent="0.35">
      <c r="A1345" s="158">
        <f t="shared" si="43"/>
        <v>0</v>
      </c>
      <c r="C1345" s="3">
        <f t="shared" si="42"/>
        <v>0</v>
      </c>
      <c r="D1345" s="151"/>
      <c r="R1345" s="150"/>
    </row>
    <row r="1346" spans="1:18" x14ac:dyDescent="0.35">
      <c r="A1346" s="158">
        <f t="shared" si="43"/>
        <v>0</v>
      </c>
      <c r="C1346" s="3">
        <f t="shared" si="42"/>
        <v>0</v>
      </c>
      <c r="D1346" s="151"/>
      <c r="R1346" s="150"/>
    </row>
    <row r="1347" spans="1:18" x14ac:dyDescent="0.35">
      <c r="A1347" s="158">
        <f t="shared" si="43"/>
        <v>0</v>
      </c>
      <c r="C1347" s="3">
        <f t="shared" ref="C1347:C1410" si="44">F1347</f>
        <v>0</v>
      </c>
      <c r="D1347" s="151"/>
      <c r="R1347" s="150"/>
    </row>
    <row r="1348" spans="1:18" x14ac:dyDescent="0.35">
      <c r="A1348" s="158">
        <f t="shared" si="43"/>
        <v>0</v>
      </c>
      <c r="C1348" s="3">
        <f t="shared" si="44"/>
        <v>0</v>
      </c>
      <c r="D1348" s="151"/>
      <c r="R1348" s="150"/>
    </row>
    <row r="1349" spans="1:18" x14ac:dyDescent="0.35">
      <c r="A1349" s="158">
        <f t="shared" si="43"/>
        <v>0</v>
      </c>
      <c r="C1349" s="3">
        <f t="shared" si="44"/>
        <v>0</v>
      </c>
      <c r="D1349" s="151"/>
      <c r="R1349" s="150"/>
    </row>
    <row r="1350" spans="1:18" x14ac:dyDescent="0.35">
      <c r="A1350" s="158">
        <f t="shared" si="43"/>
        <v>0</v>
      </c>
      <c r="C1350" s="3">
        <f t="shared" si="44"/>
        <v>0</v>
      </c>
      <c r="D1350" s="151"/>
      <c r="R1350" s="150"/>
    </row>
    <row r="1351" spans="1:18" x14ac:dyDescent="0.35">
      <c r="A1351" s="158">
        <f t="shared" si="43"/>
        <v>0</v>
      </c>
      <c r="C1351" s="3">
        <f t="shared" si="44"/>
        <v>0</v>
      </c>
      <c r="D1351" s="151"/>
      <c r="R1351" s="150"/>
    </row>
    <row r="1352" spans="1:18" x14ac:dyDescent="0.35">
      <c r="A1352" s="158">
        <f t="shared" si="43"/>
        <v>0</v>
      </c>
      <c r="C1352" s="3">
        <f t="shared" si="44"/>
        <v>0</v>
      </c>
      <c r="D1352" s="151"/>
      <c r="R1352" s="150"/>
    </row>
    <row r="1353" spans="1:18" x14ac:dyDescent="0.35">
      <c r="A1353" s="158">
        <f t="shared" si="43"/>
        <v>0</v>
      </c>
      <c r="C1353" s="3">
        <f t="shared" si="44"/>
        <v>0</v>
      </c>
      <c r="D1353" s="151"/>
      <c r="R1353" s="150"/>
    </row>
    <row r="1354" spans="1:18" x14ac:dyDescent="0.35">
      <c r="A1354" s="158">
        <f t="shared" si="43"/>
        <v>0</v>
      </c>
      <c r="C1354" s="3">
        <f t="shared" si="44"/>
        <v>0</v>
      </c>
      <c r="D1354" s="151"/>
      <c r="R1354" s="150"/>
    </row>
    <row r="1355" spans="1:18" x14ac:dyDescent="0.35">
      <c r="A1355" s="158">
        <f t="shared" si="43"/>
        <v>0</v>
      </c>
      <c r="C1355" s="3">
        <f t="shared" si="44"/>
        <v>0</v>
      </c>
      <c r="D1355" s="151"/>
      <c r="R1355" s="150"/>
    </row>
    <row r="1356" spans="1:18" x14ac:dyDescent="0.35">
      <c r="A1356" s="158">
        <f t="shared" si="43"/>
        <v>0</v>
      </c>
      <c r="C1356" s="3">
        <f t="shared" si="44"/>
        <v>0</v>
      </c>
      <c r="D1356" s="151"/>
      <c r="R1356" s="150"/>
    </row>
    <row r="1357" spans="1:18" x14ac:dyDescent="0.35">
      <c r="A1357" s="158">
        <f t="shared" si="43"/>
        <v>0</v>
      </c>
      <c r="C1357" s="3">
        <f t="shared" si="44"/>
        <v>0</v>
      </c>
      <c r="D1357" s="151"/>
      <c r="R1357" s="150"/>
    </row>
    <row r="1358" spans="1:18" x14ac:dyDescent="0.35">
      <c r="A1358" s="158">
        <f t="shared" si="43"/>
        <v>0</v>
      </c>
      <c r="C1358" s="3">
        <f t="shared" si="44"/>
        <v>0</v>
      </c>
      <c r="D1358" s="151"/>
      <c r="R1358" s="150"/>
    </row>
    <row r="1359" spans="1:18" x14ac:dyDescent="0.35">
      <c r="A1359" s="158">
        <f t="shared" si="43"/>
        <v>0</v>
      </c>
      <c r="C1359" s="3">
        <f t="shared" si="44"/>
        <v>0</v>
      </c>
      <c r="D1359" s="151"/>
      <c r="R1359" s="150"/>
    </row>
    <row r="1360" spans="1:18" x14ac:dyDescent="0.35">
      <c r="A1360" s="158">
        <f t="shared" si="43"/>
        <v>0</v>
      </c>
      <c r="C1360" s="3">
        <f t="shared" si="44"/>
        <v>0</v>
      </c>
      <c r="D1360" s="151"/>
      <c r="R1360" s="150"/>
    </row>
    <row r="1361" spans="1:18" x14ac:dyDescent="0.35">
      <c r="A1361" s="158">
        <f t="shared" si="43"/>
        <v>0</v>
      </c>
      <c r="C1361" s="3">
        <f t="shared" si="44"/>
        <v>0</v>
      </c>
      <c r="D1361" s="151"/>
      <c r="R1361" s="150"/>
    </row>
    <row r="1362" spans="1:18" x14ac:dyDescent="0.35">
      <c r="A1362" s="158">
        <f t="shared" si="43"/>
        <v>0</v>
      </c>
      <c r="C1362" s="3">
        <f t="shared" si="44"/>
        <v>0</v>
      </c>
      <c r="D1362" s="151"/>
      <c r="R1362" s="150"/>
    </row>
    <row r="1363" spans="1:18" x14ac:dyDescent="0.35">
      <c r="A1363" s="158">
        <f t="shared" si="43"/>
        <v>0</v>
      </c>
      <c r="C1363" s="3">
        <f t="shared" si="44"/>
        <v>0</v>
      </c>
      <c r="D1363" s="151"/>
      <c r="R1363" s="150"/>
    </row>
    <row r="1364" spans="1:18" x14ac:dyDescent="0.35">
      <c r="A1364" s="158">
        <f t="shared" si="43"/>
        <v>0</v>
      </c>
      <c r="C1364" s="3">
        <f t="shared" si="44"/>
        <v>0</v>
      </c>
      <c r="D1364" s="151"/>
      <c r="R1364" s="150"/>
    </row>
    <row r="1365" spans="1:18" x14ac:dyDescent="0.35">
      <c r="A1365" s="158">
        <f t="shared" si="43"/>
        <v>0</v>
      </c>
      <c r="C1365" s="3">
        <f t="shared" si="44"/>
        <v>0</v>
      </c>
      <c r="D1365" s="151"/>
      <c r="R1365" s="150"/>
    </row>
    <row r="1366" spans="1:18" x14ac:dyDescent="0.35">
      <c r="A1366" s="158">
        <f t="shared" si="43"/>
        <v>0</v>
      </c>
      <c r="C1366" s="3">
        <f t="shared" si="44"/>
        <v>0</v>
      </c>
      <c r="D1366" s="151"/>
      <c r="R1366" s="150"/>
    </row>
    <row r="1367" spans="1:18" x14ac:dyDescent="0.35">
      <c r="A1367" s="158">
        <f t="shared" si="43"/>
        <v>0</v>
      </c>
      <c r="C1367" s="3">
        <f t="shared" si="44"/>
        <v>0</v>
      </c>
      <c r="D1367" s="151"/>
      <c r="R1367" s="150"/>
    </row>
    <row r="1368" spans="1:18" x14ac:dyDescent="0.35">
      <c r="A1368" s="158">
        <f t="shared" si="43"/>
        <v>0</v>
      </c>
      <c r="C1368" s="3">
        <f t="shared" si="44"/>
        <v>0</v>
      </c>
      <c r="D1368" s="151"/>
      <c r="R1368" s="150"/>
    </row>
    <row r="1369" spans="1:18" x14ac:dyDescent="0.35">
      <c r="A1369" s="158">
        <f t="shared" ref="A1369:A1432" si="45">F1369</f>
        <v>0</v>
      </c>
      <c r="C1369" s="3">
        <f t="shared" si="44"/>
        <v>0</v>
      </c>
      <c r="D1369" s="151"/>
      <c r="R1369" s="150"/>
    </row>
    <row r="1370" spans="1:18" x14ac:dyDescent="0.35">
      <c r="A1370" s="158">
        <f t="shared" si="45"/>
        <v>0</v>
      </c>
      <c r="C1370" s="3">
        <f t="shared" si="44"/>
        <v>0</v>
      </c>
      <c r="D1370" s="151"/>
      <c r="R1370" s="150"/>
    </row>
    <row r="1371" spans="1:18" x14ac:dyDescent="0.35">
      <c r="A1371" s="158">
        <f t="shared" si="45"/>
        <v>0</v>
      </c>
      <c r="C1371" s="3">
        <f t="shared" si="44"/>
        <v>0</v>
      </c>
      <c r="D1371" s="151"/>
      <c r="R1371" s="150"/>
    </row>
    <row r="1372" spans="1:18" x14ac:dyDescent="0.35">
      <c r="A1372" s="158">
        <f t="shared" si="45"/>
        <v>0</v>
      </c>
      <c r="C1372" s="3">
        <f t="shared" si="44"/>
        <v>0</v>
      </c>
      <c r="D1372" s="151"/>
      <c r="R1372" s="150"/>
    </row>
    <row r="1373" spans="1:18" x14ac:dyDescent="0.35">
      <c r="A1373" s="158">
        <f t="shared" si="45"/>
        <v>0</v>
      </c>
      <c r="C1373" s="3">
        <f t="shared" si="44"/>
        <v>0</v>
      </c>
      <c r="D1373" s="151"/>
      <c r="R1373" s="150"/>
    </row>
    <row r="1374" spans="1:18" x14ac:dyDescent="0.35">
      <c r="A1374" s="158">
        <f t="shared" si="45"/>
        <v>0</v>
      </c>
      <c r="C1374" s="3">
        <f t="shared" si="44"/>
        <v>0</v>
      </c>
      <c r="D1374" s="151"/>
      <c r="R1374" s="150"/>
    </row>
    <row r="1375" spans="1:18" x14ac:dyDescent="0.35">
      <c r="A1375" s="158">
        <f t="shared" si="45"/>
        <v>0</v>
      </c>
      <c r="C1375" s="3">
        <f t="shared" si="44"/>
        <v>0</v>
      </c>
      <c r="D1375" s="151"/>
      <c r="R1375" s="150"/>
    </row>
    <row r="1376" spans="1:18" x14ac:dyDescent="0.35">
      <c r="A1376" s="158">
        <f t="shared" si="45"/>
        <v>0</v>
      </c>
      <c r="C1376" s="3">
        <f t="shared" si="44"/>
        <v>0</v>
      </c>
      <c r="D1376" s="151"/>
      <c r="R1376" s="150"/>
    </row>
    <row r="1377" spans="1:18" x14ac:dyDescent="0.35">
      <c r="A1377" s="158">
        <f t="shared" si="45"/>
        <v>0</v>
      </c>
      <c r="C1377" s="3">
        <f t="shared" si="44"/>
        <v>0</v>
      </c>
      <c r="D1377" s="151"/>
      <c r="R1377" s="150"/>
    </row>
    <row r="1378" spans="1:18" x14ac:dyDescent="0.35">
      <c r="A1378" s="158">
        <f t="shared" si="45"/>
        <v>0</v>
      </c>
      <c r="C1378" s="3">
        <f t="shared" si="44"/>
        <v>0</v>
      </c>
      <c r="D1378" s="151"/>
      <c r="R1378" s="150"/>
    </row>
    <row r="1379" spans="1:18" x14ac:dyDescent="0.35">
      <c r="A1379" s="158">
        <f t="shared" si="45"/>
        <v>0</v>
      </c>
      <c r="C1379" s="3">
        <f t="shared" si="44"/>
        <v>0</v>
      </c>
      <c r="D1379" s="151"/>
      <c r="R1379" s="150"/>
    </row>
    <row r="1380" spans="1:18" x14ac:dyDescent="0.35">
      <c r="A1380" s="158">
        <f t="shared" si="45"/>
        <v>0</v>
      </c>
      <c r="C1380" s="3">
        <f t="shared" si="44"/>
        <v>0</v>
      </c>
      <c r="D1380" s="151"/>
      <c r="R1380" s="150"/>
    </row>
    <row r="1381" spans="1:18" x14ac:dyDescent="0.35">
      <c r="A1381" s="158">
        <f t="shared" si="45"/>
        <v>0</v>
      </c>
      <c r="C1381" s="3">
        <f t="shared" si="44"/>
        <v>0</v>
      </c>
      <c r="D1381" s="151"/>
      <c r="R1381" s="150"/>
    </row>
    <row r="1382" spans="1:18" x14ac:dyDescent="0.35">
      <c r="A1382" s="158">
        <f t="shared" si="45"/>
        <v>0</v>
      </c>
      <c r="C1382" s="3">
        <f t="shared" si="44"/>
        <v>0</v>
      </c>
      <c r="D1382" s="151"/>
      <c r="R1382" s="150"/>
    </row>
    <row r="1383" spans="1:18" x14ac:dyDescent="0.35">
      <c r="A1383" s="158">
        <f t="shared" si="45"/>
        <v>0</v>
      </c>
      <c r="C1383" s="3">
        <f t="shared" si="44"/>
        <v>0</v>
      </c>
      <c r="D1383" s="151"/>
      <c r="R1383" s="150"/>
    </row>
    <row r="1384" spans="1:18" x14ac:dyDescent="0.35">
      <c r="A1384" s="158">
        <f t="shared" si="45"/>
        <v>0</v>
      </c>
      <c r="C1384" s="3">
        <f t="shared" si="44"/>
        <v>0</v>
      </c>
      <c r="D1384" s="151"/>
      <c r="R1384" s="150"/>
    </row>
    <row r="1385" spans="1:18" x14ac:dyDescent="0.35">
      <c r="A1385" s="158">
        <f t="shared" si="45"/>
        <v>0</v>
      </c>
      <c r="C1385" s="3">
        <f t="shared" si="44"/>
        <v>0</v>
      </c>
      <c r="D1385" s="151"/>
      <c r="R1385" s="150"/>
    </row>
    <row r="1386" spans="1:18" x14ac:dyDescent="0.35">
      <c r="A1386" s="158">
        <f t="shared" si="45"/>
        <v>0</v>
      </c>
      <c r="C1386" s="3">
        <f t="shared" si="44"/>
        <v>0</v>
      </c>
      <c r="D1386" s="151"/>
      <c r="R1386" s="150"/>
    </row>
    <row r="1387" spans="1:18" x14ac:dyDescent="0.35">
      <c r="A1387" s="158">
        <f t="shared" si="45"/>
        <v>0</v>
      </c>
      <c r="C1387" s="3">
        <f t="shared" si="44"/>
        <v>0</v>
      </c>
      <c r="D1387" s="151"/>
      <c r="R1387" s="150"/>
    </row>
    <row r="1388" spans="1:18" x14ac:dyDescent="0.35">
      <c r="A1388" s="158">
        <f t="shared" si="45"/>
        <v>0</v>
      </c>
      <c r="C1388" s="3">
        <f t="shared" si="44"/>
        <v>0</v>
      </c>
      <c r="D1388" s="151"/>
      <c r="R1388" s="150"/>
    </row>
    <row r="1389" spans="1:18" x14ac:dyDescent="0.35">
      <c r="A1389" s="158">
        <f t="shared" si="45"/>
        <v>0</v>
      </c>
      <c r="C1389" s="3">
        <f t="shared" si="44"/>
        <v>0</v>
      </c>
      <c r="D1389" s="151"/>
      <c r="R1389" s="150"/>
    </row>
    <row r="1390" spans="1:18" x14ac:dyDescent="0.35">
      <c r="A1390" s="158">
        <f t="shared" si="45"/>
        <v>0</v>
      </c>
      <c r="C1390" s="3">
        <f t="shared" si="44"/>
        <v>0</v>
      </c>
      <c r="D1390" s="151"/>
      <c r="R1390" s="150"/>
    </row>
    <row r="1391" spans="1:18" x14ac:dyDescent="0.35">
      <c r="A1391" s="158">
        <f t="shared" si="45"/>
        <v>0</v>
      </c>
      <c r="C1391" s="3">
        <f t="shared" si="44"/>
        <v>0</v>
      </c>
      <c r="D1391" s="151"/>
      <c r="R1391" s="150"/>
    </row>
    <row r="1392" spans="1:18" x14ac:dyDescent="0.35">
      <c r="A1392" s="158">
        <f t="shared" si="45"/>
        <v>0</v>
      </c>
      <c r="C1392" s="3">
        <f t="shared" si="44"/>
        <v>0</v>
      </c>
      <c r="D1392" s="151"/>
      <c r="R1392" s="150"/>
    </row>
    <row r="1393" spans="1:18" x14ac:dyDescent="0.35">
      <c r="A1393" s="158">
        <f t="shared" si="45"/>
        <v>0</v>
      </c>
      <c r="C1393" s="3">
        <f t="shared" si="44"/>
        <v>0</v>
      </c>
      <c r="D1393" s="151"/>
      <c r="R1393" s="150"/>
    </row>
    <row r="1394" spans="1:18" x14ac:dyDescent="0.35">
      <c r="A1394" s="158">
        <f t="shared" si="45"/>
        <v>0</v>
      </c>
      <c r="C1394" s="3">
        <f t="shared" si="44"/>
        <v>0</v>
      </c>
      <c r="D1394" s="151"/>
      <c r="R1394" s="150"/>
    </row>
    <row r="1395" spans="1:18" x14ac:dyDescent="0.35">
      <c r="A1395" s="158">
        <f t="shared" si="45"/>
        <v>0</v>
      </c>
      <c r="C1395" s="3">
        <f t="shared" si="44"/>
        <v>0</v>
      </c>
      <c r="D1395" s="151"/>
      <c r="R1395" s="150"/>
    </row>
    <row r="1396" spans="1:18" x14ac:dyDescent="0.35">
      <c r="A1396" s="158">
        <f t="shared" si="45"/>
        <v>0</v>
      </c>
      <c r="C1396" s="3">
        <f t="shared" si="44"/>
        <v>0</v>
      </c>
      <c r="D1396" s="151"/>
      <c r="R1396" s="150"/>
    </row>
    <row r="1397" spans="1:18" x14ac:dyDescent="0.35">
      <c r="A1397" s="158">
        <f t="shared" si="45"/>
        <v>0</v>
      </c>
      <c r="C1397" s="3">
        <f t="shared" si="44"/>
        <v>0</v>
      </c>
      <c r="D1397" s="151"/>
      <c r="R1397" s="150"/>
    </row>
    <row r="1398" spans="1:18" x14ac:dyDescent="0.35">
      <c r="A1398" s="158">
        <f t="shared" si="45"/>
        <v>0</v>
      </c>
      <c r="C1398" s="3">
        <f t="shared" si="44"/>
        <v>0</v>
      </c>
      <c r="D1398" s="151"/>
      <c r="R1398" s="150"/>
    </row>
    <row r="1399" spans="1:18" x14ac:dyDescent="0.35">
      <c r="A1399" s="158">
        <f t="shared" si="45"/>
        <v>0</v>
      </c>
      <c r="C1399" s="3">
        <f t="shared" si="44"/>
        <v>0</v>
      </c>
      <c r="D1399" s="151"/>
      <c r="R1399" s="150"/>
    </row>
    <row r="1400" spans="1:18" x14ac:dyDescent="0.35">
      <c r="A1400" s="158">
        <f t="shared" si="45"/>
        <v>0</v>
      </c>
      <c r="C1400" s="3">
        <f t="shared" si="44"/>
        <v>0</v>
      </c>
      <c r="D1400" s="151"/>
      <c r="R1400" s="150"/>
    </row>
    <row r="1401" spans="1:18" x14ac:dyDescent="0.35">
      <c r="A1401" s="158">
        <f t="shared" si="45"/>
        <v>0</v>
      </c>
      <c r="C1401" s="3">
        <f t="shared" si="44"/>
        <v>0</v>
      </c>
      <c r="D1401" s="151"/>
      <c r="R1401" s="150"/>
    </row>
    <row r="1402" spans="1:18" x14ac:dyDescent="0.35">
      <c r="A1402" s="158">
        <f t="shared" si="45"/>
        <v>0</v>
      </c>
      <c r="C1402" s="3">
        <f t="shared" si="44"/>
        <v>0</v>
      </c>
      <c r="D1402" s="151"/>
      <c r="R1402" s="150"/>
    </row>
    <row r="1403" spans="1:18" x14ac:dyDescent="0.35">
      <c r="A1403" s="158">
        <f t="shared" si="45"/>
        <v>0</v>
      </c>
      <c r="C1403" s="3">
        <f t="shared" si="44"/>
        <v>0</v>
      </c>
      <c r="D1403" s="151"/>
      <c r="R1403" s="150"/>
    </row>
    <row r="1404" spans="1:18" x14ac:dyDescent="0.35">
      <c r="A1404" s="158">
        <f t="shared" si="45"/>
        <v>0</v>
      </c>
      <c r="C1404" s="3">
        <f t="shared" si="44"/>
        <v>0</v>
      </c>
      <c r="D1404" s="151"/>
      <c r="R1404" s="150"/>
    </row>
    <row r="1405" spans="1:18" x14ac:dyDescent="0.35">
      <c r="A1405" s="158">
        <f t="shared" si="45"/>
        <v>0</v>
      </c>
      <c r="C1405" s="3">
        <f t="shared" si="44"/>
        <v>0</v>
      </c>
      <c r="D1405" s="151"/>
      <c r="R1405" s="150"/>
    </row>
    <row r="1406" spans="1:18" x14ac:dyDescent="0.35">
      <c r="A1406" s="158">
        <f t="shared" si="45"/>
        <v>0</v>
      </c>
      <c r="C1406" s="3">
        <f t="shared" si="44"/>
        <v>0</v>
      </c>
      <c r="D1406" s="151"/>
      <c r="R1406" s="150"/>
    </row>
    <row r="1407" spans="1:18" x14ac:dyDescent="0.35">
      <c r="A1407" s="158">
        <f t="shared" si="45"/>
        <v>0</v>
      </c>
      <c r="C1407" s="3">
        <f t="shared" si="44"/>
        <v>0</v>
      </c>
      <c r="D1407" s="151"/>
      <c r="R1407" s="150"/>
    </row>
    <row r="1408" spans="1:18" x14ac:dyDescent="0.35">
      <c r="A1408" s="158">
        <f t="shared" si="45"/>
        <v>0</v>
      </c>
      <c r="C1408" s="3">
        <f t="shared" si="44"/>
        <v>0</v>
      </c>
      <c r="D1408" s="151"/>
      <c r="R1408" s="150"/>
    </row>
    <row r="1409" spans="1:18" x14ac:dyDescent="0.35">
      <c r="A1409" s="158">
        <f t="shared" si="45"/>
        <v>0</v>
      </c>
      <c r="C1409" s="3">
        <f t="shared" si="44"/>
        <v>0</v>
      </c>
      <c r="D1409" s="151"/>
      <c r="R1409" s="150"/>
    </row>
    <row r="1410" spans="1:18" x14ac:dyDescent="0.35">
      <c r="A1410" s="158">
        <f t="shared" si="45"/>
        <v>0</v>
      </c>
      <c r="C1410" s="3">
        <f t="shared" si="44"/>
        <v>0</v>
      </c>
      <c r="D1410" s="151"/>
      <c r="R1410" s="150"/>
    </row>
    <row r="1411" spans="1:18" x14ac:dyDescent="0.35">
      <c r="A1411" s="158">
        <f t="shared" si="45"/>
        <v>0</v>
      </c>
      <c r="C1411" s="3">
        <f t="shared" ref="C1411:C1474" si="46">F1411</f>
        <v>0</v>
      </c>
      <c r="D1411" s="151"/>
      <c r="R1411" s="150"/>
    </row>
    <row r="1412" spans="1:18" x14ac:dyDescent="0.35">
      <c r="A1412" s="158">
        <f t="shared" si="45"/>
        <v>0</v>
      </c>
      <c r="C1412" s="3">
        <f t="shared" si="46"/>
        <v>0</v>
      </c>
      <c r="D1412" s="151"/>
      <c r="R1412" s="150"/>
    </row>
    <row r="1413" spans="1:18" x14ac:dyDescent="0.35">
      <c r="A1413" s="158">
        <f t="shared" si="45"/>
        <v>0</v>
      </c>
      <c r="C1413" s="3">
        <f t="shared" si="46"/>
        <v>0</v>
      </c>
      <c r="D1413" s="151"/>
      <c r="R1413" s="150"/>
    </row>
    <row r="1414" spans="1:18" x14ac:dyDescent="0.35">
      <c r="A1414" s="158">
        <f t="shared" si="45"/>
        <v>0</v>
      </c>
      <c r="C1414" s="3">
        <f t="shared" si="46"/>
        <v>0</v>
      </c>
      <c r="D1414" s="151"/>
      <c r="R1414" s="150"/>
    </row>
    <row r="1415" spans="1:18" x14ac:dyDescent="0.35">
      <c r="A1415" s="158">
        <f t="shared" si="45"/>
        <v>0</v>
      </c>
      <c r="C1415" s="3">
        <f t="shared" si="46"/>
        <v>0</v>
      </c>
      <c r="D1415" s="151"/>
      <c r="R1415" s="150"/>
    </row>
    <row r="1416" spans="1:18" x14ac:dyDescent="0.35">
      <c r="A1416" s="158">
        <f t="shared" si="45"/>
        <v>0</v>
      </c>
      <c r="C1416" s="3">
        <f t="shared" si="46"/>
        <v>0</v>
      </c>
      <c r="D1416" s="151"/>
      <c r="R1416" s="150"/>
    </row>
    <row r="1417" spans="1:18" x14ac:dyDescent="0.35">
      <c r="A1417" s="158">
        <f t="shared" si="45"/>
        <v>0</v>
      </c>
      <c r="C1417" s="3">
        <f t="shared" si="46"/>
        <v>0</v>
      </c>
      <c r="D1417" s="151"/>
      <c r="R1417" s="150"/>
    </row>
    <row r="1418" spans="1:18" x14ac:dyDescent="0.35">
      <c r="A1418" s="158">
        <f t="shared" si="45"/>
        <v>0</v>
      </c>
      <c r="C1418" s="3">
        <f t="shared" si="46"/>
        <v>0</v>
      </c>
      <c r="D1418" s="151"/>
      <c r="R1418" s="150"/>
    </row>
    <row r="1419" spans="1:18" x14ac:dyDescent="0.35">
      <c r="A1419" s="158">
        <f t="shared" si="45"/>
        <v>0</v>
      </c>
      <c r="C1419" s="3">
        <f t="shared" si="46"/>
        <v>0</v>
      </c>
      <c r="D1419" s="151"/>
      <c r="R1419" s="150"/>
    </row>
    <row r="1420" spans="1:18" x14ac:dyDescent="0.35">
      <c r="A1420" s="158">
        <f t="shared" si="45"/>
        <v>0</v>
      </c>
      <c r="C1420" s="3">
        <f t="shared" si="46"/>
        <v>0</v>
      </c>
      <c r="D1420" s="151"/>
      <c r="R1420" s="150"/>
    </row>
    <row r="1421" spans="1:18" x14ac:dyDescent="0.35">
      <c r="A1421" s="158">
        <f t="shared" si="45"/>
        <v>0</v>
      </c>
      <c r="C1421" s="3">
        <f t="shared" si="46"/>
        <v>0</v>
      </c>
      <c r="D1421" s="151"/>
      <c r="R1421" s="150"/>
    </row>
    <row r="1422" spans="1:18" x14ac:dyDescent="0.35">
      <c r="A1422" s="158">
        <f t="shared" si="45"/>
        <v>0</v>
      </c>
      <c r="C1422" s="3">
        <f t="shared" si="46"/>
        <v>0</v>
      </c>
      <c r="D1422" s="151"/>
      <c r="R1422" s="150"/>
    </row>
    <row r="1423" spans="1:18" x14ac:dyDescent="0.35">
      <c r="A1423" s="158">
        <f t="shared" si="45"/>
        <v>0</v>
      </c>
      <c r="C1423" s="3">
        <f t="shared" si="46"/>
        <v>0</v>
      </c>
      <c r="D1423" s="151"/>
      <c r="R1423" s="150"/>
    </row>
    <row r="1424" spans="1:18" x14ac:dyDescent="0.35">
      <c r="A1424" s="158">
        <f t="shared" si="45"/>
        <v>0</v>
      </c>
      <c r="C1424" s="3">
        <f t="shared" si="46"/>
        <v>0</v>
      </c>
      <c r="D1424" s="151"/>
      <c r="R1424" s="150"/>
    </row>
    <row r="1425" spans="1:18" x14ac:dyDescent="0.35">
      <c r="A1425" s="158">
        <f t="shared" si="45"/>
        <v>0</v>
      </c>
      <c r="C1425" s="3">
        <f t="shared" si="46"/>
        <v>0</v>
      </c>
      <c r="D1425" s="151"/>
      <c r="R1425" s="150"/>
    </row>
    <row r="1426" spans="1:18" x14ac:dyDescent="0.35">
      <c r="A1426" s="158">
        <f t="shared" si="45"/>
        <v>0</v>
      </c>
      <c r="C1426" s="3">
        <f t="shared" si="46"/>
        <v>0</v>
      </c>
      <c r="D1426" s="151"/>
      <c r="R1426" s="150"/>
    </row>
    <row r="1427" spans="1:18" x14ac:dyDescent="0.35">
      <c r="A1427" s="158">
        <f t="shared" si="45"/>
        <v>0</v>
      </c>
      <c r="C1427" s="3">
        <f t="shared" si="46"/>
        <v>0</v>
      </c>
      <c r="D1427" s="151"/>
      <c r="R1427" s="150"/>
    </row>
    <row r="1428" spans="1:18" x14ac:dyDescent="0.35">
      <c r="A1428" s="158">
        <f t="shared" si="45"/>
        <v>0</v>
      </c>
      <c r="C1428" s="3">
        <f t="shared" si="46"/>
        <v>0</v>
      </c>
      <c r="D1428" s="151"/>
      <c r="R1428" s="150"/>
    </row>
    <row r="1429" spans="1:18" x14ac:dyDescent="0.35">
      <c r="A1429" s="158">
        <f t="shared" si="45"/>
        <v>0</v>
      </c>
      <c r="C1429" s="3">
        <f t="shared" si="46"/>
        <v>0</v>
      </c>
      <c r="D1429" s="151"/>
      <c r="R1429" s="150"/>
    </row>
    <row r="1430" spans="1:18" x14ac:dyDescent="0.35">
      <c r="A1430" s="158">
        <f t="shared" si="45"/>
        <v>0</v>
      </c>
      <c r="C1430" s="3">
        <f t="shared" si="46"/>
        <v>0</v>
      </c>
      <c r="D1430" s="151"/>
      <c r="R1430" s="150"/>
    </row>
    <row r="1431" spans="1:18" x14ac:dyDescent="0.35">
      <c r="A1431" s="158">
        <f t="shared" si="45"/>
        <v>0</v>
      </c>
      <c r="C1431" s="3">
        <f t="shared" si="46"/>
        <v>0</v>
      </c>
      <c r="D1431" s="151"/>
      <c r="R1431" s="150"/>
    </row>
    <row r="1432" spans="1:18" x14ac:dyDescent="0.35">
      <c r="A1432" s="158">
        <f t="shared" si="45"/>
        <v>0</v>
      </c>
      <c r="C1432" s="3">
        <f t="shared" si="46"/>
        <v>0</v>
      </c>
      <c r="D1432" s="151"/>
      <c r="R1432" s="150"/>
    </row>
    <row r="1433" spans="1:18" x14ac:dyDescent="0.35">
      <c r="A1433" s="158">
        <f t="shared" ref="A1433:A1496" si="47">F1433</f>
        <v>0</v>
      </c>
      <c r="C1433" s="3">
        <f t="shared" si="46"/>
        <v>0</v>
      </c>
      <c r="D1433" s="151"/>
      <c r="R1433" s="150"/>
    </row>
    <row r="1434" spans="1:18" x14ac:dyDescent="0.35">
      <c r="A1434" s="158">
        <f t="shared" si="47"/>
        <v>0</v>
      </c>
      <c r="C1434" s="3">
        <f t="shared" si="46"/>
        <v>0</v>
      </c>
      <c r="D1434" s="151"/>
      <c r="R1434" s="150"/>
    </row>
    <row r="1435" spans="1:18" x14ac:dyDescent="0.35">
      <c r="A1435" s="158">
        <f t="shared" si="47"/>
        <v>0</v>
      </c>
      <c r="C1435" s="3">
        <f t="shared" si="46"/>
        <v>0</v>
      </c>
      <c r="D1435" s="151"/>
      <c r="R1435" s="150"/>
    </row>
    <row r="1436" spans="1:18" x14ac:dyDescent="0.35">
      <c r="A1436" s="158">
        <f t="shared" si="47"/>
        <v>0</v>
      </c>
      <c r="C1436" s="3">
        <f t="shared" si="46"/>
        <v>0</v>
      </c>
      <c r="D1436" s="151"/>
      <c r="R1436" s="150"/>
    </row>
    <row r="1437" spans="1:18" x14ac:dyDescent="0.35">
      <c r="A1437" s="158">
        <f t="shared" si="47"/>
        <v>0</v>
      </c>
      <c r="C1437" s="3">
        <f t="shared" si="46"/>
        <v>0</v>
      </c>
      <c r="D1437" s="151"/>
      <c r="R1437" s="150"/>
    </row>
    <row r="1438" spans="1:18" x14ac:dyDescent="0.35">
      <c r="A1438" s="158">
        <f t="shared" si="47"/>
        <v>0</v>
      </c>
      <c r="C1438" s="3">
        <f t="shared" si="46"/>
        <v>0</v>
      </c>
      <c r="D1438" s="151"/>
      <c r="R1438" s="150"/>
    </row>
    <row r="1439" spans="1:18" x14ac:dyDescent="0.35">
      <c r="A1439" s="158">
        <f t="shared" si="47"/>
        <v>0</v>
      </c>
      <c r="C1439" s="3">
        <f t="shared" si="46"/>
        <v>0</v>
      </c>
      <c r="D1439" s="151"/>
      <c r="R1439" s="150"/>
    </row>
    <row r="1440" spans="1:18" x14ac:dyDescent="0.35">
      <c r="A1440" s="158">
        <f t="shared" si="47"/>
        <v>0</v>
      </c>
      <c r="C1440" s="3">
        <f t="shared" si="46"/>
        <v>0</v>
      </c>
      <c r="D1440" s="151"/>
      <c r="R1440" s="150"/>
    </row>
    <row r="1441" spans="1:18" x14ac:dyDescent="0.35">
      <c r="A1441" s="158">
        <f t="shared" si="47"/>
        <v>0</v>
      </c>
      <c r="C1441" s="3">
        <f t="shared" si="46"/>
        <v>0</v>
      </c>
      <c r="D1441" s="151"/>
      <c r="R1441" s="150"/>
    </row>
    <row r="1442" spans="1:18" x14ac:dyDescent="0.35">
      <c r="A1442" s="158">
        <f t="shared" si="47"/>
        <v>0</v>
      </c>
      <c r="C1442" s="3">
        <f t="shared" si="46"/>
        <v>0</v>
      </c>
      <c r="D1442" s="151"/>
      <c r="R1442" s="150"/>
    </row>
    <row r="1443" spans="1:18" x14ac:dyDescent="0.35">
      <c r="A1443" s="158">
        <f t="shared" si="47"/>
        <v>0</v>
      </c>
      <c r="C1443" s="3">
        <f t="shared" si="46"/>
        <v>0</v>
      </c>
      <c r="D1443" s="151"/>
      <c r="R1443" s="150"/>
    </row>
    <row r="1444" spans="1:18" x14ac:dyDescent="0.35">
      <c r="A1444" s="158">
        <f t="shared" si="47"/>
        <v>0</v>
      </c>
      <c r="C1444" s="3">
        <f t="shared" si="46"/>
        <v>0</v>
      </c>
      <c r="D1444" s="151"/>
      <c r="R1444" s="150"/>
    </row>
    <row r="1445" spans="1:18" x14ac:dyDescent="0.35">
      <c r="A1445" s="158">
        <f t="shared" si="47"/>
        <v>0</v>
      </c>
      <c r="C1445" s="3">
        <f t="shared" si="46"/>
        <v>0</v>
      </c>
      <c r="D1445" s="151"/>
      <c r="R1445" s="150"/>
    </row>
    <row r="1446" spans="1:18" x14ac:dyDescent="0.35">
      <c r="A1446" s="158">
        <f t="shared" si="47"/>
        <v>0</v>
      </c>
      <c r="C1446" s="3">
        <f t="shared" si="46"/>
        <v>0</v>
      </c>
      <c r="D1446" s="151"/>
      <c r="R1446" s="150"/>
    </row>
    <row r="1447" spans="1:18" x14ac:dyDescent="0.35">
      <c r="A1447" s="158">
        <f t="shared" si="47"/>
        <v>0</v>
      </c>
      <c r="C1447" s="3">
        <f t="shared" si="46"/>
        <v>0</v>
      </c>
      <c r="D1447" s="151"/>
      <c r="R1447" s="150"/>
    </row>
    <row r="1448" spans="1:18" x14ac:dyDescent="0.35">
      <c r="A1448" s="158">
        <f t="shared" si="47"/>
        <v>0</v>
      </c>
      <c r="C1448" s="3">
        <f t="shared" si="46"/>
        <v>0</v>
      </c>
      <c r="D1448" s="151"/>
      <c r="R1448" s="150"/>
    </row>
    <row r="1449" spans="1:18" x14ac:dyDescent="0.35">
      <c r="A1449" s="158">
        <f t="shared" si="47"/>
        <v>0</v>
      </c>
      <c r="C1449" s="3">
        <f t="shared" si="46"/>
        <v>0</v>
      </c>
      <c r="D1449" s="151"/>
      <c r="R1449" s="150"/>
    </row>
    <row r="1450" spans="1:18" x14ac:dyDescent="0.35">
      <c r="A1450" s="158">
        <f t="shared" si="47"/>
        <v>0</v>
      </c>
      <c r="C1450" s="3">
        <f t="shared" si="46"/>
        <v>0</v>
      </c>
      <c r="D1450" s="151"/>
      <c r="R1450" s="150"/>
    </row>
    <row r="1451" spans="1:18" x14ac:dyDescent="0.35">
      <c r="A1451" s="158">
        <f t="shared" si="47"/>
        <v>0</v>
      </c>
      <c r="C1451" s="3">
        <f t="shared" si="46"/>
        <v>0</v>
      </c>
      <c r="D1451" s="151"/>
      <c r="R1451" s="150"/>
    </row>
    <row r="1452" spans="1:18" x14ac:dyDescent="0.35">
      <c r="A1452" s="158">
        <f t="shared" si="47"/>
        <v>0</v>
      </c>
      <c r="C1452" s="3">
        <f t="shared" si="46"/>
        <v>0</v>
      </c>
      <c r="D1452" s="151"/>
      <c r="R1452" s="150"/>
    </row>
    <row r="1453" spans="1:18" x14ac:dyDescent="0.35">
      <c r="A1453" s="158">
        <f t="shared" si="47"/>
        <v>0</v>
      </c>
      <c r="C1453" s="3">
        <f t="shared" si="46"/>
        <v>0</v>
      </c>
      <c r="D1453" s="151"/>
      <c r="R1453" s="150"/>
    </row>
    <row r="1454" spans="1:18" x14ac:dyDescent="0.35">
      <c r="A1454" s="158">
        <f t="shared" si="47"/>
        <v>0</v>
      </c>
      <c r="C1454" s="3">
        <f t="shared" si="46"/>
        <v>0</v>
      </c>
      <c r="D1454" s="151"/>
      <c r="R1454" s="150"/>
    </row>
    <row r="1455" spans="1:18" x14ac:dyDescent="0.35">
      <c r="A1455" s="158">
        <f t="shared" si="47"/>
        <v>0</v>
      </c>
      <c r="C1455" s="3">
        <f t="shared" si="46"/>
        <v>0</v>
      </c>
      <c r="D1455" s="151"/>
      <c r="R1455" s="150"/>
    </row>
    <row r="1456" spans="1:18" x14ac:dyDescent="0.35">
      <c r="A1456" s="158">
        <f t="shared" si="47"/>
        <v>0</v>
      </c>
      <c r="C1456" s="3">
        <f t="shared" si="46"/>
        <v>0</v>
      </c>
      <c r="D1456" s="151"/>
      <c r="R1456" s="150"/>
    </row>
    <row r="1457" spans="1:18" x14ac:dyDescent="0.35">
      <c r="A1457" s="158">
        <f t="shared" si="47"/>
        <v>0</v>
      </c>
      <c r="C1457" s="3">
        <f t="shared" si="46"/>
        <v>0</v>
      </c>
      <c r="D1457" s="151"/>
      <c r="R1457" s="150"/>
    </row>
    <row r="1458" spans="1:18" x14ac:dyDescent="0.35">
      <c r="A1458" s="158">
        <f t="shared" si="47"/>
        <v>0</v>
      </c>
      <c r="C1458" s="3">
        <f t="shared" si="46"/>
        <v>0</v>
      </c>
      <c r="D1458" s="151"/>
      <c r="R1458" s="150"/>
    </row>
    <row r="1459" spans="1:18" x14ac:dyDescent="0.35">
      <c r="A1459" s="158">
        <f t="shared" si="47"/>
        <v>0</v>
      </c>
      <c r="C1459" s="3">
        <f t="shared" si="46"/>
        <v>0</v>
      </c>
      <c r="D1459" s="151"/>
      <c r="R1459" s="150"/>
    </row>
    <row r="1460" spans="1:18" x14ac:dyDescent="0.35">
      <c r="A1460" s="158">
        <f t="shared" si="47"/>
        <v>0</v>
      </c>
      <c r="C1460" s="3">
        <f t="shared" si="46"/>
        <v>0</v>
      </c>
      <c r="D1460" s="151"/>
      <c r="R1460" s="150"/>
    </row>
    <row r="1461" spans="1:18" x14ac:dyDescent="0.35">
      <c r="A1461" s="158">
        <f t="shared" si="47"/>
        <v>0</v>
      </c>
      <c r="C1461" s="3">
        <f t="shared" si="46"/>
        <v>0</v>
      </c>
      <c r="D1461" s="151"/>
      <c r="R1461" s="150"/>
    </row>
    <row r="1462" spans="1:18" x14ac:dyDescent="0.35">
      <c r="A1462" s="158">
        <f t="shared" si="47"/>
        <v>0</v>
      </c>
      <c r="C1462" s="3">
        <f t="shared" si="46"/>
        <v>0</v>
      </c>
      <c r="D1462" s="151"/>
      <c r="R1462" s="150"/>
    </row>
    <row r="1463" spans="1:18" x14ac:dyDescent="0.35">
      <c r="A1463" s="158">
        <f t="shared" si="47"/>
        <v>0</v>
      </c>
      <c r="C1463" s="3">
        <f t="shared" si="46"/>
        <v>0</v>
      </c>
      <c r="D1463" s="151"/>
      <c r="R1463" s="150"/>
    </row>
    <row r="1464" spans="1:18" x14ac:dyDescent="0.35">
      <c r="A1464" s="158">
        <f t="shared" si="47"/>
        <v>0</v>
      </c>
      <c r="C1464" s="3">
        <f t="shared" si="46"/>
        <v>0</v>
      </c>
      <c r="D1464" s="151"/>
      <c r="R1464" s="150"/>
    </row>
    <row r="1465" spans="1:18" x14ac:dyDescent="0.35">
      <c r="A1465" s="158">
        <f t="shared" si="47"/>
        <v>0</v>
      </c>
      <c r="C1465" s="3">
        <f t="shared" si="46"/>
        <v>0</v>
      </c>
      <c r="D1465" s="151"/>
      <c r="R1465" s="150"/>
    </row>
    <row r="1466" spans="1:18" x14ac:dyDescent="0.35">
      <c r="A1466" s="158">
        <f t="shared" si="47"/>
        <v>0</v>
      </c>
      <c r="C1466" s="3">
        <f t="shared" si="46"/>
        <v>0</v>
      </c>
      <c r="D1466" s="151"/>
      <c r="R1466" s="150"/>
    </row>
    <row r="1467" spans="1:18" x14ac:dyDescent="0.35">
      <c r="A1467" s="158">
        <f t="shared" si="47"/>
        <v>0</v>
      </c>
      <c r="C1467" s="3">
        <f t="shared" si="46"/>
        <v>0</v>
      </c>
      <c r="D1467" s="151"/>
      <c r="R1467" s="150"/>
    </row>
    <row r="1468" spans="1:18" x14ac:dyDescent="0.35">
      <c r="A1468" s="158">
        <f t="shared" si="47"/>
        <v>0</v>
      </c>
      <c r="C1468" s="3">
        <f t="shared" si="46"/>
        <v>0</v>
      </c>
      <c r="D1468" s="151"/>
      <c r="R1468" s="150"/>
    </row>
    <row r="1469" spans="1:18" x14ac:dyDescent="0.35">
      <c r="A1469" s="158">
        <f t="shared" si="47"/>
        <v>0</v>
      </c>
      <c r="C1469" s="3">
        <f t="shared" si="46"/>
        <v>0</v>
      </c>
      <c r="D1469" s="151"/>
      <c r="R1469" s="150"/>
    </row>
    <row r="1470" spans="1:18" x14ac:dyDescent="0.35">
      <c r="A1470" s="158">
        <f t="shared" si="47"/>
        <v>0</v>
      </c>
      <c r="C1470" s="3">
        <f t="shared" si="46"/>
        <v>0</v>
      </c>
      <c r="D1470" s="151"/>
      <c r="R1470" s="150"/>
    </row>
    <row r="1471" spans="1:18" x14ac:dyDescent="0.35">
      <c r="A1471" s="158">
        <f t="shared" si="47"/>
        <v>0</v>
      </c>
      <c r="C1471" s="3">
        <f t="shared" si="46"/>
        <v>0</v>
      </c>
      <c r="D1471" s="151"/>
      <c r="R1471" s="150"/>
    </row>
    <row r="1472" spans="1:18" x14ac:dyDescent="0.35">
      <c r="A1472" s="158">
        <f t="shared" si="47"/>
        <v>0</v>
      </c>
      <c r="C1472" s="3">
        <f t="shared" si="46"/>
        <v>0</v>
      </c>
      <c r="D1472" s="151"/>
      <c r="R1472" s="150"/>
    </row>
    <row r="1473" spans="1:18" x14ac:dyDescent="0.35">
      <c r="A1473" s="158">
        <f t="shared" si="47"/>
        <v>0</v>
      </c>
      <c r="C1473" s="3">
        <f t="shared" si="46"/>
        <v>0</v>
      </c>
      <c r="D1473" s="151"/>
      <c r="R1473" s="150"/>
    </row>
    <row r="1474" spans="1:18" x14ac:dyDescent="0.35">
      <c r="A1474" s="158">
        <f t="shared" si="47"/>
        <v>0</v>
      </c>
      <c r="C1474" s="3">
        <f t="shared" si="46"/>
        <v>0</v>
      </c>
      <c r="D1474" s="151"/>
      <c r="R1474" s="150"/>
    </row>
    <row r="1475" spans="1:18" x14ac:dyDescent="0.35">
      <c r="A1475" s="158">
        <f t="shared" si="47"/>
        <v>0</v>
      </c>
      <c r="C1475" s="3">
        <f t="shared" ref="C1475:C1538" si="48">F1475</f>
        <v>0</v>
      </c>
      <c r="D1475" s="151"/>
      <c r="R1475" s="150"/>
    </row>
    <row r="1476" spans="1:18" x14ac:dyDescent="0.35">
      <c r="A1476" s="158">
        <f t="shared" si="47"/>
        <v>0</v>
      </c>
      <c r="C1476" s="3">
        <f t="shared" si="48"/>
        <v>0</v>
      </c>
      <c r="D1476" s="151"/>
      <c r="R1476" s="150"/>
    </row>
    <row r="1477" spans="1:18" x14ac:dyDescent="0.35">
      <c r="A1477" s="158">
        <f t="shared" si="47"/>
        <v>0</v>
      </c>
      <c r="C1477" s="3">
        <f t="shared" si="48"/>
        <v>0</v>
      </c>
      <c r="D1477" s="151"/>
      <c r="R1477" s="150"/>
    </row>
    <row r="1478" spans="1:18" x14ac:dyDescent="0.35">
      <c r="A1478" s="158">
        <f t="shared" si="47"/>
        <v>0</v>
      </c>
      <c r="C1478" s="3">
        <f t="shared" si="48"/>
        <v>0</v>
      </c>
      <c r="D1478" s="151"/>
      <c r="R1478" s="150"/>
    </row>
    <row r="1479" spans="1:18" x14ac:dyDescent="0.35">
      <c r="A1479" s="158">
        <f t="shared" si="47"/>
        <v>0</v>
      </c>
      <c r="C1479" s="3">
        <f t="shared" si="48"/>
        <v>0</v>
      </c>
      <c r="D1479" s="151"/>
      <c r="R1479" s="150"/>
    </row>
    <row r="1480" spans="1:18" x14ac:dyDescent="0.35">
      <c r="A1480" s="158">
        <f t="shared" si="47"/>
        <v>0</v>
      </c>
      <c r="C1480" s="3">
        <f t="shared" si="48"/>
        <v>0</v>
      </c>
      <c r="D1480" s="151"/>
      <c r="R1480" s="150"/>
    </row>
    <row r="1481" spans="1:18" x14ac:dyDescent="0.35">
      <c r="A1481" s="158">
        <f t="shared" si="47"/>
        <v>0</v>
      </c>
      <c r="C1481" s="3">
        <f t="shared" si="48"/>
        <v>0</v>
      </c>
      <c r="D1481" s="151"/>
      <c r="R1481" s="150"/>
    </row>
    <row r="1482" spans="1:18" x14ac:dyDescent="0.35">
      <c r="A1482" s="158">
        <f t="shared" si="47"/>
        <v>0</v>
      </c>
      <c r="C1482" s="3">
        <f t="shared" si="48"/>
        <v>0</v>
      </c>
      <c r="D1482" s="151"/>
      <c r="R1482" s="150"/>
    </row>
    <row r="1483" spans="1:18" x14ac:dyDescent="0.35">
      <c r="A1483" s="158">
        <f t="shared" si="47"/>
        <v>0</v>
      </c>
      <c r="C1483" s="3">
        <f t="shared" si="48"/>
        <v>0</v>
      </c>
      <c r="D1483" s="151"/>
      <c r="R1483" s="150"/>
    </row>
    <row r="1484" spans="1:18" x14ac:dyDescent="0.35">
      <c r="A1484" s="158">
        <f t="shared" si="47"/>
        <v>0</v>
      </c>
      <c r="C1484" s="3">
        <f t="shared" si="48"/>
        <v>0</v>
      </c>
      <c r="D1484" s="151"/>
      <c r="R1484" s="150"/>
    </row>
    <row r="1485" spans="1:18" x14ac:dyDescent="0.35">
      <c r="A1485" s="158">
        <f t="shared" si="47"/>
        <v>0</v>
      </c>
      <c r="C1485" s="3">
        <f t="shared" si="48"/>
        <v>0</v>
      </c>
      <c r="D1485" s="151"/>
      <c r="R1485" s="150"/>
    </row>
    <row r="1486" spans="1:18" x14ac:dyDescent="0.35">
      <c r="A1486" s="158">
        <f t="shared" si="47"/>
        <v>0</v>
      </c>
      <c r="C1486" s="3">
        <f t="shared" si="48"/>
        <v>0</v>
      </c>
      <c r="D1486" s="151"/>
      <c r="R1486" s="150"/>
    </row>
    <row r="1487" spans="1:18" x14ac:dyDescent="0.35">
      <c r="A1487" s="158">
        <f t="shared" si="47"/>
        <v>0</v>
      </c>
      <c r="C1487" s="3">
        <f t="shared" si="48"/>
        <v>0</v>
      </c>
      <c r="D1487" s="151"/>
      <c r="R1487" s="150"/>
    </row>
    <row r="1488" spans="1:18" x14ac:dyDescent="0.35">
      <c r="A1488" s="158">
        <f t="shared" si="47"/>
        <v>0</v>
      </c>
      <c r="C1488" s="3">
        <f t="shared" si="48"/>
        <v>0</v>
      </c>
      <c r="D1488" s="151"/>
      <c r="R1488" s="150"/>
    </row>
    <row r="1489" spans="1:18" x14ac:dyDescent="0.35">
      <c r="A1489" s="158">
        <f t="shared" si="47"/>
        <v>0</v>
      </c>
      <c r="C1489" s="3">
        <f t="shared" si="48"/>
        <v>0</v>
      </c>
      <c r="D1489" s="151"/>
      <c r="R1489" s="150"/>
    </row>
    <row r="1490" spans="1:18" x14ac:dyDescent="0.35">
      <c r="A1490" s="158">
        <f t="shared" si="47"/>
        <v>0</v>
      </c>
      <c r="C1490" s="3">
        <f t="shared" si="48"/>
        <v>0</v>
      </c>
      <c r="D1490" s="151"/>
      <c r="R1490" s="150"/>
    </row>
    <row r="1491" spans="1:18" x14ac:dyDescent="0.35">
      <c r="A1491" s="158">
        <f t="shared" si="47"/>
        <v>0</v>
      </c>
      <c r="C1491" s="3">
        <f t="shared" si="48"/>
        <v>0</v>
      </c>
      <c r="D1491" s="151"/>
      <c r="R1491" s="150"/>
    </row>
    <row r="1492" spans="1:18" x14ac:dyDescent="0.35">
      <c r="A1492" s="158">
        <f t="shared" si="47"/>
        <v>0</v>
      </c>
      <c r="C1492" s="3">
        <f t="shared" si="48"/>
        <v>0</v>
      </c>
      <c r="D1492" s="151"/>
      <c r="R1492" s="150"/>
    </row>
    <row r="1493" spans="1:18" x14ac:dyDescent="0.35">
      <c r="A1493" s="158">
        <f t="shared" si="47"/>
        <v>0</v>
      </c>
      <c r="C1493" s="3">
        <f t="shared" si="48"/>
        <v>0</v>
      </c>
      <c r="D1493" s="151"/>
      <c r="R1493" s="150"/>
    </row>
    <row r="1494" spans="1:18" x14ac:dyDescent="0.35">
      <c r="A1494" s="158">
        <f t="shared" si="47"/>
        <v>0</v>
      </c>
      <c r="C1494" s="3">
        <f t="shared" si="48"/>
        <v>0</v>
      </c>
      <c r="D1494" s="151"/>
      <c r="R1494" s="150"/>
    </row>
    <row r="1495" spans="1:18" x14ac:dyDescent="0.35">
      <c r="A1495" s="158">
        <f t="shared" si="47"/>
        <v>0</v>
      </c>
      <c r="C1495" s="3">
        <f t="shared" si="48"/>
        <v>0</v>
      </c>
      <c r="D1495" s="151"/>
      <c r="R1495" s="150"/>
    </row>
    <row r="1496" spans="1:18" x14ac:dyDescent="0.35">
      <c r="A1496" s="158">
        <f t="shared" si="47"/>
        <v>0</v>
      </c>
      <c r="C1496" s="3">
        <f t="shared" si="48"/>
        <v>0</v>
      </c>
      <c r="D1496" s="151"/>
      <c r="R1496" s="150"/>
    </row>
    <row r="1497" spans="1:18" x14ac:dyDescent="0.35">
      <c r="A1497" s="158">
        <f t="shared" ref="A1497:A1560" si="49">F1497</f>
        <v>0</v>
      </c>
      <c r="C1497" s="3">
        <f t="shared" si="48"/>
        <v>0</v>
      </c>
      <c r="D1497" s="151"/>
      <c r="R1497" s="150"/>
    </row>
    <row r="1498" spans="1:18" x14ac:dyDescent="0.35">
      <c r="A1498" s="158">
        <f t="shared" si="49"/>
        <v>0</v>
      </c>
      <c r="C1498" s="3">
        <f t="shared" si="48"/>
        <v>0</v>
      </c>
      <c r="D1498" s="151"/>
      <c r="R1498" s="150"/>
    </row>
    <row r="1499" spans="1:18" x14ac:dyDescent="0.35">
      <c r="A1499" s="158">
        <f t="shared" si="49"/>
        <v>0</v>
      </c>
      <c r="C1499" s="3">
        <f t="shared" si="48"/>
        <v>0</v>
      </c>
      <c r="D1499" s="151"/>
      <c r="R1499" s="150"/>
    </row>
    <row r="1500" spans="1:18" x14ac:dyDescent="0.35">
      <c r="A1500" s="158">
        <f t="shared" si="49"/>
        <v>0</v>
      </c>
      <c r="C1500" s="3">
        <f t="shared" si="48"/>
        <v>0</v>
      </c>
      <c r="D1500" s="151"/>
      <c r="R1500" s="150"/>
    </row>
    <row r="1501" spans="1:18" x14ac:dyDescent="0.35">
      <c r="A1501" s="158">
        <f t="shared" si="49"/>
        <v>0</v>
      </c>
      <c r="C1501" s="3">
        <f t="shared" si="48"/>
        <v>0</v>
      </c>
      <c r="D1501" s="151"/>
      <c r="R1501" s="150"/>
    </row>
    <row r="1502" spans="1:18" x14ac:dyDescent="0.35">
      <c r="A1502" s="158">
        <f t="shared" si="49"/>
        <v>0</v>
      </c>
      <c r="C1502" s="3">
        <f t="shared" si="48"/>
        <v>0</v>
      </c>
      <c r="D1502" s="151"/>
      <c r="R1502" s="150"/>
    </row>
    <row r="1503" spans="1:18" x14ac:dyDescent="0.35">
      <c r="A1503" s="158">
        <f t="shared" si="49"/>
        <v>0</v>
      </c>
      <c r="C1503" s="3">
        <f t="shared" si="48"/>
        <v>0</v>
      </c>
      <c r="D1503" s="151"/>
      <c r="R1503" s="150"/>
    </row>
    <row r="1504" spans="1:18" x14ac:dyDescent="0.35">
      <c r="A1504" s="158">
        <f t="shared" si="49"/>
        <v>0</v>
      </c>
      <c r="C1504" s="3">
        <f t="shared" si="48"/>
        <v>0</v>
      </c>
      <c r="D1504" s="151"/>
      <c r="R1504" s="150"/>
    </row>
    <row r="1505" spans="1:18" x14ac:dyDescent="0.35">
      <c r="A1505" s="158">
        <f t="shared" si="49"/>
        <v>0</v>
      </c>
      <c r="C1505" s="3">
        <f t="shared" si="48"/>
        <v>0</v>
      </c>
      <c r="D1505" s="151"/>
      <c r="R1505" s="150"/>
    </row>
    <row r="1506" spans="1:18" x14ac:dyDescent="0.35">
      <c r="A1506" s="158">
        <f t="shared" si="49"/>
        <v>0</v>
      </c>
      <c r="C1506" s="3">
        <f t="shared" si="48"/>
        <v>0</v>
      </c>
      <c r="D1506" s="151"/>
      <c r="R1506" s="150"/>
    </row>
    <row r="1507" spans="1:18" x14ac:dyDescent="0.35">
      <c r="A1507" s="158">
        <f t="shared" si="49"/>
        <v>0</v>
      </c>
      <c r="C1507" s="3">
        <f t="shared" si="48"/>
        <v>0</v>
      </c>
      <c r="D1507" s="151"/>
      <c r="R1507" s="150"/>
    </row>
    <row r="1508" spans="1:18" x14ac:dyDescent="0.35">
      <c r="A1508" s="158">
        <f t="shared" si="49"/>
        <v>0</v>
      </c>
      <c r="C1508" s="3">
        <f t="shared" si="48"/>
        <v>0</v>
      </c>
      <c r="D1508" s="151"/>
      <c r="R1508" s="150"/>
    </row>
    <row r="1509" spans="1:18" x14ac:dyDescent="0.35">
      <c r="A1509" s="158">
        <f t="shared" si="49"/>
        <v>0</v>
      </c>
      <c r="C1509" s="3">
        <f t="shared" si="48"/>
        <v>0</v>
      </c>
      <c r="D1509" s="151"/>
      <c r="R1509" s="150"/>
    </row>
    <row r="1510" spans="1:18" x14ac:dyDescent="0.35">
      <c r="A1510" s="158">
        <f t="shared" si="49"/>
        <v>0</v>
      </c>
      <c r="C1510" s="3">
        <f t="shared" si="48"/>
        <v>0</v>
      </c>
      <c r="D1510" s="151"/>
      <c r="R1510" s="150"/>
    </row>
    <row r="1511" spans="1:18" x14ac:dyDescent="0.35">
      <c r="A1511" s="158">
        <f t="shared" si="49"/>
        <v>0</v>
      </c>
      <c r="C1511" s="3">
        <f t="shared" si="48"/>
        <v>0</v>
      </c>
      <c r="D1511" s="151"/>
      <c r="R1511" s="150"/>
    </row>
    <row r="1512" spans="1:18" x14ac:dyDescent="0.35">
      <c r="A1512" s="158">
        <f t="shared" si="49"/>
        <v>0</v>
      </c>
      <c r="C1512" s="3">
        <f t="shared" si="48"/>
        <v>0</v>
      </c>
      <c r="D1512" s="151"/>
      <c r="R1512" s="150"/>
    </row>
    <row r="1513" spans="1:18" x14ac:dyDescent="0.35">
      <c r="A1513" s="158">
        <f t="shared" si="49"/>
        <v>0</v>
      </c>
      <c r="C1513" s="3">
        <f t="shared" si="48"/>
        <v>0</v>
      </c>
      <c r="D1513" s="151"/>
      <c r="R1513" s="150"/>
    </row>
    <row r="1514" spans="1:18" x14ac:dyDescent="0.35">
      <c r="A1514" s="158">
        <f t="shared" si="49"/>
        <v>0</v>
      </c>
      <c r="C1514" s="3">
        <f t="shared" si="48"/>
        <v>0</v>
      </c>
      <c r="D1514" s="151"/>
      <c r="R1514" s="150"/>
    </row>
    <row r="1515" spans="1:18" x14ac:dyDescent="0.35">
      <c r="A1515" s="158">
        <f t="shared" si="49"/>
        <v>0</v>
      </c>
      <c r="C1515" s="3">
        <f t="shared" si="48"/>
        <v>0</v>
      </c>
      <c r="D1515" s="151"/>
      <c r="R1515" s="150"/>
    </row>
    <row r="1516" spans="1:18" x14ac:dyDescent="0.35">
      <c r="A1516" s="158">
        <f t="shared" si="49"/>
        <v>0</v>
      </c>
      <c r="C1516" s="3">
        <f t="shared" si="48"/>
        <v>0</v>
      </c>
      <c r="D1516" s="151"/>
      <c r="R1516" s="150"/>
    </row>
    <row r="1517" spans="1:18" x14ac:dyDescent="0.35">
      <c r="A1517" s="158">
        <f t="shared" si="49"/>
        <v>0</v>
      </c>
      <c r="C1517" s="3">
        <f t="shared" si="48"/>
        <v>0</v>
      </c>
      <c r="D1517" s="151"/>
      <c r="R1517" s="150"/>
    </row>
    <row r="1518" spans="1:18" x14ac:dyDescent="0.35">
      <c r="A1518" s="158">
        <f t="shared" si="49"/>
        <v>0</v>
      </c>
      <c r="C1518" s="3">
        <f t="shared" si="48"/>
        <v>0</v>
      </c>
      <c r="D1518" s="151"/>
      <c r="R1518" s="150"/>
    </row>
    <row r="1519" spans="1:18" x14ac:dyDescent="0.35">
      <c r="A1519" s="158">
        <f t="shared" si="49"/>
        <v>0</v>
      </c>
      <c r="C1519" s="3">
        <f t="shared" si="48"/>
        <v>0</v>
      </c>
      <c r="D1519" s="151"/>
      <c r="R1519" s="150"/>
    </row>
    <row r="1520" spans="1:18" x14ac:dyDescent="0.35">
      <c r="A1520" s="158">
        <f t="shared" si="49"/>
        <v>0</v>
      </c>
      <c r="C1520" s="3">
        <f t="shared" si="48"/>
        <v>0</v>
      </c>
      <c r="D1520" s="151"/>
      <c r="R1520" s="150"/>
    </row>
    <row r="1521" spans="1:18" x14ac:dyDescent="0.35">
      <c r="A1521" s="158">
        <f t="shared" si="49"/>
        <v>0</v>
      </c>
      <c r="C1521" s="3">
        <f t="shared" si="48"/>
        <v>0</v>
      </c>
      <c r="D1521" s="151"/>
      <c r="R1521" s="150"/>
    </row>
    <row r="1522" spans="1:18" x14ac:dyDescent="0.35">
      <c r="A1522" s="158">
        <f t="shared" si="49"/>
        <v>0</v>
      </c>
      <c r="C1522" s="3">
        <f t="shared" si="48"/>
        <v>0</v>
      </c>
      <c r="D1522" s="151"/>
      <c r="R1522" s="150"/>
    </row>
    <row r="1523" spans="1:18" x14ac:dyDescent="0.35">
      <c r="A1523" s="158">
        <f t="shared" si="49"/>
        <v>0</v>
      </c>
      <c r="C1523" s="3">
        <f t="shared" si="48"/>
        <v>0</v>
      </c>
      <c r="D1523" s="151"/>
      <c r="R1523" s="150"/>
    </row>
    <row r="1524" spans="1:18" x14ac:dyDescent="0.35">
      <c r="A1524" s="158">
        <f t="shared" si="49"/>
        <v>0</v>
      </c>
      <c r="C1524" s="3">
        <f t="shared" si="48"/>
        <v>0</v>
      </c>
      <c r="D1524" s="151"/>
      <c r="R1524" s="150"/>
    </row>
    <row r="1525" spans="1:18" x14ac:dyDescent="0.35">
      <c r="A1525" s="158">
        <f t="shared" si="49"/>
        <v>0</v>
      </c>
      <c r="C1525" s="3">
        <f t="shared" si="48"/>
        <v>0</v>
      </c>
      <c r="D1525" s="151"/>
      <c r="R1525" s="150"/>
    </row>
    <row r="1526" spans="1:18" x14ac:dyDescent="0.35">
      <c r="A1526" s="158">
        <f t="shared" si="49"/>
        <v>0</v>
      </c>
      <c r="C1526" s="3">
        <f t="shared" si="48"/>
        <v>0</v>
      </c>
      <c r="D1526" s="151"/>
      <c r="R1526" s="150"/>
    </row>
    <row r="1527" spans="1:18" x14ac:dyDescent="0.35">
      <c r="A1527" s="158">
        <f t="shared" si="49"/>
        <v>0</v>
      </c>
      <c r="C1527" s="3">
        <f t="shared" si="48"/>
        <v>0</v>
      </c>
      <c r="D1527" s="151"/>
      <c r="R1527" s="150"/>
    </row>
    <row r="1528" spans="1:18" x14ac:dyDescent="0.35">
      <c r="A1528" s="158">
        <f t="shared" si="49"/>
        <v>0</v>
      </c>
      <c r="C1528" s="3">
        <f t="shared" si="48"/>
        <v>0</v>
      </c>
      <c r="D1528" s="151"/>
      <c r="R1528" s="150"/>
    </row>
    <row r="1529" spans="1:18" x14ac:dyDescent="0.35">
      <c r="A1529" s="158">
        <f t="shared" si="49"/>
        <v>0</v>
      </c>
      <c r="C1529" s="3">
        <f t="shared" si="48"/>
        <v>0</v>
      </c>
      <c r="D1529" s="151"/>
      <c r="R1529" s="150"/>
    </row>
    <row r="1530" spans="1:18" x14ac:dyDescent="0.35">
      <c r="A1530" s="158">
        <f t="shared" si="49"/>
        <v>0</v>
      </c>
      <c r="C1530" s="3">
        <f t="shared" si="48"/>
        <v>0</v>
      </c>
      <c r="D1530" s="151"/>
      <c r="R1530" s="150"/>
    </row>
    <row r="1531" spans="1:18" x14ac:dyDescent="0.35">
      <c r="A1531" s="158">
        <f t="shared" si="49"/>
        <v>0</v>
      </c>
      <c r="C1531" s="3">
        <f t="shared" si="48"/>
        <v>0</v>
      </c>
      <c r="D1531" s="151"/>
      <c r="R1531" s="150"/>
    </row>
    <row r="1532" spans="1:18" x14ac:dyDescent="0.35">
      <c r="A1532" s="158">
        <f t="shared" si="49"/>
        <v>0</v>
      </c>
      <c r="C1532" s="3">
        <f t="shared" si="48"/>
        <v>0</v>
      </c>
      <c r="D1532" s="151"/>
      <c r="R1532" s="150"/>
    </row>
    <row r="1533" spans="1:18" x14ac:dyDescent="0.35">
      <c r="A1533" s="158">
        <f t="shared" si="49"/>
        <v>0</v>
      </c>
      <c r="C1533" s="3">
        <f t="shared" si="48"/>
        <v>0</v>
      </c>
      <c r="D1533" s="151"/>
      <c r="R1533" s="150"/>
    </row>
    <row r="1534" spans="1:18" x14ac:dyDescent="0.35">
      <c r="A1534" s="158">
        <f t="shared" si="49"/>
        <v>0</v>
      </c>
      <c r="C1534" s="3">
        <f t="shared" si="48"/>
        <v>0</v>
      </c>
      <c r="D1534" s="151"/>
      <c r="R1534" s="150"/>
    </row>
    <row r="1535" spans="1:18" x14ac:dyDescent="0.35">
      <c r="A1535" s="158">
        <f t="shared" si="49"/>
        <v>0</v>
      </c>
      <c r="C1535" s="3">
        <f t="shared" si="48"/>
        <v>0</v>
      </c>
      <c r="D1535" s="151"/>
      <c r="R1535" s="150"/>
    </row>
    <row r="1536" spans="1:18" x14ac:dyDescent="0.35">
      <c r="A1536" s="158">
        <f t="shared" si="49"/>
        <v>0</v>
      </c>
      <c r="C1536" s="3">
        <f t="shared" si="48"/>
        <v>0</v>
      </c>
      <c r="D1536" s="151"/>
      <c r="R1536" s="150"/>
    </row>
    <row r="1537" spans="1:18" x14ac:dyDescent="0.35">
      <c r="A1537" s="158">
        <f t="shared" si="49"/>
        <v>0</v>
      </c>
      <c r="C1537" s="3">
        <f t="shared" si="48"/>
        <v>0</v>
      </c>
      <c r="D1537" s="151"/>
      <c r="R1537" s="150"/>
    </row>
    <row r="1538" spans="1:18" x14ac:dyDescent="0.35">
      <c r="A1538" s="158">
        <f t="shared" si="49"/>
        <v>0</v>
      </c>
      <c r="C1538" s="3">
        <f t="shared" si="48"/>
        <v>0</v>
      </c>
      <c r="D1538" s="151"/>
      <c r="R1538" s="150"/>
    </row>
    <row r="1539" spans="1:18" x14ac:dyDescent="0.35">
      <c r="A1539" s="158">
        <f t="shared" si="49"/>
        <v>0</v>
      </c>
      <c r="C1539" s="3">
        <f t="shared" ref="C1539:C1602" si="50">F1539</f>
        <v>0</v>
      </c>
      <c r="D1539" s="151"/>
      <c r="R1539" s="150"/>
    </row>
    <row r="1540" spans="1:18" x14ac:dyDescent="0.35">
      <c r="A1540" s="158">
        <f t="shared" si="49"/>
        <v>0</v>
      </c>
      <c r="C1540" s="3">
        <f t="shared" si="50"/>
        <v>0</v>
      </c>
      <c r="D1540" s="151"/>
      <c r="R1540" s="150"/>
    </row>
    <row r="1541" spans="1:18" x14ac:dyDescent="0.35">
      <c r="A1541" s="158">
        <f t="shared" si="49"/>
        <v>0</v>
      </c>
      <c r="C1541" s="3">
        <f t="shared" si="50"/>
        <v>0</v>
      </c>
      <c r="D1541" s="151"/>
      <c r="R1541" s="150"/>
    </row>
    <row r="1542" spans="1:18" x14ac:dyDescent="0.35">
      <c r="A1542" s="158">
        <f t="shared" si="49"/>
        <v>0</v>
      </c>
      <c r="C1542" s="3">
        <f t="shared" si="50"/>
        <v>0</v>
      </c>
      <c r="D1542" s="151"/>
      <c r="R1542" s="150"/>
    </row>
    <row r="1543" spans="1:18" x14ac:dyDescent="0.35">
      <c r="A1543" s="158">
        <f t="shared" si="49"/>
        <v>0</v>
      </c>
      <c r="C1543" s="3">
        <f t="shared" si="50"/>
        <v>0</v>
      </c>
      <c r="D1543" s="151"/>
      <c r="R1543" s="150"/>
    </row>
    <row r="1544" spans="1:18" x14ac:dyDescent="0.35">
      <c r="A1544" s="158">
        <f t="shared" si="49"/>
        <v>0</v>
      </c>
      <c r="C1544" s="3">
        <f t="shared" si="50"/>
        <v>0</v>
      </c>
      <c r="D1544" s="151"/>
      <c r="R1544" s="150"/>
    </row>
    <row r="1545" spans="1:18" x14ac:dyDescent="0.35">
      <c r="A1545" s="158">
        <f t="shared" si="49"/>
        <v>0</v>
      </c>
      <c r="C1545" s="3">
        <f t="shared" si="50"/>
        <v>0</v>
      </c>
      <c r="D1545" s="151"/>
      <c r="R1545" s="150"/>
    </row>
    <row r="1546" spans="1:18" x14ac:dyDescent="0.35">
      <c r="A1546" s="158">
        <f t="shared" si="49"/>
        <v>0</v>
      </c>
      <c r="C1546" s="3">
        <f t="shared" si="50"/>
        <v>0</v>
      </c>
      <c r="D1546" s="151"/>
      <c r="R1546" s="150"/>
    </row>
    <row r="1547" spans="1:18" x14ac:dyDescent="0.35">
      <c r="A1547" s="158">
        <f t="shared" si="49"/>
        <v>0</v>
      </c>
      <c r="C1547" s="3">
        <f t="shared" si="50"/>
        <v>0</v>
      </c>
      <c r="D1547" s="151"/>
      <c r="R1547" s="150"/>
    </row>
    <row r="1548" spans="1:18" x14ac:dyDescent="0.35">
      <c r="A1548" s="158">
        <f t="shared" si="49"/>
        <v>0</v>
      </c>
      <c r="C1548" s="3">
        <f t="shared" si="50"/>
        <v>0</v>
      </c>
      <c r="D1548" s="151"/>
      <c r="R1548" s="150"/>
    </row>
    <row r="1549" spans="1:18" x14ac:dyDescent="0.35">
      <c r="A1549" s="158">
        <f t="shared" si="49"/>
        <v>0</v>
      </c>
      <c r="C1549" s="3">
        <f t="shared" si="50"/>
        <v>0</v>
      </c>
      <c r="D1549" s="151"/>
      <c r="R1549" s="150"/>
    </row>
    <row r="1550" spans="1:18" x14ac:dyDescent="0.35">
      <c r="A1550" s="158">
        <f t="shared" si="49"/>
        <v>0</v>
      </c>
      <c r="C1550" s="3">
        <f t="shared" si="50"/>
        <v>0</v>
      </c>
      <c r="D1550" s="151"/>
      <c r="R1550" s="150"/>
    </row>
    <row r="1551" spans="1:18" x14ac:dyDescent="0.35">
      <c r="A1551" s="158">
        <f t="shared" si="49"/>
        <v>0</v>
      </c>
      <c r="C1551" s="3">
        <f t="shared" si="50"/>
        <v>0</v>
      </c>
      <c r="D1551" s="151"/>
      <c r="R1551" s="150"/>
    </row>
    <row r="1552" spans="1:18" x14ac:dyDescent="0.35">
      <c r="A1552" s="158">
        <f t="shared" si="49"/>
        <v>0</v>
      </c>
      <c r="C1552" s="3">
        <f t="shared" si="50"/>
        <v>0</v>
      </c>
      <c r="D1552" s="151"/>
      <c r="R1552" s="150"/>
    </row>
    <row r="1553" spans="1:18" x14ac:dyDescent="0.35">
      <c r="A1553" s="158">
        <f t="shared" si="49"/>
        <v>0</v>
      </c>
      <c r="C1553" s="3">
        <f t="shared" si="50"/>
        <v>0</v>
      </c>
      <c r="D1553" s="151"/>
      <c r="R1553" s="150"/>
    </row>
    <row r="1554" spans="1:18" x14ac:dyDescent="0.35">
      <c r="A1554" s="158">
        <f t="shared" si="49"/>
        <v>0</v>
      </c>
      <c r="C1554" s="3">
        <f t="shared" si="50"/>
        <v>0</v>
      </c>
      <c r="D1554" s="151"/>
      <c r="R1554" s="150"/>
    </row>
    <row r="1555" spans="1:18" x14ac:dyDescent="0.35">
      <c r="A1555" s="158">
        <f t="shared" si="49"/>
        <v>0</v>
      </c>
      <c r="C1555" s="3">
        <f t="shared" si="50"/>
        <v>0</v>
      </c>
      <c r="D1555" s="151"/>
      <c r="R1555" s="150"/>
    </row>
    <row r="1556" spans="1:18" x14ac:dyDescent="0.35">
      <c r="A1556" s="158">
        <f t="shared" si="49"/>
        <v>0</v>
      </c>
      <c r="C1556" s="3">
        <f t="shared" si="50"/>
        <v>0</v>
      </c>
      <c r="D1556" s="151"/>
      <c r="R1556" s="150"/>
    </row>
    <row r="1557" spans="1:18" x14ac:dyDescent="0.35">
      <c r="A1557" s="158">
        <f t="shared" si="49"/>
        <v>0</v>
      </c>
      <c r="C1557" s="3">
        <f t="shared" si="50"/>
        <v>0</v>
      </c>
      <c r="D1557" s="151"/>
      <c r="R1557" s="150"/>
    </row>
    <row r="1558" spans="1:18" x14ac:dyDescent="0.35">
      <c r="A1558" s="158">
        <f t="shared" si="49"/>
        <v>0</v>
      </c>
      <c r="C1558" s="3">
        <f t="shared" si="50"/>
        <v>0</v>
      </c>
      <c r="D1558" s="151"/>
      <c r="R1558" s="150"/>
    </row>
    <row r="1559" spans="1:18" x14ac:dyDescent="0.35">
      <c r="A1559" s="158">
        <f t="shared" si="49"/>
        <v>0</v>
      </c>
      <c r="C1559" s="3">
        <f t="shared" si="50"/>
        <v>0</v>
      </c>
      <c r="D1559" s="151"/>
      <c r="R1559" s="150"/>
    </row>
    <row r="1560" spans="1:18" x14ac:dyDescent="0.35">
      <c r="A1560" s="158">
        <f t="shared" si="49"/>
        <v>0</v>
      </c>
      <c r="C1560" s="3">
        <f t="shared" si="50"/>
        <v>0</v>
      </c>
      <c r="D1560" s="151"/>
      <c r="R1560" s="150"/>
    </row>
    <row r="1561" spans="1:18" x14ac:dyDescent="0.35">
      <c r="A1561" s="158">
        <f t="shared" ref="A1561:A1624" si="51">F1561</f>
        <v>0</v>
      </c>
      <c r="C1561" s="3">
        <f t="shared" si="50"/>
        <v>0</v>
      </c>
      <c r="D1561" s="151"/>
      <c r="R1561" s="150"/>
    </row>
    <row r="1562" spans="1:18" x14ac:dyDescent="0.35">
      <c r="A1562" s="158">
        <f t="shared" si="51"/>
        <v>0</v>
      </c>
      <c r="C1562" s="3">
        <f t="shared" si="50"/>
        <v>0</v>
      </c>
      <c r="D1562" s="151"/>
      <c r="R1562" s="150"/>
    </row>
    <row r="1563" spans="1:18" x14ac:dyDescent="0.35">
      <c r="A1563" s="158">
        <f t="shared" si="51"/>
        <v>0</v>
      </c>
      <c r="C1563" s="3">
        <f t="shared" si="50"/>
        <v>0</v>
      </c>
      <c r="D1563" s="151"/>
      <c r="R1563" s="150"/>
    </row>
    <row r="1564" spans="1:18" x14ac:dyDescent="0.35">
      <c r="A1564" s="158">
        <f t="shared" si="51"/>
        <v>0</v>
      </c>
      <c r="C1564" s="3">
        <f t="shared" si="50"/>
        <v>0</v>
      </c>
      <c r="D1564" s="151"/>
      <c r="R1564" s="150"/>
    </row>
    <row r="1565" spans="1:18" x14ac:dyDescent="0.35">
      <c r="A1565" s="158">
        <f t="shared" si="51"/>
        <v>0</v>
      </c>
      <c r="C1565" s="3">
        <f t="shared" si="50"/>
        <v>0</v>
      </c>
      <c r="D1565" s="151"/>
      <c r="R1565" s="150"/>
    </row>
    <row r="1566" spans="1:18" x14ac:dyDescent="0.35">
      <c r="A1566" s="158">
        <f t="shared" si="51"/>
        <v>0</v>
      </c>
      <c r="C1566" s="3">
        <f t="shared" si="50"/>
        <v>0</v>
      </c>
      <c r="D1566" s="151"/>
      <c r="R1566" s="150"/>
    </row>
    <row r="1567" spans="1:18" x14ac:dyDescent="0.35">
      <c r="A1567" s="158">
        <f t="shared" si="51"/>
        <v>0</v>
      </c>
      <c r="C1567" s="3">
        <f t="shared" si="50"/>
        <v>0</v>
      </c>
      <c r="D1567" s="151"/>
      <c r="R1567" s="150"/>
    </row>
    <row r="1568" spans="1:18" x14ac:dyDescent="0.35">
      <c r="A1568" s="158">
        <f t="shared" si="51"/>
        <v>0</v>
      </c>
      <c r="C1568" s="3">
        <f t="shared" si="50"/>
        <v>0</v>
      </c>
      <c r="D1568" s="151"/>
      <c r="R1568" s="150"/>
    </row>
    <row r="1569" spans="1:18" x14ac:dyDescent="0.35">
      <c r="A1569" s="158">
        <f t="shared" si="51"/>
        <v>0</v>
      </c>
      <c r="C1569" s="3">
        <f t="shared" si="50"/>
        <v>0</v>
      </c>
      <c r="D1569" s="151"/>
      <c r="R1569" s="150"/>
    </row>
    <row r="1570" spans="1:18" x14ac:dyDescent="0.35">
      <c r="A1570" s="158">
        <f t="shared" si="51"/>
        <v>0</v>
      </c>
      <c r="C1570" s="3">
        <f t="shared" si="50"/>
        <v>0</v>
      </c>
      <c r="D1570" s="151"/>
      <c r="R1570" s="150"/>
    </row>
    <row r="1571" spans="1:18" x14ac:dyDescent="0.35">
      <c r="A1571" s="158">
        <f t="shared" si="51"/>
        <v>0</v>
      </c>
      <c r="C1571" s="3">
        <f t="shared" si="50"/>
        <v>0</v>
      </c>
      <c r="D1571" s="151"/>
      <c r="R1571" s="150"/>
    </row>
    <row r="1572" spans="1:18" x14ac:dyDescent="0.35">
      <c r="A1572" s="158">
        <f t="shared" si="51"/>
        <v>0</v>
      </c>
      <c r="C1572" s="3">
        <f t="shared" si="50"/>
        <v>0</v>
      </c>
      <c r="D1572" s="151"/>
      <c r="R1572" s="150"/>
    </row>
    <row r="1573" spans="1:18" x14ac:dyDescent="0.35">
      <c r="A1573" s="158">
        <f t="shared" si="51"/>
        <v>0</v>
      </c>
      <c r="C1573" s="3">
        <f t="shared" si="50"/>
        <v>0</v>
      </c>
      <c r="D1573" s="151"/>
      <c r="R1573" s="150"/>
    </row>
    <row r="1574" spans="1:18" x14ac:dyDescent="0.35">
      <c r="A1574" s="158">
        <f t="shared" si="51"/>
        <v>0</v>
      </c>
      <c r="C1574" s="3">
        <f t="shared" si="50"/>
        <v>0</v>
      </c>
      <c r="D1574" s="151"/>
      <c r="R1574" s="150"/>
    </row>
    <row r="1575" spans="1:18" x14ac:dyDescent="0.35">
      <c r="A1575" s="158">
        <f t="shared" si="51"/>
        <v>0</v>
      </c>
      <c r="C1575" s="3">
        <f t="shared" si="50"/>
        <v>0</v>
      </c>
      <c r="D1575" s="151"/>
      <c r="R1575" s="150"/>
    </row>
    <row r="1576" spans="1:18" x14ac:dyDescent="0.35">
      <c r="A1576" s="158">
        <f t="shared" si="51"/>
        <v>0</v>
      </c>
      <c r="C1576" s="3">
        <f t="shared" si="50"/>
        <v>0</v>
      </c>
      <c r="D1576" s="151"/>
      <c r="R1576" s="150"/>
    </row>
    <row r="1577" spans="1:18" x14ac:dyDescent="0.35">
      <c r="A1577" s="158">
        <f t="shared" si="51"/>
        <v>0</v>
      </c>
      <c r="C1577" s="3">
        <f t="shared" si="50"/>
        <v>0</v>
      </c>
      <c r="D1577" s="151"/>
      <c r="R1577" s="150"/>
    </row>
    <row r="1578" spans="1:18" x14ac:dyDescent="0.35">
      <c r="A1578" s="158">
        <f t="shared" si="51"/>
        <v>0</v>
      </c>
      <c r="C1578" s="3">
        <f t="shared" si="50"/>
        <v>0</v>
      </c>
      <c r="D1578" s="151"/>
      <c r="R1578" s="150"/>
    </row>
    <row r="1579" spans="1:18" x14ac:dyDescent="0.35">
      <c r="A1579" s="158">
        <f t="shared" si="51"/>
        <v>0</v>
      </c>
      <c r="C1579" s="3">
        <f t="shared" si="50"/>
        <v>0</v>
      </c>
      <c r="D1579" s="151"/>
      <c r="R1579" s="150"/>
    </row>
    <row r="1580" spans="1:18" x14ac:dyDescent="0.35">
      <c r="A1580" s="158">
        <f t="shared" si="51"/>
        <v>0</v>
      </c>
      <c r="C1580" s="3">
        <f t="shared" si="50"/>
        <v>0</v>
      </c>
      <c r="D1580" s="151"/>
      <c r="R1580" s="150"/>
    </row>
    <row r="1581" spans="1:18" x14ac:dyDescent="0.35">
      <c r="A1581" s="158">
        <f t="shared" si="51"/>
        <v>0</v>
      </c>
      <c r="C1581" s="3">
        <f t="shared" si="50"/>
        <v>0</v>
      </c>
      <c r="D1581" s="151"/>
      <c r="R1581" s="150"/>
    </row>
    <row r="1582" spans="1:18" x14ac:dyDescent="0.35">
      <c r="A1582" s="158">
        <f t="shared" si="51"/>
        <v>0</v>
      </c>
      <c r="C1582" s="3">
        <f t="shared" si="50"/>
        <v>0</v>
      </c>
      <c r="D1582" s="151"/>
      <c r="R1582" s="150"/>
    </row>
    <row r="1583" spans="1:18" x14ac:dyDescent="0.35">
      <c r="A1583" s="158">
        <f t="shared" si="51"/>
        <v>0</v>
      </c>
      <c r="C1583" s="3">
        <f t="shared" si="50"/>
        <v>0</v>
      </c>
      <c r="D1583" s="151"/>
      <c r="R1583" s="150"/>
    </row>
    <row r="1584" spans="1:18" x14ac:dyDescent="0.35">
      <c r="A1584" s="158">
        <f t="shared" si="51"/>
        <v>0</v>
      </c>
      <c r="C1584" s="3">
        <f t="shared" si="50"/>
        <v>0</v>
      </c>
      <c r="D1584" s="151"/>
      <c r="R1584" s="150"/>
    </row>
    <row r="1585" spans="1:18" x14ac:dyDescent="0.35">
      <c r="A1585" s="158">
        <f t="shared" si="51"/>
        <v>0</v>
      </c>
      <c r="C1585" s="3">
        <f t="shared" si="50"/>
        <v>0</v>
      </c>
      <c r="D1585" s="151"/>
      <c r="R1585" s="150"/>
    </row>
    <row r="1586" spans="1:18" x14ac:dyDescent="0.35">
      <c r="A1586" s="158">
        <f t="shared" si="51"/>
        <v>0</v>
      </c>
      <c r="C1586" s="3">
        <f t="shared" si="50"/>
        <v>0</v>
      </c>
      <c r="D1586" s="151"/>
      <c r="R1586" s="150"/>
    </row>
    <row r="1587" spans="1:18" x14ac:dyDescent="0.35">
      <c r="A1587" s="158">
        <f t="shared" si="51"/>
        <v>0</v>
      </c>
      <c r="C1587" s="3">
        <f t="shared" si="50"/>
        <v>0</v>
      </c>
      <c r="D1587" s="151"/>
      <c r="R1587" s="150"/>
    </row>
    <row r="1588" spans="1:18" x14ac:dyDescent="0.35">
      <c r="A1588" s="158">
        <f t="shared" si="51"/>
        <v>0</v>
      </c>
      <c r="C1588" s="3">
        <f t="shared" si="50"/>
        <v>0</v>
      </c>
      <c r="D1588" s="151"/>
      <c r="R1588" s="150"/>
    </row>
    <row r="1589" spans="1:18" x14ac:dyDescent="0.35">
      <c r="A1589" s="158">
        <f t="shared" si="51"/>
        <v>0</v>
      </c>
      <c r="C1589" s="3">
        <f t="shared" si="50"/>
        <v>0</v>
      </c>
      <c r="D1589" s="151"/>
      <c r="R1589" s="150"/>
    </row>
    <row r="1590" spans="1:18" x14ac:dyDescent="0.35">
      <c r="A1590" s="158">
        <f t="shared" si="51"/>
        <v>0</v>
      </c>
      <c r="C1590" s="3">
        <f t="shared" si="50"/>
        <v>0</v>
      </c>
      <c r="D1590" s="151"/>
      <c r="R1590" s="150"/>
    </row>
    <row r="1591" spans="1:18" x14ac:dyDescent="0.35">
      <c r="A1591" s="158">
        <f t="shared" si="51"/>
        <v>0</v>
      </c>
      <c r="C1591" s="3">
        <f t="shared" si="50"/>
        <v>0</v>
      </c>
      <c r="D1591" s="151"/>
      <c r="R1591" s="150"/>
    </row>
    <row r="1592" spans="1:18" x14ac:dyDescent="0.35">
      <c r="A1592" s="158">
        <f t="shared" si="51"/>
        <v>0</v>
      </c>
      <c r="C1592" s="3">
        <f t="shared" si="50"/>
        <v>0</v>
      </c>
      <c r="D1592" s="151"/>
      <c r="R1592" s="150"/>
    </row>
    <row r="1593" spans="1:18" x14ac:dyDescent="0.35">
      <c r="A1593" s="158">
        <f t="shared" si="51"/>
        <v>0</v>
      </c>
      <c r="C1593" s="3">
        <f t="shared" si="50"/>
        <v>0</v>
      </c>
      <c r="D1593" s="151"/>
      <c r="R1593" s="150"/>
    </row>
    <row r="1594" spans="1:18" x14ac:dyDescent="0.35">
      <c r="A1594" s="158">
        <f t="shared" si="51"/>
        <v>0</v>
      </c>
      <c r="C1594" s="3">
        <f t="shared" si="50"/>
        <v>0</v>
      </c>
      <c r="D1594" s="151"/>
      <c r="R1594" s="150"/>
    </row>
    <row r="1595" spans="1:18" x14ac:dyDescent="0.35">
      <c r="A1595" s="158">
        <f t="shared" si="51"/>
        <v>0</v>
      </c>
      <c r="C1595" s="3">
        <f t="shared" si="50"/>
        <v>0</v>
      </c>
      <c r="D1595" s="151"/>
      <c r="R1595" s="150"/>
    </row>
    <row r="1596" spans="1:18" x14ac:dyDescent="0.35">
      <c r="A1596" s="158">
        <f t="shared" si="51"/>
        <v>0</v>
      </c>
      <c r="C1596" s="3">
        <f t="shared" si="50"/>
        <v>0</v>
      </c>
      <c r="D1596" s="151"/>
      <c r="R1596" s="150"/>
    </row>
    <row r="1597" spans="1:18" x14ac:dyDescent="0.35">
      <c r="A1597" s="158">
        <f t="shared" si="51"/>
        <v>0</v>
      </c>
      <c r="C1597" s="3">
        <f t="shared" si="50"/>
        <v>0</v>
      </c>
      <c r="D1597" s="151"/>
      <c r="R1597" s="150"/>
    </row>
    <row r="1598" spans="1:18" x14ac:dyDescent="0.35">
      <c r="A1598" s="158">
        <f t="shared" si="51"/>
        <v>0</v>
      </c>
      <c r="C1598" s="3">
        <f t="shared" si="50"/>
        <v>0</v>
      </c>
      <c r="D1598" s="151"/>
      <c r="R1598" s="150"/>
    </row>
    <row r="1599" spans="1:18" x14ac:dyDescent="0.35">
      <c r="A1599" s="158">
        <f t="shared" si="51"/>
        <v>0</v>
      </c>
      <c r="C1599" s="3">
        <f t="shared" si="50"/>
        <v>0</v>
      </c>
      <c r="D1599" s="151"/>
      <c r="R1599" s="150"/>
    </row>
    <row r="1600" spans="1:18" x14ac:dyDescent="0.35">
      <c r="A1600" s="158">
        <f t="shared" si="51"/>
        <v>0</v>
      </c>
      <c r="C1600" s="3">
        <f t="shared" si="50"/>
        <v>0</v>
      </c>
      <c r="D1600" s="151"/>
      <c r="R1600" s="150"/>
    </row>
    <row r="1601" spans="1:18" x14ac:dyDescent="0.35">
      <c r="A1601" s="158">
        <f t="shared" si="51"/>
        <v>0</v>
      </c>
      <c r="C1601" s="3">
        <f t="shared" si="50"/>
        <v>0</v>
      </c>
      <c r="D1601" s="151"/>
      <c r="R1601" s="150"/>
    </row>
    <row r="1602" spans="1:18" x14ac:dyDescent="0.35">
      <c r="A1602" s="158">
        <f t="shared" si="51"/>
        <v>0</v>
      </c>
      <c r="C1602" s="3">
        <f t="shared" si="50"/>
        <v>0</v>
      </c>
      <c r="D1602" s="151"/>
      <c r="R1602" s="150"/>
    </row>
    <row r="1603" spans="1:18" x14ac:dyDescent="0.35">
      <c r="A1603" s="158">
        <f t="shared" si="51"/>
        <v>0</v>
      </c>
      <c r="C1603" s="3">
        <f t="shared" ref="C1603:C1666" si="52">F1603</f>
        <v>0</v>
      </c>
      <c r="D1603" s="151"/>
      <c r="R1603" s="150"/>
    </row>
    <row r="1604" spans="1:18" x14ac:dyDescent="0.35">
      <c r="A1604" s="158">
        <f t="shared" si="51"/>
        <v>0</v>
      </c>
      <c r="C1604" s="3">
        <f t="shared" si="52"/>
        <v>0</v>
      </c>
      <c r="D1604" s="151"/>
      <c r="R1604" s="150"/>
    </row>
    <row r="1605" spans="1:18" x14ac:dyDescent="0.35">
      <c r="A1605" s="158">
        <f t="shared" si="51"/>
        <v>0</v>
      </c>
      <c r="C1605" s="3">
        <f t="shared" si="52"/>
        <v>0</v>
      </c>
      <c r="D1605" s="151"/>
      <c r="R1605" s="150"/>
    </row>
    <row r="1606" spans="1:18" x14ac:dyDescent="0.35">
      <c r="A1606" s="158">
        <f t="shared" si="51"/>
        <v>0</v>
      </c>
      <c r="C1606" s="3">
        <f t="shared" si="52"/>
        <v>0</v>
      </c>
      <c r="D1606" s="151"/>
      <c r="R1606" s="150"/>
    </row>
    <row r="1607" spans="1:18" x14ac:dyDescent="0.35">
      <c r="A1607" s="158">
        <f t="shared" si="51"/>
        <v>0</v>
      </c>
      <c r="C1607" s="3">
        <f t="shared" si="52"/>
        <v>0</v>
      </c>
      <c r="D1607" s="151"/>
      <c r="R1607" s="150"/>
    </row>
    <row r="1608" spans="1:18" x14ac:dyDescent="0.35">
      <c r="A1608" s="158">
        <f t="shared" si="51"/>
        <v>0</v>
      </c>
      <c r="C1608" s="3">
        <f t="shared" si="52"/>
        <v>0</v>
      </c>
      <c r="D1608" s="151"/>
      <c r="R1608" s="150"/>
    </row>
    <row r="1609" spans="1:18" x14ac:dyDescent="0.35">
      <c r="A1609" s="158">
        <f t="shared" si="51"/>
        <v>0</v>
      </c>
      <c r="C1609" s="3">
        <f t="shared" si="52"/>
        <v>0</v>
      </c>
      <c r="D1609" s="151"/>
      <c r="R1609" s="150"/>
    </row>
    <row r="1610" spans="1:18" x14ac:dyDescent="0.35">
      <c r="A1610" s="158">
        <f t="shared" si="51"/>
        <v>0</v>
      </c>
      <c r="C1610" s="3">
        <f t="shared" si="52"/>
        <v>0</v>
      </c>
      <c r="D1610" s="151"/>
      <c r="R1610" s="150"/>
    </row>
    <row r="1611" spans="1:18" x14ac:dyDescent="0.35">
      <c r="A1611" s="158">
        <f t="shared" si="51"/>
        <v>0</v>
      </c>
      <c r="C1611" s="3">
        <f t="shared" si="52"/>
        <v>0</v>
      </c>
      <c r="D1611" s="151"/>
      <c r="R1611" s="150"/>
    </row>
    <row r="1612" spans="1:18" x14ac:dyDescent="0.35">
      <c r="A1612" s="158">
        <f t="shared" si="51"/>
        <v>0</v>
      </c>
      <c r="C1612" s="3">
        <f t="shared" si="52"/>
        <v>0</v>
      </c>
      <c r="D1612" s="151"/>
      <c r="R1612" s="150"/>
    </row>
    <row r="1613" spans="1:18" x14ac:dyDescent="0.35">
      <c r="A1613" s="158">
        <f t="shared" si="51"/>
        <v>0</v>
      </c>
      <c r="C1613" s="3">
        <f t="shared" si="52"/>
        <v>0</v>
      </c>
      <c r="D1613" s="151"/>
      <c r="R1613" s="150"/>
    </row>
    <row r="1614" spans="1:18" x14ac:dyDescent="0.35">
      <c r="A1614" s="158">
        <f t="shared" si="51"/>
        <v>0</v>
      </c>
      <c r="C1614" s="3">
        <f t="shared" si="52"/>
        <v>0</v>
      </c>
      <c r="D1614" s="151"/>
      <c r="R1614" s="150"/>
    </row>
    <row r="1615" spans="1:18" x14ac:dyDescent="0.35">
      <c r="A1615" s="158">
        <f t="shared" si="51"/>
        <v>0</v>
      </c>
      <c r="C1615" s="3">
        <f t="shared" si="52"/>
        <v>0</v>
      </c>
      <c r="D1615" s="151"/>
      <c r="R1615" s="150"/>
    </row>
    <row r="1616" spans="1:18" x14ac:dyDescent="0.35">
      <c r="A1616" s="158">
        <f t="shared" si="51"/>
        <v>0</v>
      </c>
      <c r="C1616" s="3">
        <f t="shared" si="52"/>
        <v>0</v>
      </c>
      <c r="D1616" s="151"/>
      <c r="R1616" s="150"/>
    </row>
    <row r="1617" spans="1:18" x14ac:dyDescent="0.35">
      <c r="A1617" s="158">
        <f t="shared" si="51"/>
        <v>0</v>
      </c>
      <c r="C1617" s="3">
        <f t="shared" si="52"/>
        <v>0</v>
      </c>
      <c r="D1617" s="151"/>
      <c r="R1617" s="150"/>
    </row>
    <row r="1618" spans="1:18" x14ac:dyDescent="0.35">
      <c r="A1618" s="158">
        <f t="shared" si="51"/>
        <v>0</v>
      </c>
      <c r="C1618" s="3">
        <f t="shared" si="52"/>
        <v>0</v>
      </c>
      <c r="D1618" s="151"/>
      <c r="R1618" s="150"/>
    </row>
    <row r="1619" spans="1:18" x14ac:dyDescent="0.35">
      <c r="A1619" s="158">
        <f t="shared" si="51"/>
        <v>0</v>
      </c>
      <c r="C1619" s="3">
        <f t="shared" si="52"/>
        <v>0</v>
      </c>
      <c r="D1619" s="151"/>
      <c r="R1619" s="150"/>
    </row>
    <row r="1620" spans="1:18" x14ac:dyDescent="0.35">
      <c r="A1620" s="158">
        <f t="shared" si="51"/>
        <v>0</v>
      </c>
      <c r="C1620" s="3">
        <f t="shared" si="52"/>
        <v>0</v>
      </c>
      <c r="D1620" s="151"/>
      <c r="R1620" s="150"/>
    </row>
    <row r="1621" spans="1:18" x14ac:dyDescent="0.35">
      <c r="A1621" s="158">
        <f t="shared" si="51"/>
        <v>0</v>
      </c>
      <c r="C1621" s="3">
        <f t="shared" si="52"/>
        <v>0</v>
      </c>
      <c r="D1621" s="151"/>
      <c r="R1621" s="150"/>
    </row>
    <row r="1622" spans="1:18" x14ac:dyDescent="0.35">
      <c r="A1622" s="158">
        <f t="shared" si="51"/>
        <v>0</v>
      </c>
      <c r="C1622" s="3">
        <f t="shared" si="52"/>
        <v>0</v>
      </c>
      <c r="D1622" s="151"/>
      <c r="R1622" s="150"/>
    </row>
    <row r="1623" spans="1:18" x14ac:dyDescent="0.35">
      <c r="A1623" s="158">
        <f t="shared" si="51"/>
        <v>0</v>
      </c>
      <c r="C1623" s="3">
        <f t="shared" si="52"/>
        <v>0</v>
      </c>
      <c r="D1623" s="151"/>
      <c r="R1623" s="150"/>
    </row>
    <row r="1624" spans="1:18" x14ac:dyDescent="0.35">
      <c r="A1624" s="158">
        <f t="shared" si="51"/>
        <v>0</v>
      </c>
      <c r="C1624" s="3">
        <f t="shared" si="52"/>
        <v>0</v>
      </c>
      <c r="D1624" s="151"/>
      <c r="R1624" s="150"/>
    </row>
    <row r="1625" spans="1:18" x14ac:dyDescent="0.35">
      <c r="A1625" s="158">
        <f t="shared" ref="A1625:A1688" si="53">F1625</f>
        <v>0</v>
      </c>
      <c r="C1625" s="3">
        <f t="shared" si="52"/>
        <v>0</v>
      </c>
      <c r="D1625" s="151"/>
      <c r="R1625" s="150"/>
    </row>
    <row r="1626" spans="1:18" x14ac:dyDescent="0.35">
      <c r="A1626" s="158">
        <f t="shared" si="53"/>
        <v>0</v>
      </c>
      <c r="C1626" s="3">
        <f t="shared" si="52"/>
        <v>0</v>
      </c>
      <c r="D1626" s="151"/>
      <c r="R1626" s="150"/>
    </row>
    <row r="1627" spans="1:18" x14ac:dyDescent="0.35">
      <c r="A1627" s="158">
        <f t="shared" si="53"/>
        <v>0</v>
      </c>
      <c r="C1627" s="3">
        <f t="shared" si="52"/>
        <v>0</v>
      </c>
      <c r="D1627" s="151"/>
      <c r="R1627" s="150"/>
    </row>
    <row r="1628" spans="1:18" x14ac:dyDescent="0.35">
      <c r="A1628" s="158">
        <f t="shared" si="53"/>
        <v>0</v>
      </c>
      <c r="C1628" s="3">
        <f t="shared" si="52"/>
        <v>0</v>
      </c>
      <c r="D1628" s="151"/>
      <c r="R1628" s="150"/>
    </row>
    <row r="1629" spans="1:18" x14ac:dyDescent="0.35">
      <c r="A1629" s="158">
        <f t="shared" si="53"/>
        <v>0</v>
      </c>
      <c r="C1629" s="3">
        <f t="shared" si="52"/>
        <v>0</v>
      </c>
      <c r="D1629" s="151"/>
      <c r="R1629" s="150"/>
    </row>
    <row r="1630" spans="1:18" x14ac:dyDescent="0.35">
      <c r="A1630" s="158">
        <f t="shared" si="53"/>
        <v>0</v>
      </c>
      <c r="C1630" s="3">
        <f t="shared" si="52"/>
        <v>0</v>
      </c>
      <c r="D1630" s="151"/>
      <c r="R1630" s="150"/>
    </row>
    <row r="1631" spans="1:18" x14ac:dyDescent="0.35">
      <c r="A1631" s="158">
        <f t="shared" si="53"/>
        <v>0</v>
      </c>
      <c r="C1631" s="3">
        <f t="shared" si="52"/>
        <v>0</v>
      </c>
      <c r="D1631" s="151"/>
      <c r="R1631" s="150"/>
    </row>
    <row r="1632" spans="1:18" x14ac:dyDescent="0.35">
      <c r="A1632" s="158">
        <f t="shared" si="53"/>
        <v>0</v>
      </c>
      <c r="C1632" s="3">
        <f t="shared" si="52"/>
        <v>0</v>
      </c>
      <c r="D1632" s="151"/>
      <c r="R1632" s="150"/>
    </row>
    <row r="1633" spans="1:18" x14ac:dyDescent="0.35">
      <c r="A1633" s="158">
        <f t="shared" si="53"/>
        <v>0</v>
      </c>
      <c r="C1633" s="3">
        <f t="shared" si="52"/>
        <v>0</v>
      </c>
      <c r="D1633" s="151"/>
      <c r="R1633" s="150"/>
    </row>
    <row r="1634" spans="1:18" x14ac:dyDescent="0.35">
      <c r="A1634" s="158">
        <f t="shared" si="53"/>
        <v>0</v>
      </c>
      <c r="C1634" s="3">
        <f t="shared" si="52"/>
        <v>0</v>
      </c>
      <c r="D1634" s="151"/>
      <c r="R1634" s="150"/>
    </row>
    <row r="1635" spans="1:18" x14ac:dyDescent="0.35">
      <c r="A1635" s="158">
        <f t="shared" si="53"/>
        <v>0</v>
      </c>
      <c r="C1635" s="3">
        <f t="shared" si="52"/>
        <v>0</v>
      </c>
      <c r="D1635" s="151"/>
      <c r="R1635" s="150"/>
    </row>
    <row r="1636" spans="1:18" x14ac:dyDescent="0.35">
      <c r="A1636" s="158">
        <f t="shared" si="53"/>
        <v>0</v>
      </c>
      <c r="C1636" s="3">
        <f t="shared" si="52"/>
        <v>0</v>
      </c>
      <c r="D1636" s="151"/>
      <c r="R1636" s="150"/>
    </row>
    <row r="1637" spans="1:18" x14ac:dyDescent="0.35">
      <c r="A1637" s="158">
        <f t="shared" si="53"/>
        <v>0</v>
      </c>
      <c r="C1637" s="3">
        <f t="shared" si="52"/>
        <v>0</v>
      </c>
      <c r="D1637" s="151"/>
      <c r="R1637" s="150"/>
    </row>
    <row r="1638" spans="1:18" x14ac:dyDescent="0.35">
      <c r="A1638" s="158">
        <f t="shared" si="53"/>
        <v>0</v>
      </c>
      <c r="C1638" s="3">
        <f t="shared" si="52"/>
        <v>0</v>
      </c>
      <c r="D1638" s="151"/>
      <c r="R1638" s="150"/>
    </row>
    <row r="1639" spans="1:18" x14ac:dyDescent="0.35">
      <c r="A1639" s="158">
        <f t="shared" si="53"/>
        <v>0</v>
      </c>
      <c r="C1639" s="3">
        <f t="shared" si="52"/>
        <v>0</v>
      </c>
      <c r="D1639" s="151"/>
      <c r="R1639" s="150"/>
    </row>
    <row r="1640" spans="1:18" x14ac:dyDescent="0.35">
      <c r="A1640" s="158">
        <f t="shared" si="53"/>
        <v>0</v>
      </c>
      <c r="C1640" s="3">
        <f t="shared" si="52"/>
        <v>0</v>
      </c>
      <c r="D1640" s="151"/>
      <c r="R1640" s="150"/>
    </row>
    <row r="1641" spans="1:18" x14ac:dyDescent="0.35">
      <c r="A1641" s="158">
        <f t="shared" si="53"/>
        <v>0</v>
      </c>
      <c r="C1641" s="3">
        <f t="shared" si="52"/>
        <v>0</v>
      </c>
      <c r="D1641" s="151"/>
      <c r="R1641" s="150"/>
    </row>
    <row r="1642" spans="1:18" x14ac:dyDescent="0.35">
      <c r="A1642" s="158">
        <f t="shared" si="53"/>
        <v>0</v>
      </c>
      <c r="C1642" s="3">
        <f t="shared" si="52"/>
        <v>0</v>
      </c>
      <c r="D1642" s="151"/>
      <c r="R1642" s="150"/>
    </row>
    <row r="1643" spans="1:18" x14ac:dyDescent="0.35">
      <c r="A1643" s="158">
        <f t="shared" si="53"/>
        <v>0</v>
      </c>
      <c r="C1643" s="3">
        <f t="shared" si="52"/>
        <v>0</v>
      </c>
      <c r="D1643" s="151"/>
      <c r="R1643" s="150"/>
    </row>
    <row r="1644" spans="1:18" x14ac:dyDescent="0.35">
      <c r="A1644" s="158">
        <f t="shared" si="53"/>
        <v>0</v>
      </c>
      <c r="C1644" s="3">
        <f t="shared" si="52"/>
        <v>0</v>
      </c>
      <c r="D1644" s="151"/>
      <c r="R1644" s="150"/>
    </row>
    <row r="1645" spans="1:18" x14ac:dyDescent="0.35">
      <c r="A1645" s="158">
        <f t="shared" si="53"/>
        <v>0</v>
      </c>
      <c r="C1645" s="3">
        <f t="shared" si="52"/>
        <v>0</v>
      </c>
      <c r="D1645" s="151"/>
      <c r="R1645" s="150"/>
    </row>
    <row r="1646" spans="1:18" x14ac:dyDescent="0.35">
      <c r="A1646" s="158">
        <f t="shared" si="53"/>
        <v>0</v>
      </c>
      <c r="C1646" s="3">
        <f t="shared" si="52"/>
        <v>0</v>
      </c>
      <c r="D1646" s="151"/>
      <c r="R1646" s="150"/>
    </row>
    <row r="1647" spans="1:18" x14ac:dyDescent="0.35">
      <c r="A1647" s="158">
        <f t="shared" si="53"/>
        <v>0</v>
      </c>
      <c r="C1647" s="3">
        <f t="shared" si="52"/>
        <v>0</v>
      </c>
      <c r="D1647" s="151"/>
      <c r="R1647" s="150"/>
    </row>
    <row r="1648" spans="1:18" x14ac:dyDescent="0.35">
      <c r="A1648" s="158">
        <f t="shared" si="53"/>
        <v>0</v>
      </c>
      <c r="C1648" s="3">
        <f t="shared" si="52"/>
        <v>0</v>
      </c>
      <c r="D1648" s="151"/>
      <c r="R1648" s="150"/>
    </row>
    <row r="1649" spans="1:18" x14ac:dyDescent="0.35">
      <c r="A1649" s="158">
        <f t="shared" si="53"/>
        <v>0</v>
      </c>
      <c r="C1649" s="3">
        <f t="shared" si="52"/>
        <v>0</v>
      </c>
      <c r="D1649" s="151"/>
      <c r="R1649" s="150"/>
    </row>
    <row r="1650" spans="1:18" x14ac:dyDescent="0.35">
      <c r="A1650" s="158">
        <f t="shared" si="53"/>
        <v>0</v>
      </c>
      <c r="C1650" s="3">
        <f t="shared" si="52"/>
        <v>0</v>
      </c>
      <c r="D1650" s="151"/>
      <c r="R1650" s="150"/>
    </row>
    <row r="1651" spans="1:18" x14ac:dyDescent="0.35">
      <c r="A1651" s="158">
        <f t="shared" si="53"/>
        <v>0</v>
      </c>
      <c r="C1651" s="3">
        <f t="shared" si="52"/>
        <v>0</v>
      </c>
      <c r="D1651" s="151"/>
      <c r="R1651" s="150"/>
    </row>
    <row r="1652" spans="1:18" x14ac:dyDescent="0.35">
      <c r="A1652" s="158">
        <f t="shared" si="53"/>
        <v>0</v>
      </c>
      <c r="C1652" s="3">
        <f t="shared" si="52"/>
        <v>0</v>
      </c>
      <c r="D1652" s="151"/>
      <c r="R1652" s="150"/>
    </row>
    <row r="1653" spans="1:18" x14ac:dyDescent="0.35">
      <c r="A1653" s="158">
        <f t="shared" si="53"/>
        <v>0</v>
      </c>
      <c r="C1653" s="3">
        <f t="shared" si="52"/>
        <v>0</v>
      </c>
      <c r="D1653" s="151"/>
      <c r="R1653" s="150"/>
    </row>
    <row r="1654" spans="1:18" x14ac:dyDescent="0.35">
      <c r="A1654" s="158">
        <f t="shared" si="53"/>
        <v>0</v>
      </c>
      <c r="C1654" s="3">
        <f t="shared" si="52"/>
        <v>0</v>
      </c>
      <c r="D1654" s="151"/>
      <c r="R1654" s="150"/>
    </row>
    <row r="1655" spans="1:18" x14ac:dyDescent="0.35">
      <c r="A1655" s="158">
        <f t="shared" si="53"/>
        <v>0</v>
      </c>
      <c r="C1655" s="3">
        <f t="shared" si="52"/>
        <v>0</v>
      </c>
      <c r="D1655" s="151"/>
      <c r="R1655" s="150"/>
    </row>
    <row r="1656" spans="1:18" x14ac:dyDescent="0.35">
      <c r="A1656" s="158">
        <f t="shared" si="53"/>
        <v>0</v>
      </c>
      <c r="C1656" s="3">
        <f t="shared" si="52"/>
        <v>0</v>
      </c>
      <c r="D1656" s="151"/>
      <c r="R1656" s="150"/>
    </row>
    <row r="1657" spans="1:18" x14ac:dyDescent="0.35">
      <c r="A1657" s="158">
        <f t="shared" si="53"/>
        <v>0</v>
      </c>
      <c r="C1657" s="3">
        <f t="shared" si="52"/>
        <v>0</v>
      </c>
      <c r="D1657" s="151"/>
      <c r="R1657" s="150"/>
    </row>
    <row r="1658" spans="1:18" x14ac:dyDescent="0.35">
      <c r="A1658" s="158">
        <f t="shared" si="53"/>
        <v>0</v>
      </c>
      <c r="C1658" s="3">
        <f t="shared" si="52"/>
        <v>0</v>
      </c>
      <c r="D1658" s="151"/>
      <c r="R1658" s="150"/>
    </row>
    <row r="1659" spans="1:18" x14ac:dyDescent="0.35">
      <c r="A1659" s="158">
        <f t="shared" si="53"/>
        <v>0</v>
      </c>
      <c r="C1659" s="3">
        <f t="shared" si="52"/>
        <v>0</v>
      </c>
      <c r="D1659" s="151"/>
      <c r="R1659" s="150"/>
    </row>
    <row r="1660" spans="1:18" x14ac:dyDescent="0.35">
      <c r="A1660" s="158">
        <f t="shared" si="53"/>
        <v>0</v>
      </c>
      <c r="C1660" s="3">
        <f t="shared" si="52"/>
        <v>0</v>
      </c>
      <c r="D1660" s="151"/>
      <c r="R1660" s="150"/>
    </row>
    <row r="1661" spans="1:18" x14ac:dyDescent="0.35">
      <c r="A1661" s="158">
        <f t="shared" si="53"/>
        <v>0</v>
      </c>
      <c r="C1661" s="3">
        <f t="shared" si="52"/>
        <v>0</v>
      </c>
      <c r="D1661" s="151"/>
      <c r="R1661" s="150"/>
    </row>
    <row r="1662" spans="1:18" x14ac:dyDescent="0.35">
      <c r="A1662" s="158">
        <f t="shared" si="53"/>
        <v>0</v>
      </c>
      <c r="C1662" s="3">
        <f t="shared" si="52"/>
        <v>0</v>
      </c>
      <c r="D1662" s="151"/>
      <c r="R1662" s="150"/>
    </row>
    <row r="1663" spans="1:18" x14ac:dyDescent="0.35">
      <c r="A1663" s="158">
        <f t="shared" si="53"/>
        <v>0</v>
      </c>
      <c r="C1663" s="3">
        <f t="shared" si="52"/>
        <v>0</v>
      </c>
      <c r="D1663" s="151"/>
      <c r="R1663" s="150"/>
    </row>
    <row r="1664" spans="1:18" x14ac:dyDescent="0.35">
      <c r="A1664" s="158">
        <f t="shared" si="53"/>
        <v>0</v>
      </c>
      <c r="C1664" s="3">
        <f t="shared" si="52"/>
        <v>0</v>
      </c>
      <c r="D1664" s="151"/>
      <c r="R1664" s="150"/>
    </row>
    <row r="1665" spans="1:18" x14ac:dyDescent="0.35">
      <c r="A1665" s="158">
        <f t="shared" si="53"/>
        <v>0</v>
      </c>
      <c r="C1665" s="3">
        <f t="shared" si="52"/>
        <v>0</v>
      </c>
      <c r="D1665" s="151"/>
      <c r="R1665" s="150"/>
    </row>
    <row r="1666" spans="1:18" x14ac:dyDescent="0.35">
      <c r="A1666" s="158">
        <f t="shared" si="53"/>
        <v>0</v>
      </c>
      <c r="C1666" s="3">
        <f t="shared" si="52"/>
        <v>0</v>
      </c>
      <c r="D1666" s="151"/>
      <c r="R1666" s="150"/>
    </row>
    <row r="1667" spans="1:18" x14ac:dyDescent="0.35">
      <c r="A1667" s="158">
        <f t="shared" si="53"/>
        <v>0</v>
      </c>
      <c r="C1667" s="3">
        <f t="shared" ref="C1667:C1730" si="54">F1667</f>
        <v>0</v>
      </c>
      <c r="D1667" s="151"/>
      <c r="R1667" s="150"/>
    </row>
    <row r="1668" spans="1:18" x14ac:dyDescent="0.35">
      <c r="A1668" s="158">
        <f t="shared" si="53"/>
        <v>0</v>
      </c>
      <c r="C1668" s="3">
        <f t="shared" si="54"/>
        <v>0</v>
      </c>
      <c r="D1668" s="151"/>
      <c r="R1668" s="150"/>
    </row>
    <row r="1669" spans="1:18" x14ac:dyDescent="0.35">
      <c r="A1669" s="158">
        <f t="shared" si="53"/>
        <v>0</v>
      </c>
      <c r="C1669" s="3">
        <f t="shared" si="54"/>
        <v>0</v>
      </c>
      <c r="D1669" s="151"/>
      <c r="R1669" s="150"/>
    </row>
    <row r="1670" spans="1:18" x14ac:dyDescent="0.35">
      <c r="A1670" s="158">
        <f t="shared" si="53"/>
        <v>0</v>
      </c>
      <c r="C1670" s="3">
        <f t="shared" si="54"/>
        <v>0</v>
      </c>
      <c r="D1670" s="151"/>
      <c r="R1670" s="150"/>
    </row>
    <row r="1671" spans="1:18" x14ac:dyDescent="0.35">
      <c r="A1671" s="158">
        <f t="shared" si="53"/>
        <v>0</v>
      </c>
      <c r="C1671" s="3">
        <f t="shared" si="54"/>
        <v>0</v>
      </c>
      <c r="D1671" s="151"/>
      <c r="R1671" s="150"/>
    </row>
    <row r="1672" spans="1:18" x14ac:dyDescent="0.35">
      <c r="A1672" s="158">
        <f t="shared" si="53"/>
        <v>0</v>
      </c>
      <c r="C1672" s="3">
        <f t="shared" si="54"/>
        <v>0</v>
      </c>
      <c r="D1672" s="151"/>
      <c r="R1672" s="150"/>
    </row>
    <row r="1673" spans="1:18" x14ac:dyDescent="0.35">
      <c r="A1673" s="158">
        <f t="shared" si="53"/>
        <v>0</v>
      </c>
      <c r="C1673" s="3">
        <f t="shared" si="54"/>
        <v>0</v>
      </c>
      <c r="D1673" s="151"/>
      <c r="R1673" s="150"/>
    </row>
    <row r="1674" spans="1:18" x14ac:dyDescent="0.35">
      <c r="A1674" s="158">
        <f t="shared" si="53"/>
        <v>0</v>
      </c>
      <c r="C1674" s="3">
        <f t="shared" si="54"/>
        <v>0</v>
      </c>
      <c r="D1674" s="151"/>
      <c r="R1674" s="150"/>
    </row>
    <row r="1675" spans="1:18" x14ac:dyDescent="0.35">
      <c r="A1675" s="158">
        <f t="shared" si="53"/>
        <v>0</v>
      </c>
      <c r="C1675" s="3">
        <f t="shared" si="54"/>
        <v>0</v>
      </c>
      <c r="D1675" s="151"/>
      <c r="R1675" s="150"/>
    </row>
    <row r="1676" spans="1:18" x14ac:dyDescent="0.35">
      <c r="A1676" s="158">
        <f t="shared" si="53"/>
        <v>0</v>
      </c>
      <c r="C1676" s="3">
        <f t="shared" si="54"/>
        <v>0</v>
      </c>
      <c r="D1676" s="151"/>
      <c r="R1676" s="150"/>
    </row>
    <row r="1677" spans="1:18" x14ac:dyDescent="0.35">
      <c r="A1677" s="158">
        <f t="shared" si="53"/>
        <v>0</v>
      </c>
      <c r="C1677" s="3">
        <f t="shared" si="54"/>
        <v>0</v>
      </c>
      <c r="D1677" s="151"/>
      <c r="R1677" s="150"/>
    </row>
    <row r="1678" spans="1:18" x14ac:dyDescent="0.35">
      <c r="A1678" s="158">
        <f t="shared" si="53"/>
        <v>0</v>
      </c>
      <c r="C1678" s="3">
        <f t="shared" si="54"/>
        <v>0</v>
      </c>
      <c r="D1678" s="151"/>
      <c r="R1678" s="150"/>
    </row>
    <row r="1679" spans="1:18" x14ac:dyDescent="0.35">
      <c r="A1679" s="158">
        <f t="shared" si="53"/>
        <v>0</v>
      </c>
      <c r="C1679" s="3">
        <f t="shared" si="54"/>
        <v>0</v>
      </c>
      <c r="D1679" s="151"/>
      <c r="R1679" s="150"/>
    </row>
    <row r="1680" spans="1:18" x14ac:dyDescent="0.35">
      <c r="A1680" s="158">
        <f t="shared" si="53"/>
        <v>0</v>
      </c>
      <c r="C1680" s="3">
        <f t="shared" si="54"/>
        <v>0</v>
      </c>
      <c r="D1680" s="151"/>
      <c r="R1680" s="150"/>
    </row>
    <row r="1681" spans="1:18" x14ac:dyDescent="0.35">
      <c r="A1681" s="158">
        <f t="shared" si="53"/>
        <v>0</v>
      </c>
      <c r="C1681" s="3">
        <f t="shared" si="54"/>
        <v>0</v>
      </c>
      <c r="D1681" s="151"/>
      <c r="R1681" s="150"/>
    </row>
    <row r="1682" spans="1:18" x14ac:dyDescent="0.35">
      <c r="A1682" s="158">
        <f t="shared" si="53"/>
        <v>0</v>
      </c>
      <c r="C1682" s="3">
        <f t="shared" si="54"/>
        <v>0</v>
      </c>
      <c r="D1682" s="151"/>
      <c r="R1682" s="150"/>
    </row>
    <row r="1683" spans="1:18" x14ac:dyDescent="0.35">
      <c r="A1683" s="158">
        <f t="shared" si="53"/>
        <v>0</v>
      </c>
      <c r="C1683" s="3">
        <f t="shared" si="54"/>
        <v>0</v>
      </c>
      <c r="D1683" s="151"/>
      <c r="R1683" s="150"/>
    </row>
    <row r="1684" spans="1:18" x14ac:dyDescent="0.35">
      <c r="A1684" s="158">
        <f t="shared" si="53"/>
        <v>0</v>
      </c>
      <c r="C1684" s="3">
        <f t="shared" si="54"/>
        <v>0</v>
      </c>
      <c r="D1684" s="151"/>
      <c r="R1684" s="150"/>
    </row>
    <row r="1685" spans="1:18" x14ac:dyDescent="0.35">
      <c r="A1685" s="158">
        <f t="shared" si="53"/>
        <v>0</v>
      </c>
      <c r="C1685" s="3">
        <f t="shared" si="54"/>
        <v>0</v>
      </c>
      <c r="D1685" s="151"/>
      <c r="R1685" s="150"/>
    </row>
    <row r="1686" spans="1:18" x14ac:dyDescent="0.35">
      <c r="A1686" s="158">
        <f t="shared" si="53"/>
        <v>0</v>
      </c>
      <c r="C1686" s="3">
        <f t="shared" si="54"/>
        <v>0</v>
      </c>
      <c r="D1686" s="151"/>
      <c r="R1686" s="150"/>
    </row>
    <row r="1687" spans="1:18" x14ac:dyDescent="0.35">
      <c r="A1687" s="158">
        <f t="shared" si="53"/>
        <v>0</v>
      </c>
      <c r="C1687" s="3">
        <f t="shared" si="54"/>
        <v>0</v>
      </c>
      <c r="D1687" s="151"/>
      <c r="R1687" s="150"/>
    </row>
    <row r="1688" spans="1:18" x14ac:dyDescent="0.35">
      <c r="A1688" s="158">
        <f t="shared" si="53"/>
        <v>0</v>
      </c>
      <c r="C1688" s="3">
        <f t="shared" si="54"/>
        <v>0</v>
      </c>
      <c r="D1688" s="151"/>
      <c r="R1688" s="150"/>
    </row>
    <row r="1689" spans="1:18" x14ac:dyDescent="0.35">
      <c r="A1689" s="158">
        <f t="shared" ref="A1689:A1752" si="55">F1689</f>
        <v>0</v>
      </c>
      <c r="C1689" s="3">
        <f t="shared" si="54"/>
        <v>0</v>
      </c>
      <c r="D1689" s="151"/>
      <c r="R1689" s="150"/>
    </row>
    <row r="1690" spans="1:18" x14ac:dyDescent="0.35">
      <c r="A1690" s="158">
        <f t="shared" si="55"/>
        <v>0</v>
      </c>
      <c r="C1690" s="3">
        <f t="shared" si="54"/>
        <v>0</v>
      </c>
      <c r="D1690" s="151"/>
      <c r="R1690" s="150"/>
    </row>
    <row r="1691" spans="1:18" x14ac:dyDescent="0.35">
      <c r="A1691" s="158">
        <f t="shared" si="55"/>
        <v>0</v>
      </c>
      <c r="C1691" s="3">
        <f t="shared" si="54"/>
        <v>0</v>
      </c>
      <c r="D1691" s="151"/>
      <c r="R1691" s="150"/>
    </row>
    <row r="1692" spans="1:18" x14ac:dyDescent="0.35">
      <c r="A1692" s="158">
        <f t="shared" si="55"/>
        <v>0</v>
      </c>
      <c r="C1692" s="3">
        <f t="shared" si="54"/>
        <v>0</v>
      </c>
      <c r="D1692" s="151"/>
      <c r="R1692" s="150"/>
    </row>
    <row r="1693" spans="1:18" x14ac:dyDescent="0.35">
      <c r="A1693" s="158">
        <f t="shared" si="55"/>
        <v>0</v>
      </c>
      <c r="C1693" s="3">
        <f t="shared" si="54"/>
        <v>0</v>
      </c>
      <c r="D1693" s="151"/>
      <c r="R1693" s="150"/>
    </row>
    <row r="1694" spans="1:18" x14ac:dyDescent="0.35">
      <c r="A1694" s="158">
        <f t="shared" si="55"/>
        <v>0</v>
      </c>
      <c r="C1694" s="3">
        <f t="shared" si="54"/>
        <v>0</v>
      </c>
      <c r="D1694" s="151"/>
      <c r="R1694" s="150"/>
    </row>
    <row r="1695" spans="1:18" x14ac:dyDescent="0.35">
      <c r="A1695" s="158">
        <f t="shared" si="55"/>
        <v>0</v>
      </c>
      <c r="C1695" s="3">
        <f t="shared" si="54"/>
        <v>0</v>
      </c>
      <c r="D1695" s="151"/>
      <c r="R1695" s="150"/>
    </row>
    <row r="1696" spans="1:18" x14ac:dyDescent="0.35">
      <c r="A1696" s="158">
        <f t="shared" si="55"/>
        <v>0</v>
      </c>
      <c r="C1696" s="3">
        <f t="shared" si="54"/>
        <v>0</v>
      </c>
      <c r="D1696" s="151"/>
      <c r="R1696" s="150"/>
    </row>
    <row r="1697" spans="1:18" x14ac:dyDescent="0.35">
      <c r="A1697" s="158">
        <f t="shared" si="55"/>
        <v>0</v>
      </c>
      <c r="C1697" s="3">
        <f t="shared" si="54"/>
        <v>0</v>
      </c>
      <c r="D1697" s="151"/>
      <c r="R1697" s="150"/>
    </row>
    <row r="1698" spans="1:18" x14ac:dyDescent="0.35">
      <c r="A1698" s="158">
        <f t="shared" si="55"/>
        <v>0</v>
      </c>
      <c r="C1698" s="3">
        <f t="shared" si="54"/>
        <v>0</v>
      </c>
      <c r="D1698" s="151"/>
      <c r="R1698" s="150"/>
    </row>
    <row r="1699" spans="1:18" x14ac:dyDescent="0.35">
      <c r="A1699" s="158">
        <f t="shared" si="55"/>
        <v>0</v>
      </c>
      <c r="C1699" s="3">
        <f t="shared" si="54"/>
        <v>0</v>
      </c>
      <c r="D1699" s="151"/>
      <c r="R1699" s="150"/>
    </row>
    <row r="1700" spans="1:18" x14ac:dyDescent="0.35">
      <c r="A1700" s="158">
        <f t="shared" si="55"/>
        <v>0</v>
      </c>
      <c r="C1700" s="3">
        <f t="shared" si="54"/>
        <v>0</v>
      </c>
      <c r="D1700" s="151"/>
      <c r="R1700" s="150"/>
    </row>
    <row r="1701" spans="1:18" x14ac:dyDescent="0.35">
      <c r="A1701" s="158">
        <f t="shared" si="55"/>
        <v>0</v>
      </c>
      <c r="C1701" s="3">
        <f t="shared" si="54"/>
        <v>0</v>
      </c>
      <c r="D1701" s="151"/>
      <c r="R1701" s="150"/>
    </row>
    <row r="1702" spans="1:18" x14ac:dyDescent="0.35">
      <c r="A1702" s="158">
        <f t="shared" si="55"/>
        <v>0</v>
      </c>
      <c r="C1702" s="3">
        <f t="shared" si="54"/>
        <v>0</v>
      </c>
      <c r="D1702" s="151"/>
      <c r="R1702" s="150"/>
    </row>
    <row r="1703" spans="1:18" x14ac:dyDescent="0.35">
      <c r="A1703" s="158">
        <f t="shared" si="55"/>
        <v>0</v>
      </c>
      <c r="C1703" s="3">
        <f t="shared" si="54"/>
        <v>0</v>
      </c>
      <c r="D1703" s="151"/>
      <c r="R1703" s="150"/>
    </row>
    <row r="1704" spans="1:18" x14ac:dyDescent="0.35">
      <c r="A1704" s="158">
        <f t="shared" si="55"/>
        <v>0</v>
      </c>
      <c r="C1704" s="3">
        <f t="shared" si="54"/>
        <v>0</v>
      </c>
      <c r="D1704" s="151"/>
      <c r="R1704" s="150"/>
    </row>
    <row r="1705" spans="1:18" x14ac:dyDescent="0.35">
      <c r="A1705" s="158">
        <f t="shared" si="55"/>
        <v>0</v>
      </c>
      <c r="C1705" s="3">
        <f t="shared" si="54"/>
        <v>0</v>
      </c>
      <c r="D1705" s="151"/>
      <c r="R1705" s="150"/>
    </row>
    <row r="1706" spans="1:18" x14ac:dyDescent="0.35">
      <c r="A1706" s="158">
        <f t="shared" si="55"/>
        <v>0</v>
      </c>
      <c r="C1706" s="3">
        <f t="shared" si="54"/>
        <v>0</v>
      </c>
      <c r="D1706" s="151"/>
      <c r="R1706" s="150"/>
    </row>
    <row r="1707" spans="1:18" x14ac:dyDescent="0.35">
      <c r="A1707" s="158">
        <f t="shared" si="55"/>
        <v>0</v>
      </c>
      <c r="C1707" s="3">
        <f t="shared" si="54"/>
        <v>0</v>
      </c>
      <c r="D1707" s="151"/>
      <c r="R1707" s="150"/>
    </row>
    <row r="1708" spans="1:18" x14ac:dyDescent="0.35">
      <c r="A1708" s="158">
        <f t="shared" si="55"/>
        <v>0</v>
      </c>
      <c r="C1708" s="3">
        <f t="shared" si="54"/>
        <v>0</v>
      </c>
      <c r="D1708" s="151"/>
      <c r="R1708" s="150"/>
    </row>
    <row r="1709" spans="1:18" x14ac:dyDescent="0.35">
      <c r="A1709" s="158">
        <f t="shared" si="55"/>
        <v>0</v>
      </c>
      <c r="C1709" s="3">
        <f t="shared" si="54"/>
        <v>0</v>
      </c>
      <c r="D1709" s="151"/>
      <c r="R1709" s="150"/>
    </row>
    <row r="1710" spans="1:18" x14ac:dyDescent="0.35">
      <c r="A1710" s="158">
        <f t="shared" si="55"/>
        <v>0</v>
      </c>
      <c r="C1710" s="3">
        <f t="shared" si="54"/>
        <v>0</v>
      </c>
      <c r="D1710" s="151"/>
      <c r="R1710" s="150"/>
    </row>
    <row r="1711" spans="1:18" x14ac:dyDescent="0.35">
      <c r="A1711" s="158">
        <f t="shared" si="55"/>
        <v>0</v>
      </c>
      <c r="C1711" s="3">
        <f t="shared" si="54"/>
        <v>0</v>
      </c>
      <c r="D1711" s="151"/>
      <c r="R1711" s="150"/>
    </row>
    <row r="1712" spans="1:18" x14ac:dyDescent="0.35">
      <c r="A1712" s="158">
        <f t="shared" si="55"/>
        <v>0</v>
      </c>
      <c r="C1712" s="3">
        <f t="shared" si="54"/>
        <v>0</v>
      </c>
      <c r="D1712" s="151"/>
      <c r="R1712" s="150"/>
    </row>
    <row r="1713" spans="1:18" x14ac:dyDescent="0.35">
      <c r="A1713" s="158">
        <f t="shared" si="55"/>
        <v>0</v>
      </c>
      <c r="C1713" s="3">
        <f t="shared" si="54"/>
        <v>0</v>
      </c>
      <c r="D1713" s="151"/>
      <c r="R1713" s="150"/>
    </row>
    <row r="1714" spans="1:18" x14ac:dyDescent="0.35">
      <c r="A1714" s="158">
        <f t="shared" si="55"/>
        <v>0</v>
      </c>
      <c r="C1714" s="3">
        <f t="shared" si="54"/>
        <v>0</v>
      </c>
      <c r="D1714" s="151"/>
      <c r="R1714" s="150"/>
    </row>
    <row r="1715" spans="1:18" x14ac:dyDescent="0.35">
      <c r="A1715" s="158">
        <f t="shared" si="55"/>
        <v>0</v>
      </c>
      <c r="C1715" s="3">
        <f t="shared" si="54"/>
        <v>0</v>
      </c>
      <c r="D1715" s="151"/>
      <c r="R1715" s="150"/>
    </row>
    <row r="1716" spans="1:18" x14ac:dyDescent="0.35">
      <c r="A1716" s="158">
        <f t="shared" si="55"/>
        <v>0</v>
      </c>
      <c r="C1716" s="3">
        <f t="shared" si="54"/>
        <v>0</v>
      </c>
      <c r="D1716" s="151"/>
      <c r="R1716" s="150"/>
    </row>
    <row r="1717" spans="1:18" x14ac:dyDescent="0.35">
      <c r="A1717" s="158">
        <f t="shared" si="55"/>
        <v>0</v>
      </c>
      <c r="C1717" s="3">
        <f t="shared" si="54"/>
        <v>0</v>
      </c>
      <c r="D1717" s="151"/>
      <c r="R1717" s="150"/>
    </row>
    <row r="1718" spans="1:18" x14ac:dyDescent="0.35">
      <c r="A1718" s="158">
        <f t="shared" si="55"/>
        <v>0</v>
      </c>
      <c r="C1718" s="3">
        <f t="shared" si="54"/>
        <v>0</v>
      </c>
      <c r="D1718" s="151"/>
      <c r="R1718" s="150"/>
    </row>
    <row r="1719" spans="1:18" x14ac:dyDescent="0.35">
      <c r="A1719" s="158">
        <f t="shared" si="55"/>
        <v>0</v>
      </c>
      <c r="C1719" s="3">
        <f t="shared" si="54"/>
        <v>0</v>
      </c>
      <c r="D1719" s="151"/>
      <c r="R1719" s="150"/>
    </row>
    <row r="1720" spans="1:18" x14ac:dyDescent="0.35">
      <c r="A1720" s="158">
        <f t="shared" si="55"/>
        <v>0</v>
      </c>
      <c r="C1720" s="3">
        <f t="shared" si="54"/>
        <v>0</v>
      </c>
      <c r="D1720" s="151"/>
      <c r="R1720" s="150"/>
    </row>
    <row r="1721" spans="1:18" x14ac:dyDescent="0.35">
      <c r="A1721" s="158">
        <f t="shared" si="55"/>
        <v>0</v>
      </c>
      <c r="C1721" s="3">
        <f t="shared" si="54"/>
        <v>0</v>
      </c>
      <c r="D1721" s="151"/>
      <c r="R1721" s="150"/>
    </row>
    <row r="1722" spans="1:18" x14ac:dyDescent="0.35">
      <c r="A1722" s="158">
        <f t="shared" si="55"/>
        <v>0</v>
      </c>
      <c r="C1722" s="3">
        <f t="shared" si="54"/>
        <v>0</v>
      </c>
      <c r="D1722" s="151"/>
      <c r="R1722" s="150"/>
    </row>
    <row r="1723" spans="1:18" x14ac:dyDescent="0.35">
      <c r="A1723" s="158">
        <f t="shared" si="55"/>
        <v>0</v>
      </c>
      <c r="C1723" s="3">
        <f t="shared" si="54"/>
        <v>0</v>
      </c>
      <c r="D1723" s="151"/>
      <c r="R1723" s="150"/>
    </row>
    <row r="1724" spans="1:18" x14ac:dyDescent="0.35">
      <c r="A1724" s="158">
        <f t="shared" si="55"/>
        <v>0</v>
      </c>
      <c r="C1724" s="3">
        <f t="shared" si="54"/>
        <v>0</v>
      </c>
      <c r="D1724" s="151"/>
      <c r="R1724" s="150"/>
    </row>
    <row r="1725" spans="1:18" x14ac:dyDescent="0.35">
      <c r="A1725" s="158">
        <f t="shared" si="55"/>
        <v>0</v>
      </c>
      <c r="C1725" s="3">
        <f t="shared" si="54"/>
        <v>0</v>
      </c>
      <c r="D1725" s="151"/>
      <c r="R1725" s="150"/>
    </row>
    <row r="1726" spans="1:18" x14ac:dyDescent="0.35">
      <c r="A1726" s="158">
        <f t="shared" si="55"/>
        <v>0</v>
      </c>
      <c r="C1726" s="3">
        <f t="shared" si="54"/>
        <v>0</v>
      </c>
      <c r="D1726" s="151"/>
      <c r="R1726" s="150"/>
    </row>
    <row r="1727" spans="1:18" x14ac:dyDescent="0.35">
      <c r="A1727" s="158">
        <f t="shared" si="55"/>
        <v>0</v>
      </c>
      <c r="C1727" s="3">
        <f t="shared" si="54"/>
        <v>0</v>
      </c>
      <c r="D1727" s="151"/>
      <c r="R1727" s="150"/>
    </row>
    <row r="1728" spans="1:18" x14ac:dyDescent="0.35">
      <c r="A1728" s="158">
        <f t="shared" si="55"/>
        <v>0</v>
      </c>
      <c r="C1728" s="3">
        <f t="shared" si="54"/>
        <v>0</v>
      </c>
      <c r="D1728" s="151"/>
      <c r="R1728" s="150"/>
    </row>
    <row r="1729" spans="1:18" x14ac:dyDescent="0.35">
      <c r="A1729" s="158">
        <f t="shared" si="55"/>
        <v>0</v>
      </c>
      <c r="C1729" s="3">
        <f t="shared" si="54"/>
        <v>0</v>
      </c>
      <c r="D1729" s="151"/>
      <c r="R1729" s="150"/>
    </row>
    <row r="1730" spans="1:18" x14ac:dyDescent="0.35">
      <c r="A1730" s="158">
        <f t="shared" si="55"/>
        <v>0</v>
      </c>
      <c r="C1730" s="3">
        <f t="shared" si="54"/>
        <v>0</v>
      </c>
      <c r="D1730" s="151"/>
      <c r="R1730" s="150"/>
    </row>
    <row r="1731" spans="1:18" x14ac:dyDescent="0.35">
      <c r="A1731" s="158">
        <f t="shared" si="55"/>
        <v>0</v>
      </c>
      <c r="C1731" s="3">
        <f t="shared" ref="C1731:C1794" si="56">F1731</f>
        <v>0</v>
      </c>
      <c r="D1731" s="151"/>
      <c r="R1731" s="150"/>
    </row>
    <row r="1732" spans="1:18" x14ac:dyDescent="0.35">
      <c r="A1732" s="158">
        <f t="shared" si="55"/>
        <v>0</v>
      </c>
      <c r="C1732" s="3">
        <f t="shared" si="56"/>
        <v>0</v>
      </c>
      <c r="D1732" s="151"/>
      <c r="R1732" s="150"/>
    </row>
    <row r="1733" spans="1:18" x14ac:dyDescent="0.35">
      <c r="A1733" s="158">
        <f t="shared" si="55"/>
        <v>0</v>
      </c>
      <c r="C1733" s="3">
        <f t="shared" si="56"/>
        <v>0</v>
      </c>
      <c r="D1733" s="151"/>
      <c r="R1733" s="150"/>
    </row>
    <row r="1734" spans="1:18" x14ac:dyDescent="0.35">
      <c r="A1734" s="158">
        <f t="shared" si="55"/>
        <v>0</v>
      </c>
      <c r="C1734" s="3">
        <f t="shared" si="56"/>
        <v>0</v>
      </c>
      <c r="D1734" s="151"/>
      <c r="R1734" s="150"/>
    </row>
    <row r="1735" spans="1:18" x14ac:dyDescent="0.35">
      <c r="A1735" s="158">
        <f t="shared" si="55"/>
        <v>0</v>
      </c>
      <c r="C1735" s="3">
        <f t="shared" si="56"/>
        <v>0</v>
      </c>
      <c r="D1735" s="151"/>
      <c r="R1735" s="150"/>
    </row>
    <row r="1736" spans="1:18" x14ac:dyDescent="0.35">
      <c r="A1736" s="158">
        <f t="shared" si="55"/>
        <v>0</v>
      </c>
      <c r="C1736" s="3">
        <f t="shared" si="56"/>
        <v>0</v>
      </c>
      <c r="D1736" s="151"/>
      <c r="R1736" s="150"/>
    </row>
    <row r="1737" spans="1:18" x14ac:dyDescent="0.35">
      <c r="A1737" s="158">
        <f t="shared" si="55"/>
        <v>0</v>
      </c>
      <c r="C1737" s="3">
        <f t="shared" si="56"/>
        <v>0</v>
      </c>
      <c r="D1737" s="151"/>
      <c r="R1737" s="150"/>
    </row>
    <row r="1738" spans="1:18" x14ac:dyDescent="0.35">
      <c r="A1738" s="158">
        <f t="shared" si="55"/>
        <v>0</v>
      </c>
      <c r="C1738" s="3">
        <f t="shared" si="56"/>
        <v>0</v>
      </c>
      <c r="D1738" s="151"/>
      <c r="R1738" s="150"/>
    </row>
    <row r="1739" spans="1:18" x14ac:dyDescent="0.35">
      <c r="A1739" s="158">
        <f t="shared" si="55"/>
        <v>0</v>
      </c>
      <c r="C1739" s="3">
        <f t="shared" si="56"/>
        <v>0</v>
      </c>
      <c r="D1739" s="151"/>
      <c r="R1739" s="150"/>
    </row>
    <row r="1740" spans="1:18" x14ac:dyDescent="0.35">
      <c r="A1740" s="158">
        <f t="shared" si="55"/>
        <v>0</v>
      </c>
      <c r="C1740" s="3">
        <f t="shared" si="56"/>
        <v>0</v>
      </c>
      <c r="D1740" s="151"/>
      <c r="R1740" s="150"/>
    </row>
    <row r="1741" spans="1:18" x14ac:dyDescent="0.35">
      <c r="A1741" s="158">
        <f t="shared" si="55"/>
        <v>0</v>
      </c>
      <c r="C1741" s="3">
        <f t="shared" si="56"/>
        <v>0</v>
      </c>
      <c r="D1741" s="151"/>
      <c r="R1741" s="150"/>
    </row>
    <row r="1742" spans="1:18" x14ac:dyDescent="0.35">
      <c r="A1742" s="158">
        <f t="shared" si="55"/>
        <v>0</v>
      </c>
      <c r="C1742" s="3">
        <f t="shared" si="56"/>
        <v>0</v>
      </c>
      <c r="D1742" s="151"/>
      <c r="R1742" s="150"/>
    </row>
    <row r="1743" spans="1:18" x14ac:dyDescent="0.35">
      <c r="A1743" s="158">
        <f t="shared" si="55"/>
        <v>0</v>
      </c>
      <c r="C1743" s="3">
        <f t="shared" si="56"/>
        <v>0</v>
      </c>
      <c r="D1743" s="151"/>
      <c r="R1743" s="150"/>
    </row>
    <row r="1744" spans="1:18" x14ac:dyDescent="0.35">
      <c r="A1744" s="158">
        <f t="shared" si="55"/>
        <v>0</v>
      </c>
      <c r="C1744" s="3">
        <f t="shared" si="56"/>
        <v>0</v>
      </c>
      <c r="D1744" s="151"/>
      <c r="R1744" s="150"/>
    </row>
    <row r="1745" spans="1:18" x14ac:dyDescent="0.35">
      <c r="A1745" s="158">
        <f t="shared" si="55"/>
        <v>0</v>
      </c>
      <c r="C1745" s="3">
        <f t="shared" si="56"/>
        <v>0</v>
      </c>
      <c r="D1745" s="151"/>
      <c r="R1745" s="150"/>
    </row>
    <row r="1746" spans="1:18" x14ac:dyDescent="0.35">
      <c r="A1746" s="158">
        <f t="shared" si="55"/>
        <v>0</v>
      </c>
      <c r="C1746" s="3">
        <f t="shared" si="56"/>
        <v>0</v>
      </c>
      <c r="D1746" s="151"/>
      <c r="R1746" s="150"/>
    </row>
    <row r="1747" spans="1:18" x14ac:dyDescent="0.35">
      <c r="A1747" s="158">
        <f t="shared" si="55"/>
        <v>0</v>
      </c>
      <c r="C1747" s="3">
        <f t="shared" si="56"/>
        <v>0</v>
      </c>
      <c r="D1747" s="151"/>
      <c r="R1747" s="150"/>
    </row>
    <row r="1748" spans="1:18" x14ac:dyDescent="0.35">
      <c r="A1748" s="158">
        <f t="shared" si="55"/>
        <v>0</v>
      </c>
      <c r="C1748" s="3">
        <f t="shared" si="56"/>
        <v>0</v>
      </c>
      <c r="D1748" s="151"/>
      <c r="R1748" s="150"/>
    </row>
    <row r="1749" spans="1:18" x14ac:dyDescent="0.35">
      <c r="A1749" s="158">
        <f t="shared" si="55"/>
        <v>0</v>
      </c>
      <c r="C1749" s="3">
        <f t="shared" si="56"/>
        <v>0</v>
      </c>
      <c r="D1749" s="151"/>
      <c r="R1749" s="150"/>
    </row>
    <row r="1750" spans="1:18" x14ac:dyDescent="0.35">
      <c r="A1750" s="158">
        <f t="shared" si="55"/>
        <v>0</v>
      </c>
      <c r="C1750" s="3">
        <f t="shared" si="56"/>
        <v>0</v>
      </c>
      <c r="D1750" s="151"/>
      <c r="R1750" s="150"/>
    </row>
    <row r="1751" spans="1:18" x14ac:dyDescent="0.35">
      <c r="A1751" s="158">
        <f t="shared" si="55"/>
        <v>0</v>
      </c>
      <c r="C1751" s="3">
        <f t="shared" si="56"/>
        <v>0</v>
      </c>
      <c r="D1751" s="151"/>
      <c r="R1751" s="150"/>
    </row>
    <row r="1752" spans="1:18" x14ac:dyDescent="0.35">
      <c r="A1752" s="158">
        <f t="shared" si="55"/>
        <v>0</v>
      </c>
      <c r="C1752" s="3">
        <f t="shared" si="56"/>
        <v>0</v>
      </c>
      <c r="D1752" s="151"/>
      <c r="R1752" s="150"/>
    </row>
    <row r="1753" spans="1:18" x14ac:dyDescent="0.35">
      <c r="A1753" s="158">
        <f t="shared" ref="A1753:A1816" si="57">F1753</f>
        <v>0</v>
      </c>
      <c r="C1753" s="3">
        <f t="shared" si="56"/>
        <v>0</v>
      </c>
      <c r="D1753" s="151"/>
      <c r="R1753" s="150"/>
    </row>
    <row r="1754" spans="1:18" x14ac:dyDescent="0.35">
      <c r="A1754" s="158">
        <f t="shared" si="57"/>
        <v>0</v>
      </c>
      <c r="C1754" s="3">
        <f t="shared" si="56"/>
        <v>0</v>
      </c>
      <c r="D1754" s="151"/>
      <c r="R1754" s="150"/>
    </row>
    <row r="1755" spans="1:18" x14ac:dyDescent="0.35">
      <c r="A1755" s="158">
        <f t="shared" si="57"/>
        <v>0</v>
      </c>
      <c r="C1755" s="3">
        <f t="shared" si="56"/>
        <v>0</v>
      </c>
      <c r="D1755" s="151"/>
      <c r="R1755" s="150"/>
    </row>
    <row r="1756" spans="1:18" x14ac:dyDescent="0.35">
      <c r="A1756" s="158">
        <f t="shared" si="57"/>
        <v>0</v>
      </c>
      <c r="C1756" s="3">
        <f t="shared" si="56"/>
        <v>0</v>
      </c>
      <c r="D1756" s="151"/>
      <c r="R1756" s="150"/>
    </row>
    <row r="1757" spans="1:18" x14ac:dyDescent="0.35">
      <c r="A1757" s="158">
        <f t="shared" si="57"/>
        <v>0</v>
      </c>
      <c r="C1757" s="3">
        <f t="shared" si="56"/>
        <v>0</v>
      </c>
      <c r="D1757" s="151"/>
      <c r="R1757" s="150"/>
    </row>
    <row r="1758" spans="1:18" x14ac:dyDescent="0.35">
      <c r="A1758" s="158">
        <f t="shared" si="57"/>
        <v>0</v>
      </c>
      <c r="C1758" s="3">
        <f t="shared" si="56"/>
        <v>0</v>
      </c>
      <c r="D1758" s="151"/>
      <c r="R1758" s="150"/>
    </row>
    <row r="1759" spans="1:18" x14ac:dyDescent="0.35">
      <c r="A1759" s="158">
        <f t="shared" si="57"/>
        <v>0</v>
      </c>
      <c r="C1759" s="3">
        <f t="shared" si="56"/>
        <v>0</v>
      </c>
      <c r="D1759" s="151"/>
      <c r="R1759" s="150"/>
    </row>
    <row r="1760" spans="1:18" x14ac:dyDescent="0.35">
      <c r="A1760" s="158">
        <f t="shared" si="57"/>
        <v>0</v>
      </c>
      <c r="C1760" s="3">
        <f t="shared" si="56"/>
        <v>0</v>
      </c>
      <c r="D1760" s="151"/>
      <c r="R1760" s="150"/>
    </row>
    <row r="1761" spans="1:18" x14ac:dyDescent="0.35">
      <c r="A1761" s="158">
        <f t="shared" si="57"/>
        <v>0</v>
      </c>
      <c r="C1761" s="3">
        <f t="shared" si="56"/>
        <v>0</v>
      </c>
      <c r="D1761" s="151"/>
      <c r="R1761" s="150"/>
    </row>
    <row r="1762" spans="1:18" x14ac:dyDescent="0.35">
      <c r="A1762" s="158">
        <f t="shared" si="57"/>
        <v>0</v>
      </c>
      <c r="C1762" s="3">
        <f t="shared" si="56"/>
        <v>0</v>
      </c>
      <c r="D1762" s="151"/>
      <c r="R1762" s="150"/>
    </row>
    <row r="1763" spans="1:18" x14ac:dyDescent="0.35">
      <c r="A1763" s="158">
        <f t="shared" si="57"/>
        <v>0</v>
      </c>
      <c r="C1763" s="3">
        <f t="shared" si="56"/>
        <v>0</v>
      </c>
      <c r="D1763" s="151"/>
      <c r="R1763" s="150"/>
    </row>
    <row r="1764" spans="1:18" x14ac:dyDescent="0.35">
      <c r="A1764" s="158">
        <f t="shared" si="57"/>
        <v>0</v>
      </c>
      <c r="C1764" s="3">
        <f t="shared" si="56"/>
        <v>0</v>
      </c>
      <c r="D1764" s="151"/>
      <c r="R1764" s="150"/>
    </row>
    <row r="1765" spans="1:18" x14ac:dyDescent="0.35">
      <c r="A1765" s="158">
        <f t="shared" si="57"/>
        <v>0</v>
      </c>
      <c r="C1765" s="3">
        <f t="shared" si="56"/>
        <v>0</v>
      </c>
      <c r="D1765" s="151"/>
      <c r="R1765" s="150"/>
    </row>
    <row r="1766" spans="1:18" x14ac:dyDescent="0.35">
      <c r="A1766" s="158">
        <f t="shared" si="57"/>
        <v>0</v>
      </c>
      <c r="C1766" s="3">
        <f t="shared" si="56"/>
        <v>0</v>
      </c>
      <c r="D1766" s="151"/>
      <c r="R1766" s="150"/>
    </row>
    <row r="1767" spans="1:18" x14ac:dyDescent="0.35">
      <c r="A1767" s="158">
        <f t="shared" si="57"/>
        <v>0</v>
      </c>
      <c r="C1767" s="3">
        <f t="shared" si="56"/>
        <v>0</v>
      </c>
      <c r="D1767" s="151"/>
      <c r="R1767" s="150"/>
    </row>
    <row r="1768" spans="1:18" x14ac:dyDescent="0.35">
      <c r="A1768" s="158">
        <f t="shared" si="57"/>
        <v>0</v>
      </c>
      <c r="C1768" s="3">
        <f t="shared" si="56"/>
        <v>0</v>
      </c>
      <c r="D1768" s="151"/>
      <c r="R1768" s="150"/>
    </row>
    <row r="1769" spans="1:18" x14ac:dyDescent="0.35">
      <c r="A1769" s="158">
        <f t="shared" si="57"/>
        <v>0</v>
      </c>
      <c r="C1769" s="3">
        <f t="shared" si="56"/>
        <v>0</v>
      </c>
      <c r="D1769" s="151"/>
      <c r="R1769" s="150"/>
    </row>
    <row r="1770" spans="1:18" x14ac:dyDescent="0.35">
      <c r="A1770" s="158">
        <f t="shared" si="57"/>
        <v>0</v>
      </c>
      <c r="C1770" s="3">
        <f t="shared" si="56"/>
        <v>0</v>
      </c>
      <c r="D1770" s="151"/>
      <c r="R1770" s="150"/>
    </row>
    <row r="1771" spans="1:18" x14ac:dyDescent="0.35">
      <c r="A1771" s="158">
        <f t="shared" si="57"/>
        <v>0</v>
      </c>
      <c r="C1771" s="3">
        <f t="shared" si="56"/>
        <v>0</v>
      </c>
      <c r="D1771" s="151"/>
      <c r="R1771" s="150"/>
    </row>
    <row r="1772" spans="1:18" x14ac:dyDescent="0.35">
      <c r="A1772" s="158">
        <f t="shared" si="57"/>
        <v>0</v>
      </c>
      <c r="C1772" s="3">
        <f t="shared" si="56"/>
        <v>0</v>
      </c>
      <c r="D1772" s="151"/>
      <c r="R1772" s="150"/>
    </row>
    <row r="1773" spans="1:18" x14ac:dyDescent="0.35">
      <c r="A1773" s="158">
        <f t="shared" si="57"/>
        <v>0</v>
      </c>
      <c r="C1773" s="3">
        <f t="shared" si="56"/>
        <v>0</v>
      </c>
      <c r="D1773" s="151"/>
      <c r="R1773" s="150"/>
    </row>
    <row r="1774" spans="1:18" x14ac:dyDescent="0.35">
      <c r="A1774" s="158">
        <f t="shared" si="57"/>
        <v>0</v>
      </c>
      <c r="C1774" s="3">
        <f t="shared" si="56"/>
        <v>0</v>
      </c>
      <c r="D1774" s="151"/>
      <c r="R1774" s="150"/>
    </row>
    <row r="1775" spans="1:18" x14ac:dyDescent="0.35">
      <c r="A1775" s="158">
        <f t="shared" si="57"/>
        <v>0</v>
      </c>
      <c r="C1775" s="3">
        <f t="shared" si="56"/>
        <v>0</v>
      </c>
      <c r="D1775" s="151"/>
      <c r="R1775" s="150"/>
    </row>
    <row r="1776" spans="1:18" x14ac:dyDescent="0.35">
      <c r="A1776" s="158">
        <f t="shared" si="57"/>
        <v>0</v>
      </c>
      <c r="C1776" s="3">
        <f t="shared" si="56"/>
        <v>0</v>
      </c>
      <c r="D1776" s="151"/>
      <c r="R1776" s="150"/>
    </row>
    <row r="1777" spans="1:18" x14ac:dyDescent="0.35">
      <c r="A1777" s="158">
        <f t="shared" si="57"/>
        <v>0</v>
      </c>
      <c r="C1777" s="3">
        <f t="shared" si="56"/>
        <v>0</v>
      </c>
      <c r="D1777" s="151"/>
      <c r="R1777" s="150"/>
    </row>
    <row r="1778" spans="1:18" x14ac:dyDescent="0.35">
      <c r="A1778" s="158">
        <f t="shared" si="57"/>
        <v>0</v>
      </c>
      <c r="C1778" s="3">
        <f t="shared" si="56"/>
        <v>0</v>
      </c>
      <c r="D1778" s="151"/>
      <c r="R1778" s="150"/>
    </row>
    <row r="1779" spans="1:18" x14ac:dyDescent="0.35">
      <c r="A1779" s="158">
        <f t="shared" si="57"/>
        <v>0</v>
      </c>
      <c r="C1779" s="3">
        <f t="shared" si="56"/>
        <v>0</v>
      </c>
      <c r="D1779" s="151"/>
      <c r="R1779" s="150"/>
    </row>
    <row r="1780" spans="1:18" x14ac:dyDescent="0.35">
      <c r="A1780" s="158">
        <f t="shared" si="57"/>
        <v>0</v>
      </c>
      <c r="C1780" s="3">
        <f t="shared" si="56"/>
        <v>0</v>
      </c>
      <c r="D1780" s="151"/>
      <c r="R1780" s="150"/>
    </row>
    <row r="1781" spans="1:18" x14ac:dyDescent="0.35">
      <c r="A1781" s="158">
        <f t="shared" si="57"/>
        <v>0</v>
      </c>
      <c r="C1781" s="3">
        <f t="shared" si="56"/>
        <v>0</v>
      </c>
      <c r="D1781" s="151"/>
      <c r="R1781" s="150"/>
    </row>
    <row r="1782" spans="1:18" x14ac:dyDescent="0.35">
      <c r="A1782" s="158">
        <f t="shared" si="57"/>
        <v>0</v>
      </c>
      <c r="C1782" s="3">
        <f t="shared" si="56"/>
        <v>0</v>
      </c>
      <c r="D1782" s="151"/>
      <c r="R1782" s="150"/>
    </row>
    <row r="1783" spans="1:18" x14ac:dyDescent="0.35">
      <c r="A1783" s="158">
        <f t="shared" si="57"/>
        <v>0</v>
      </c>
      <c r="C1783" s="3">
        <f t="shared" si="56"/>
        <v>0</v>
      </c>
      <c r="D1783" s="151"/>
      <c r="R1783" s="150"/>
    </row>
    <row r="1784" spans="1:18" x14ac:dyDescent="0.35">
      <c r="A1784" s="158">
        <f t="shared" si="57"/>
        <v>0</v>
      </c>
      <c r="C1784" s="3">
        <f t="shared" si="56"/>
        <v>0</v>
      </c>
      <c r="D1784" s="151"/>
      <c r="R1784" s="150"/>
    </row>
    <row r="1785" spans="1:18" x14ac:dyDescent="0.35">
      <c r="A1785" s="158">
        <f t="shared" si="57"/>
        <v>0</v>
      </c>
      <c r="C1785" s="3">
        <f t="shared" si="56"/>
        <v>0</v>
      </c>
      <c r="D1785" s="151"/>
      <c r="R1785" s="150"/>
    </row>
    <row r="1786" spans="1:18" x14ac:dyDescent="0.35">
      <c r="A1786" s="158">
        <f t="shared" si="57"/>
        <v>0</v>
      </c>
      <c r="C1786" s="3">
        <f t="shared" si="56"/>
        <v>0</v>
      </c>
      <c r="D1786" s="151"/>
      <c r="R1786" s="150"/>
    </row>
    <row r="1787" spans="1:18" x14ac:dyDescent="0.35">
      <c r="A1787" s="158">
        <f t="shared" si="57"/>
        <v>0</v>
      </c>
      <c r="C1787" s="3">
        <f t="shared" si="56"/>
        <v>0</v>
      </c>
      <c r="D1787" s="151"/>
      <c r="R1787" s="150"/>
    </row>
    <row r="1788" spans="1:18" x14ac:dyDescent="0.35">
      <c r="A1788" s="158">
        <f t="shared" si="57"/>
        <v>0</v>
      </c>
      <c r="C1788" s="3">
        <f t="shared" si="56"/>
        <v>0</v>
      </c>
      <c r="D1788" s="151"/>
      <c r="R1788" s="150"/>
    </row>
    <row r="1789" spans="1:18" x14ac:dyDescent="0.35">
      <c r="A1789" s="158">
        <f t="shared" si="57"/>
        <v>0</v>
      </c>
      <c r="C1789" s="3">
        <f t="shared" si="56"/>
        <v>0</v>
      </c>
      <c r="D1789" s="151"/>
      <c r="R1789" s="150"/>
    </row>
    <row r="1790" spans="1:18" x14ac:dyDescent="0.35">
      <c r="A1790" s="158">
        <f t="shared" si="57"/>
        <v>0</v>
      </c>
      <c r="C1790" s="3">
        <f t="shared" si="56"/>
        <v>0</v>
      </c>
      <c r="D1790" s="151"/>
      <c r="R1790" s="150"/>
    </row>
    <row r="1791" spans="1:18" x14ac:dyDescent="0.35">
      <c r="A1791" s="158">
        <f t="shared" si="57"/>
        <v>0</v>
      </c>
      <c r="C1791" s="3">
        <f t="shared" si="56"/>
        <v>0</v>
      </c>
      <c r="D1791" s="151"/>
      <c r="R1791" s="150"/>
    </row>
    <row r="1792" spans="1:18" x14ac:dyDescent="0.35">
      <c r="A1792" s="158">
        <f t="shared" si="57"/>
        <v>0</v>
      </c>
      <c r="C1792" s="3">
        <f t="shared" si="56"/>
        <v>0</v>
      </c>
      <c r="D1792" s="151"/>
      <c r="R1792" s="150"/>
    </row>
    <row r="1793" spans="1:18" x14ac:dyDescent="0.35">
      <c r="A1793" s="158">
        <f t="shared" si="57"/>
        <v>0</v>
      </c>
      <c r="C1793" s="3">
        <f t="shared" si="56"/>
        <v>0</v>
      </c>
      <c r="D1793" s="151"/>
      <c r="R1793" s="150"/>
    </row>
    <row r="1794" spans="1:18" x14ac:dyDescent="0.35">
      <c r="A1794" s="158">
        <f t="shared" si="57"/>
        <v>0</v>
      </c>
      <c r="C1794" s="3">
        <f t="shared" si="56"/>
        <v>0</v>
      </c>
      <c r="D1794" s="151"/>
      <c r="R1794" s="150"/>
    </row>
    <row r="1795" spans="1:18" x14ac:dyDescent="0.35">
      <c r="A1795" s="158">
        <f t="shared" si="57"/>
        <v>0</v>
      </c>
      <c r="C1795" s="3">
        <f t="shared" ref="C1795:C1858" si="58">F1795</f>
        <v>0</v>
      </c>
      <c r="D1795" s="151"/>
      <c r="R1795" s="150"/>
    </row>
    <row r="1796" spans="1:18" x14ac:dyDescent="0.35">
      <c r="A1796" s="158">
        <f t="shared" si="57"/>
        <v>0</v>
      </c>
      <c r="C1796" s="3">
        <f t="shared" si="58"/>
        <v>0</v>
      </c>
      <c r="D1796" s="151"/>
      <c r="R1796" s="150"/>
    </row>
    <row r="1797" spans="1:18" x14ac:dyDescent="0.35">
      <c r="A1797" s="158">
        <f t="shared" si="57"/>
        <v>0</v>
      </c>
      <c r="C1797" s="3">
        <f t="shared" si="58"/>
        <v>0</v>
      </c>
      <c r="D1797" s="151"/>
      <c r="R1797" s="150"/>
    </row>
    <row r="1798" spans="1:18" x14ac:dyDescent="0.35">
      <c r="A1798" s="158">
        <f t="shared" si="57"/>
        <v>0</v>
      </c>
      <c r="C1798" s="3">
        <f t="shared" si="58"/>
        <v>0</v>
      </c>
      <c r="D1798" s="151"/>
      <c r="R1798" s="150"/>
    </row>
    <row r="1799" spans="1:18" x14ac:dyDescent="0.35">
      <c r="A1799" s="158">
        <f t="shared" si="57"/>
        <v>0</v>
      </c>
      <c r="C1799" s="3">
        <f t="shared" si="58"/>
        <v>0</v>
      </c>
      <c r="D1799" s="151"/>
      <c r="R1799" s="150"/>
    </row>
    <row r="1800" spans="1:18" x14ac:dyDescent="0.35">
      <c r="A1800" s="158">
        <f t="shared" si="57"/>
        <v>0</v>
      </c>
      <c r="C1800" s="3">
        <f t="shared" si="58"/>
        <v>0</v>
      </c>
      <c r="D1800" s="151"/>
      <c r="R1800" s="150"/>
    </row>
    <row r="1801" spans="1:18" x14ac:dyDescent="0.35">
      <c r="A1801" s="158">
        <f t="shared" si="57"/>
        <v>0</v>
      </c>
      <c r="C1801" s="3">
        <f t="shared" si="58"/>
        <v>0</v>
      </c>
      <c r="D1801" s="151"/>
      <c r="R1801" s="150"/>
    </row>
    <row r="1802" spans="1:18" x14ac:dyDescent="0.35">
      <c r="A1802" s="158">
        <f t="shared" si="57"/>
        <v>0</v>
      </c>
      <c r="C1802" s="3">
        <f t="shared" si="58"/>
        <v>0</v>
      </c>
      <c r="D1802" s="151"/>
      <c r="R1802" s="150"/>
    </row>
    <row r="1803" spans="1:18" x14ac:dyDescent="0.35">
      <c r="A1803" s="158">
        <f t="shared" si="57"/>
        <v>0</v>
      </c>
      <c r="C1803" s="3">
        <f t="shared" si="58"/>
        <v>0</v>
      </c>
      <c r="D1803" s="151"/>
      <c r="R1803" s="150"/>
    </row>
    <row r="1804" spans="1:18" x14ac:dyDescent="0.35">
      <c r="A1804" s="158">
        <f t="shared" si="57"/>
        <v>0</v>
      </c>
      <c r="C1804" s="3">
        <f t="shared" si="58"/>
        <v>0</v>
      </c>
      <c r="D1804" s="151"/>
      <c r="R1804" s="150"/>
    </row>
    <row r="1805" spans="1:18" x14ac:dyDescent="0.35">
      <c r="A1805" s="158">
        <f t="shared" si="57"/>
        <v>0</v>
      </c>
      <c r="C1805" s="3">
        <f t="shared" si="58"/>
        <v>0</v>
      </c>
      <c r="D1805" s="151"/>
      <c r="R1805" s="150"/>
    </row>
    <row r="1806" spans="1:18" x14ac:dyDescent="0.35">
      <c r="A1806" s="158">
        <f t="shared" si="57"/>
        <v>0</v>
      </c>
      <c r="C1806" s="3">
        <f t="shared" si="58"/>
        <v>0</v>
      </c>
      <c r="D1806" s="151"/>
      <c r="R1806" s="150"/>
    </row>
    <row r="1807" spans="1:18" x14ac:dyDescent="0.35">
      <c r="A1807" s="158">
        <f t="shared" si="57"/>
        <v>0</v>
      </c>
      <c r="C1807" s="3">
        <f t="shared" si="58"/>
        <v>0</v>
      </c>
      <c r="D1807" s="151"/>
      <c r="R1807" s="150"/>
    </row>
    <row r="1808" spans="1:18" x14ac:dyDescent="0.35">
      <c r="A1808" s="158">
        <f t="shared" si="57"/>
        <v>0</v>
      </c>
      <c r="C1808" s="3">
        <f t="shared" si="58"/>
        <v>0</v>
      </c>
      <c r="D1808" s="151"/>
      <c r="R1808" s="150"/>
    </row>
    <row r="1809" spans="1:18" x14ac:dyDescent="0.35">
      <c r="A1809" s="158">
        <f t="shared" si="57"/>
        <v>0</v>
      </c>
      <c r="C1809" s="3">
        <f t="shared" si="58"/>
        <v>0</v>
      </c>
      <c r="D1809" s="151"/>
      <c r="R1809" s="150"/>
    </row>
    <row r="1810" spans="1:18" x14ac:dyDescent="0.35">
      <c r="A1810" s="158">
        <f t="shared" si="57"/>
        <v>0</v>
      </c>
      <c r="C1810" s="3">
        <f t="shared" si="58"/>
        <v>0</v>
      </c>
      <c r="D1810" s="151"/>
      <c r="R1810" s="150"/>
    </row>
    <row r="1811" spans="1:18" x14ac:dyDescent="0.35">
      <c r="A1811" s="158">
        <f t="shared" si="57"/>
        <v>0</v>
      </c>
      <c r="C1811" s="3">
        <f t="shared" si="58"/>
        <v>0</v>
      </c>
      <c r="D1811" s="151"/>
      <c r="R1811" s="150"/>
    </row>
    <row r="1812" spans="1:18" x14ac:dyDescent="0.35">
      <c r="A1812" s="158">
        <f t="shared" si="57"/>
        <v>0</v>
      </c>
      <c r="C1812" s="3">
        <f t="shared" si="58"/>
        <v>0</v>
      </c>
      <c r="D1812" s="151"/>
      <c r="R1812" s="150"/>
    </row>
    <row r="1813" spans="1:18" x14ac:dyDescent="0.35">
      <c r="A1813" s="158">
        <f t="shared" si="57"/>
        <v>0</v>
      </c>
      <c r="C1813" s="3">
        <f t="shared" si="58"/>
        <v>0</v>
      </c>
      <c r="D1813" s="151"/>
      <c r="R1813" s="150"/>
    </row>
    <row r="1814" spans="1:18" x14ac:dyDescent="0.35">
      <c r="A1814" s="158">
        <f t="shared" si="57"/>
        <v>0</v>
      </c>
      <c r="C1814" s="3">
        <f t="shared" si="58"/>
        <v>0</v>
      </c>
      <c r="D1814" s="151"/>
      <c r="R1814" s="150"/>
    </row>
    <row r="1815" spans="1:18" x14ac:dyDescent="0.35">
      <c r="A1815" s="158">
        <f t="shared" si="57"/>
        <v>0</v>
      </c>
      <c r="C1815" s="3">
        <f t="shared" si="58"/>
        <v>0</v>
      </c>
      <c r="D1815" s="151"/>
      <c r="R1815" s="150"/>
    </row>
    <row r="1816" spans="1:18" x14ac:dyDescent="0.35">
      <c r="A1816" s="158">
        <f t="shared" si="57"/>
        <v>0</v>
      </c>
      <c r="C1816" s="3">
        <f t="shared" si="58"/>
        <v>0</v>
      </c>
      <c r="D1816" s="151"/>
      <c r="R1816" s="150"/>
    </row>
    <row r="1817" spans="1:18" x14ac:dyDescent="0.35">
      <c r="A1817" s="158">
        <f t="shared" ref="A1817:A1880" si="59">F1817</f>
        <v>0</v>
      </c>
      <c r="C1817" s="3">
        <f t="shared" si="58"/>
        <v>0</v>
      </c>
      <c r="D1817" s="151"/>
      <c r="R1817" s="150"/>
    </row>
    <row r="1818" spans="1:18" x14ac:dyDescent="0.35">
      <c r="A1818" s="158">
        <f t="shared" si="59"/>
        <v>0</v>
      </c>
      <c r="C1818" s="3">
        <f t="shared" si="58"/>
        <v>0</v>
      </c>
      <c r="D1818" s="151"/>
      <c r="R1818" s="150"/>
    </row>
    <row r="1819" spans="1:18" x14ac:dyDescent="0.35">
      <c r="A1819" s="158">
        <f t="shared" si="59"/>
        <v>0</v>
      </c>
      <c r="C1819" s="3">
        <f t="shared" si="58"/>
        <v>0</v>
      </c>
      <c r="D1819" s="151"/>
      <c r="R1819" s="150"/>
    </row>
    <row r="1820" spans="1:18" x14ac:dyDescent="0.35">
      <c r="A1820" s="158">
        <f t="shared" si="59"/>
        <v>0</v>
      </c>
      <c r="C1820" s="3">
        <f t="shared" si="58"/>
        <v>0</v>
      </c>
      <c r="D1820" s="151"/>
      <c r="R1820" s="150"/>
    </row>
    <row r="1821" spans="1:18" x14ac:dyDescent="0.35">
      <c r="A1821" s="158">
        <f t="shared" si="59"/>
        <v>0</v>
      </c>
      <c r="C1821" s="3">
        <f t="shared" si="58"/>
        <v>0</v>
      </c>
      <c r="D1821" s="151"/>
      <c r="R1821" s="150"/>
    </row>
    <row r="1822" spans="1:18" x14ac:dyDescent="0.35">
      <c r="A1822" s="158">
        <f t="shared" si="59"/>
        <v>0</v>
      </c>
      <c r="C1822" s="3">
        <f t="shared" si="58"/>
        <v>0</v>
      </c>
      <c r="D1822" s="151"/>
      <c r="R1822" s="150"/>
    </row>
    <row r="1823" spans="1:18" x14ac:dyDescent="0.35">
      <c r="A1823" s="158">
        <f t="shared" si="59"/>
        <v>0</v>
      </c>
      <c r="C1823" s="3">
        <f t="shared" si="58"/>
        <v>0</v>
      </c>
      <c r="D1823" s="151"/>
      <c r="R1823" s="150"/>
    </row>
    <row r="1824" spans="1:18" x14ac:dyDescent="0.35">
      <c r="A1824" s="158">
        <f t="shared" si="59"/>
        <v>0</v>
      </c>
      <c r="C1824" s="3">
        <f t="shared" si="58"/>
        <v>0</v>
      </c>
      <c r="D1824" s="151"/>
      <c r="R1824" s="150"/>
    </row>
    <row r="1825" spans="1:18" x14ac:dyDescent="0.35">
      <c r="A1825" s="158">
        <f t="shared" si="59"/>
        <v>0</v>
      </c>
      <c r="C1825" s="3">
        <f t="shared" si="58"/>
        <v>0</v>
      </c>
      <c r="D1825" s="151"/>
      <c r="R1825" s="150"/>
    </row>
    <row r="1826" spans="1:18" x14ac:dyDescent="0.35">
      <c r="A1826" s="158">
        <f t="shared" si="59"/>
        <v>0</v>
      </c>
      <c r="C1826" s="3">
        <f t="shared" si="58"/>
        <v>0</v>
      </c>
      <c r="D1826" s="151"/>
      <c r="R1826" s="150"/>
    </row>
    <row r="1827" spans="1:18" x14ac:dyDescent="0.35">
      <c r="A1827" s="158">
        <f t="shared" si="59"/>
        <v>0</v>
      </c>
      <c r="C1827" s="3">
        <f t="shared" si="58"/>
        <v>0</v>
      </c>
      <c r="D1827" s="151"/>
      <c r="R1827" s="150"/>
    </row>
    <row r="1828" spans="1:18" x14ac:dyDescent="0.35">
      <c r="A1828" s="158">
        <f t="shared" si="59"/>
        <v>0</v>
      </c>
      <c r="C1828" s="3">
        <f t="shared" si="58"/>
        <v>0</v>
      </c>
      <c r="D1828" s="151"/>
      <c r="R1828" s="150"/>
    </row>
    <row r="1829" spans="1:18" x14ac:dyDescent="0.35">
      <c r="A1829" s="158">
        <f t="shared" si="59"/>
        <v>0</v>
      </c>
      <c r="C1829" s="3">
        <f t="shared" si="58"/>
        <v>0</v>
      </c>
      <c r="D1829" s="151"/>
      <c r="R1829" s="150"/>
    </row>
    <row r="1830" spans="1:18" x14ac:dyDescent="0.35">
      <c r="A1830" s="158">
        <f t="shared" si="59"/>
        <v>0</v>
      </c>
      <c r="C1830" s="3">
        <f t="shared" si="58"/>
        <v>0</v>
      </c>
      <c r="D1830" s="151"/>
      <c r="R1830" s="150"/>
    </row>
    <row r="1831" spans="1:18" x14ac:dyDescent="0.35">
      <c r="A1831" s="158">
        <f t="shared" si="59"/>
        <v>0</v>
      </c>
      <c r="C1831" s="3">
        <f t="shared" si="58"/>
        <v>0</v>
      </c>
      <c r="D1831" s="151"/>
      <c r="R1831" s="150"/>
    </row>
    <row r="1832" spans="1:18" x14ac:dyDescent="0.35">
      <c r="A1832" s="158">
        <f t="shared" si="59"/>
        <v>0</v>
      </c>
      <c r="C1832" s="3">
        <f t="shared" si="58"/>
        <v>0</v>
      </c>
      <c r="D1832" s="151"/>
      <c r="R1832" s="150"/>
    </row>
    <row r="1833" spans="1:18" x14ac:dyDescent="0.35">
      <c r="A1833" s="158">
        <f t="shared" si="59"/>
        <v>0</v>
      </c>
      <c r="C1833" s="3">
        <f t="shared" si="58"/>
        <v>0</v>
      </c>
      <c r="D1833" s="151"/>
      <c r="R1833" s="150"/>
    </row>
    <row r="1834" spans="1:18" x14ac:dyDescent="0.35">
      <c r="A1834" s="158">
        <f t="shared" si="59"/>
        <v>0</v>
      </c>
      <c r="C1834" s="3">
        <f t="shared" si="58"/>
        <v>0</v>
      </c>
      <c r="D1834" s="151"/>
      <c r="R1834" s="150"/>
    </row>
    <row r="1835" spans="1:18" x14ac:dyDescent="0.35">
      <c r="A1835" s="158">
        <f t="shared" si="59"/>
        <v>0</v>
      </c>
      <c r="C1835" s="3">
        <f t="shared" si="58"/>
        <v>0</v>
      </c>
      <c r="D1835" s="151"/>
      <c r="R1835" s="150"/>
    </row>
    <row r="1836" spans="1:18" x14ac:dyDescent="0.35">
      <c r="A1836" s="158">
        <f t="shared" si="59"/>
        <v>0</v>
      </c>
      <c r="C1836" s="3">
        <f t="shared" si="58"/>
        <v>0</v>
      </c>
      <c r="D1836" s="151"/>
      <c r="R1836" s="150"/>
    </row>
    <row r="1837" spans="1:18" x14ac:dyDescent="0.35">
      <c r="A1837" s="158">
        <f t="shared" si="59"/>
        <v>0</v>
      </c>
      <c r="C1837" s="3">
        <f t="shared" si="58"/>
        <v>0</v>
      </c>
      <c r="D1837" s="151"/>
      <c r="R1837" s="150"/>
    </row>
    <row r="1838" spans="1:18" x14ac:dyDescent="0.35">
      <c r="A1838" s="158">
        <f t="shared" si="59"/>
        <v>0</v>
      </c>
      <c r="C1838" s="3">
        <f t="shared" si="58"/>
        <v>0</v>
      </c>
      <c r="D1838" s="151"/>
      <c r="R1838" s="150"/>
    </row>
    <row r="1839" spans="1:18" x14ac:dyDescent="0.35">
      <c r="A1839" s="158">
        <f t="shared" si="59"/>
        <v>0</v>
      </c>
      <c r="C1839" s="3">
        <f t="shared" si="58"/>
        <v>0</v>
      </c>
      <c r="D1839" s="151"/>
      <c r="R1839" s="150"/>
    </row>
    <row r="1840" spans="1:18" x14ac:dyDescent="0.35">
      <c r="A1840" s="158">
        <f t="shared" si="59"/>
        <v>0</v>
      </c>
      <c r="C1840" s="3">
        <f t="shared" si="58"/>
        <v>0</v>
      </c>
      <c r="D1840" s="151"/>
      <c r="R1840" s="150"/>
    </row>
    <row r="1841" spans="1:18" x14ac:dyDescent="0.35">
      <c r="A1841" s="158">
        <f t="shared" si="59"/>
        <v>0</v>
      </c>
      <c r="C1841" s="3">
        <f t="shared" si="58"/>
        <v>0</v>
      </c>
      <c r="D1841" s="151"/>
      <c r="R1841" s="150"/>
    </row>
    <row r="1842" spans="1:18" x14ac:dyDescent="0.35">
      <c r="A1842" s="158">
        <f t="shared" si="59"/>
        <v>0</v>
      </c>
      <c r="C1842" s="3">
        <f t="shared" si="58"/>
        <v>0</v>
      </c>
      <c r="D1842" s="151"/>
      <c r="R1842" s="150"/>
    </row>
    <row r="1843" spans="1:18" x14ac:dyDescent="0.35">
      <c r="A1843" s="158">
        <f t="shared" si="59"/>
        <v>0</v>
      </c>
      <c r="C1843" s="3">
        <f t="shared" si="58"/>
        <v>0</v>
      </c>
      <c r="D1843" s="151"/>
      <c r="R1843" s="150"/>
    </row>
    <row r="1844" spans="1:18" x14ac:dyDescent="0.35">
      <c r="A1844" s="158">
        <f t="shared" si="59"/>
        <v>0</v>
      </c>
      <c r="C1844" s="3">
        <f t="shared" si="58"/>
        <v>0</v>
      </c>
      <c r="D1844" s="151"/>
      <c r="R1844" s="150"/>
    </row>
    <row r="1845" spans="1:18" x14ac:dyDescent="0.35">
      <c r="A1845" s="158">
        <f t="shared" si="59"/>
        <v>0</v>
      </c>
      <c r="C1845" s="3">
        <f t="shared" si="58"/>
        <v>0</v>
      </c>
      <c r="D1845" s="151"/>
      <c r="R1845" s="150"/>
    </row>
    <row r="1846" spans="1:18" x14ac:dyDescent="0.35">
      <c r="A1846" s="158">
        <f t="shared" si="59"/>
        <v>0</v>
      </c>
      <c r="C1846" s="3">
        <f t="shared" si="58"/>
        <v>0</v>
      </c>
      <c r="D1846" s="151"/>
      <c r="R1846" s="150"/>
    </row>
    <row r="1847" spans="1:18" x14ac:dyDescent="0.35">
      <c r="A1847" s="158">
        <f t="shared" si="59"/>
        <v>0</v>
      </c>
      <c r="C1847" s="3">
        <f t="shared" si="58"/>
        <v>0</v>
      </c>
      <c r="D1847" s="151"/>
      <c r="R1847" s="150"/>
    </row>
    <row r="1848" spans="1:18" x14ac:dyDescent="0.35">
      <c r="A1848" s="158">
        <f t="shared" si="59"/>
        <v>0</v>
      </c>
      <c r="C1848" s="3">
        <f t="shared" si="58"/>
        <v>0</v>
      </c>
      <c r="D1848" s="151"/>
      <c r="R1848" s="150"/>
    </row>
    <row r="1849" spans="1:18" x14ac:dyDescent="0.35">
      <c r="A1849" s="158">
        <f t="shared" si="59"/>
        <v>0</v>
      </c>
      <c r="C1849" s="3">
        <f t="shared" si="58"/>
        <v>0</v>
      </c>
      <c r="D1849" s="151"/>
      <c r="R1849" s="150"/>
    </row>
    <row r="1850" spans="1:18" x14ac:dyDescent="0.35">
      <c r="A1850" s="158">
        <f t="shared" si="59"/>
        <v>0</v>
      </c>
      <c r="C1850" s="3">
        <f t="shared" si="58"/>
        <v>0</v>
      </c>
      <c r="D1850" s="151"/>
      <c r="R1850" s="150"/>
    </row>
    <row r="1851" spans="1:18" x14ac:dyDescent="0.35">
      <c r="A1851" s="158">
        <f t="shared" si="59"/>
        <v>0</v>
      </c>
      <c r="C1851" s="3">
        <f t="shared" si="58"/>
        <v>0</v>
      </c>
      <c r="D1851" s="151"/>
      <c r="R1851" s="150"/>
    </row>
    <row r="1852" spans="1:18" x14ac:dyDescent="0.35">
      <c r="A1852" s="158">
        <f t="shared" si="59"/>
        <v>0</v>
      </c>
      <c r="C1852" s="3">
        <f t="shared" si="58"/>
        <v>0</v>
      </c>
      <c r="D1852" s="151"/>
      <c r="R1852" s="150"/>
    </row>
    <row r="1853" spans="1:18" x14ac:dyDescent="0.35">
      <c r="A1853" s="158">
        <f t="shared" si="59"/>
        <v>0</v>
      </c>
      <c r="C1853" s="3">
        <f t="shared" si="58"/>
        <v>0</v>
      </c>
      <c r="D1853" s="151"/>
      <c r="R1853" s="150"/>
    </row>
    <row r="1854" spans="1:18" x14ac:dyDescent="0.35">
      <c r="A1854" s="158">
        <f t="shared" si="59"/>
        <v>0</v>
      </c>
      <c r="C1854" s="3">
        <f t="shared" si="58"/>
        <v>0</v>
      </c>
      <c r="D1854" s="151"/>
      <c r="R1854" s="150"/>
    </row>
    <row r="1855" spans="1:18" x14ac:dyDescent="0.35">
      <c r="A1855" s="158">
        <f t="shared" si="59"/>
        <v>0</v>
      </c>
      <c r="C1855" s="3">
        <f t="shared" si="58"/>
        <v>0</v>
      </c>
      <c r="D1855" s="151"/>
      <c r="R1855" s="150"/>
    </row>
    <row r="1856" spans="1:18" x14ac:dyDescent="0.35">
      <c r="A1856" s="158">
        <f t="shared" si="59"/>
        <v>0</v>
      </c>
      <c r="C1856" s="3">
        <f t="shared" si="58"/>
        <v>0</v>
      </c>
      <c r="D1856" s="151"/>
      <c r="R1856" s="150"/>
    </row>
    <row r="1857" spans="1:18" x14ac:dyDescent="0.35">
      <c r="A1857" s="158">
        <f t="shared" si="59"/>
        <v>0</v>
      </c>
      <c r="C1857" s="3">
        <f t="shared" si="58"/>
        <v>0</v>
      </c>
      <c r="D1857" s="151"/>
      <c r="R1857" s="150"/>
    </row>
    <row r="1858" spans="1:18" x14ac:dyDescent="0.35">
      <c r="A1858" s="158">
        <f t="shared" si="59"/>
        <v>0</v>
      </c>
      <c r="C1858" s="3">
        <f t="shared" si="58"/>
        <v>0</v>
      </c>
      <c r="D1858" s="151"/>
      <c r="R1858" s="150"/>
    </row>
    <row r="1859" spans="1:18" x14ac:dyDescent="0.35">
      <c r="A1859" s="158">
        <f t="shared" si="59"/>
        <v>0</v>
      </c>
      <c r="C1859" s="3">
        <f t="shared" ref="C1859:C1922" si="60">F1859</f>
        <v>0</v>
      </c>
      <c r="D1859" s="151"/>
      <c r="R1859" s="150"/>
    </row>
    <row r="1860" spans="1:18" x14ac:dyDescent="0.35">
      <c r="A1860" s="158">
        <f t="shared" si="59"/>
        <v>0</v>
      </c>
      <c r="C1860" s="3">
        <f t="shared" si="60"/>
        <v>0</v>
      </c>
      <c r="D1860" s="151"/>
      <c r="R1860" s="150"/>
    </row>
    <row r="1861" spans="1:18" x14ac:dyDescent="0.35">
      <c r="A1861" s="158">
        <f t="shared" si="59"/>
        <v>0</v>
      </c>
      <c r="C1861" s="3">
        <f t="shared" si="60"/>
        <v>0</v>
      </c>
      <c r="D1861" s="151"/>
      <c r="R1861" s="150"/>
    </row>
    <row r="1862" spans="1:18" x14ac:dyDescent="0.35">
      <c r="A1862" s="158">
        <f t="shared" si="59"/>
        <v>0</v>
      </c>
      <c r="C1862" s="3">
        <f t="shared" si="60"/>
        <v>0</v>
      </c>
      <c r="D1862" s="151"/>
      <c r="R1862" s="150"/>
    </row>
    <row r="1863" spans="1:18" x14ac:dyDescent="0.35">
      <c r="A1863" s="158">
        <f t="shared" si="59"/>
        <v>0</v>
      </c>
      <c r="C1863" s="3">
        <f t="shared" si="60"/>
        <v>0</v>
      </c>
      <c r="D1863" s="151"/>
      <c r="R1863" s="150"/>
    </row>
    <row r="1864" spans="1:18" x14ac:dyDescent="0.35">
      <c r="A1864" s="158">
        <f t="shared" si="59"/>
        <v>0</v>
      </c>
      <c r="C1864" s="3">
        <f t="shared" si="60"/>
        <v>0</v>
      </c>
      <c r="D1864" s="151"/>
      <c r="R1864" s="150"/>
    </row>
    <row r="1865" spans="1:18" x14ac:dyDescent="0.35">
      <c r="A1865" s="158">
        <f t="shared" si="59"/>
        <v>0</v>
      </c>
      <c r="C1865" s="3">
        <f t="shared" si="60"/>
        <v>0</v>
      </c>
      <c r="D1865" s="151"/>
      <c r="R1865" s="150"/>
    </row>
    <row r="1866" spans="1:18" x14ac:dyDescent="0.35">
      <c r="A1866" s="158">
        <f t="shared" si="59"/>
        <v>0</v>
      </c>
      <c r="C1866" s="3">
        <f t="shared" si="60"/>
        <v>0</v>
      </c>
      <c r="D1866" s="151"/>
      <c r="R1866" s="150"/>
    </row>
    <row r="1867" spans="1:18" x14ac:dyDescent="0.35">
      <c r="A1867" s="158">
        <f t="shared" si="59"/>
        <v>0</v>
      </c>
      <c r="C1867" s="3">
        <f t="shared" si="60"/>
        <v>0</v>
      </c>
      <c r="D1867" s="151"/>
      <c r="R1867" s="150"/>
    </row>
    <row r="1868" spans="1:18" x14ac:dyDescent="0.35">
      <c r="A1868" s="158">
        <f t="shared" si="59"/>
        <v>0</v>
      </c>
      <c r="C1868" s="3">
        <f t="shared" si="60"/>
        <v>0</v>
      </c>
      <c r="D1868" s="151"/>
      <c r="R1868" s="150"/>
    </row>
    <row r="1869" spans="1:18" x14ac:dyDescent="0.35">
      <c r="A1869" s="158">
        <f t="shared" si="59"/>
        <v>0</v>
      </c>
      <c r="C1869" s="3">
        <f t="shared" si="60"/>
        <v>0</v>
      </c>
      <c r="D1869" s="151"/>
      <c r="R1869" s="150"/>
    </row>
    <row r="1870" spans="1:18" x14ac:dyDescent="0.35">
      <c r="A1870" s="158">
        <f t="shared" si="59"/>
        <v>0</v>
      </c>
      <c r="C1870" s="3">
        <f t="shared" si="60"/>
        <v>0</v>
      </c>
      <c r="D1870" s="151"/>
      <c r="R1870" s="150"/>
    </row>
    <row r="1871" spans="1:18" x14ac:dyDescent="0.35">
      <c r="A1871" s="158">
        <f t="shared" si="59"/>
        <v>0</v>
      </c>
      <c r="C1871" s="3">
        <f t="shared" si="60"/>
        <v>0</v>
      </c>
      <c r="D1871" s="151"/>
      <c r="R1871" s="150"/>
    </row>
    <row r="1872" spans="1:18" x14ac:dyDescent="0.35">
      <c r="A1872" s="158">
        <f t="shared" si="59"/>
        <v>0</v>
      </c>
      <c r="C1872" s="3">
        <f t="shared" si="60"/>
        <v>0</v>
      </c>
      <c r="D1872" s="151"/>
      <c r="R1872" s="150"/>
    </row>
    <row r="1873" spans="1:18" x14ac:dyDescent="0.35">
      <c r="A1873" s="158">
        <f t="shared" si="59"/>
        <v>0</v>
      </c>
      <c r="C1873" s="3">
        <f t="shared" si="60"/>
        <v>0</v>
      </c>
      <c r="D1873" s="151"/>
      <c r="R1873" s="150"/>
    </row>
    <row r="1874" spans="1:18" x14ac:dyDescent="0.35">
      <c r="A1874" s="158">
        <f t="shared" si="59"/>
        <v>0</v>
      </c>
      <c r="C1874" s="3">
        <f t="shared" si="60"/>
        <v>0</v>
      </c>
      <c r="D1874" s="151"/>
      <c r="R1874" s="150"/>
    </row>
    <row r="1875" spans="1:18" x14ac:dyDescent="0.35">
      <c r="A1875" s="158">
        <f t="shared" si="59"/>
        <v>0</v>
      </c>
      <c r="C1875" s="3">
        <f t="shared" si="60"/>
        <v>0</v>
      </c>
      <c r="D1875" s="151"/>
      <c r="R1875" s="150"/>
    </row>
    <row r="1876" spans="1:18" x14ac:dyDescent="0.35">
      <c r="A1876" s="158">
        <f t="shared" si="59"/>
        <v>0</v>
      </c>
      <c r="C1876" s="3">
        <f t="shared" si="60"/>
        <v>0</v>
      </c>
      <c r="D1876" s="151"/>
      <c r="R1876" s="150"/>
    </row>
    <row r="1877" spans="1:18" x14ac:dyDescent="0.35">
      <c r="A1877" s="158">
        <f t="shared" si="59"/>
        <v>0</v>
      </c>
      <c r="C1877" s="3">
        <f t="shared" si="60"/>
        <v>0</v>
      </c>
      <c r="D1877" s="151"/>
      <c r="R1877" s="150"/>
    </row>
    <row r="1878" spans="1:18" x14ac:dyDescent="0.35">
      <c r="A1878" s="158">
        <f t="shared" si="59"/>
        <v>0</v>
      </c>
      <c r="C1878" s="3">
        <f t="shared" si="60"/>
        <v>0</v>
      </c>
      <c r="D1878" s="151"/>
      <c r="R1878" s="150"/>
    </row>
    <row r="1879" spans="1:18" x14ac:dyDescent="0.35">
      <c r="A1879" s="158">
        <f t="shared" si="59"/>
        <v>0</v>
      </c>
      <c r="C1879" s="3">
        <f t="shared" si="60"/>
        <v>0</v>
      </c>
      <c r="D1879" s="151"/>
      <c r="R1879" s="150"/>
    </row>
    <row r="1880" spans="1:18" x14ac:dyDescent="0.35">
      <c r="A1880" s="158">
        <f t="shared" si="59"/>
        <v>0</v>
      </c>
      <c r="C1880" s="3">
        <f t="shared" si="60"/>
        <v>0</v>
      </c>
      <c r="D1880" s="151"/>
      <c r="R1880" s="150"/>
    </row>
    <row r="1881" spans="1:18" x14ac:dyDescent="0.35">
      <c r="A1881" s="158">
        <f t="shared" ref="A1881:A1944" si="61">F1881</f>
        <v>0</v>
      </c>
      <c r="C1881" s="3">
        <f t="shared" si="60"/>
        <v>0</v>
      </c>
      <c r="D1881" s="151"/>
      <c r="R1881" s="150"/>
    </row>
    <row r="1882" spans="1:18" x14ac:dyDescent="0.35">
      <c r="A1882" s="158">
        <f t="shared" si="61"/>
        <v>0</v>
      </c>
      <c r="C1882" s="3">
        <f t="shared" si="60"/>
        <v>0</v>
      </c>
      <c r="D1882" s="151"/>
      <c r="R1882" s="150"/>
    </row>
    <row r="1883" spans="1:18" x14ac:dyDescent="0.35">
      <c r="A1883" s="158">
        <f t="shared" si="61"/>
        <v>0</v>
      </c>
      <c r="C1883" s="3">
        <f t="shared" si="60"/>
        <v>0</v>
      </c>
      <c r="D1883" s="151"/>
      <c r="R1883" s="150"/>
    </row>
    <row r="1884" spans="1:18" x14ac:dyDescent="0.35">
      <c r="A1884" s="158">
        <f t="shared" si="61"/>
        <v>0</v>
      </c>
      <c r="C1884" s="3">
        <f t="shared" si="60"/>
        <v>0</v>
      </c>
      <c r="D1884" s="151"/>
      <c r="R1884" s="150"/>
    </row>
    <row r="1885" spans="1:18" x14ac:dyDescent="0.35">
      <c r="A1885" s="158">
        <f t="shared" si="61"/>
        <v>0</v>
      </c>
      <c r="C1885" s="3">
        <f t="shared" si="60"/>
        <v>0</v>
      </c>
      <c r="D1885" s="151"/>
      <c r="R1885" s="150"/>
    </row>
    <row r="1886" spans="1:18" x14ac:dyDescent="0.35">
      <c r="A1886" s="158">
        <f t="shared" si="61"/>
        <v>0</v>
      </c>
      <c r="C1886" s="3">
        <f t="shared" si="60"/>
        <v>0</v>
      </c>
      <c r="D1886" s="151"/>
      <c r="R1886" s="150"/>
    </row>
    <row r="1887" spans="1:18" x14ac:dyDescent="0.35">
      <c r="A1887" s="158">
        <f t="shared" si="61"/>
        <v>0</v>
      </c>
      <c r="C1887" s="3">
        <f t="shared" si="60"/>
        <v>0</v>
      </c>
      <c r="D1887" s="151"/>
      <c r="R1887" s="150"/>
    </row>
    <row r="1888" spans="1:18" x14ac:dyDescent="0.35">
      <c r="A1888" s="158">
        <f t="shared" si="61"/>
        <v>0</v>
      </c>
      <c r="C1888" s="3">
        <f t="shared" si="60"/>
        <v>0</v>
      </c>
      <c r="D1888" s="151"/>
      <c r="R1888" s="150"/>
    </row>
    <row r="1889" spans="1:18" x14ac:dyDescent="0.35">
      <c r="A1889" s="158">
        <f t="shared" si="61"/>
        <v>0</v>
      </c>
      <c r="C1889" s="3">
        <f t="shared" si="60"/>
        <v>0</v>
      </c>
      <c r="D1889" s="151"/>
      <c r="R1889" s="150"/>
    </row>
    <row r="1890" spans="1:18" x14ac:dyDescent="0.35">
      <c r="A1890" s="158">
        <f t="shared" si="61"/>
        <v>0</v>
      </c>
      <c r="C1890" s="3">
        <f t="shared" si="60"/>
        <v>0</v>
      </c>
      <c r="D1890" s="151"/>
      <c r="R1890" s="150"/>
    </row>
    <row r="1891" spans="1:18" x14ac:dyDescent="0.35">
      <c r="A1891" s="158">
        <f t="shared" si="61"/>
        <v>0</v>
      </c>
      <c r="C1891" s="3">
        <f t="shared" si="60"/>
        <v>0</v>
      </c>
      <c r="D1891" s="151"/>
      <c r="R1891" s="150"/>
    </row>
    <row r="1892" spans="1:18" x14ac:dyDescent="0.35">
      <c r="A1892" s="158">
        <f t="shared" si="61"/>
        <v>0</v>
      </c>
      <c r="C1892" s="3">
        <f t="shared" si="60"/>
        <v>0</v>
      </c>
      <c r="D1892" s="151"/>
      <c r="R1892" s="150"/>
    </row>
    <row r="1893" spans="1:18" x14ac:dyDescent="0.35">
      <c r="A1893" s="158">
        <f t="shared" si="61"/>
        <v>0</v>
      </c>
      <c r="C1893" s="3">
        <f t="shared" si="60"/>
        <v>0</v>
      </c>
      <c r="D1893" s="151"/>
      <c r="R1893" s="150"/>
    </row>
    <row r="1894" spans="1:18" x14ac:dyDescent="0.35">
      <c r="A1894" s="158">
        <f t="shared" si="61"/>
        <v>0</v>
      </c>
      <c r="C1894" s="3">
        <f t="shared" si="60"/>
        <v>0</v>
      </c>
      <c r="D1894" s="151"/>
      <c r="R1894" s="150"/>
    </row>
    <row r="1895" spans="1:18" x14ac:dyDescent="0.35">
      <c r="A1895" s="158">
        <f t="shared" si="61"/>
        <v>0</v>
      </c>
      <c r="C1895" s="3">
        <f t="shared" si="60"/>
        <v>0</v>
      </c>
      <c r="D1895" s="151"/>
      <c r="R1895" s="150"/>
    </row>
    <row r="1896" spans="1:18" x14ac:dyDescent="0.35">
      <c r="A1896" s="158">
        <f t="shared" si="61"/>
        <v>0</v>
      </c>
      <c r="C1896" s="3">
        <f t="shared" si="60"/>
        <v>0</v>
      </c>
      <c r="D1896" s="151"/>
      <c r="R1896" s="150"/>
    </row>
    <row r="1897" spans="1:18" x14ac:dyDescent="0.35">
      <c r="A1897" s="158">
        <f t="shared" si="61"/>
        <v>0</v>
      </c>
      <c r="C1897" s="3">
        <f t="shared" si="60"/>
        <v>0</v>
      </c>
      <c r="D1897" s="151"/>
      <c r="R1897" s="150"/>
    </row>
    <row r="1898" spans="1:18" x14ac:dyDescent="0.35">
      <c r="A1898" s="158">
        <f t="shared" si="61"/>
        <v>0</v>
      </c>
      <c r="C1898" s="3">
        <f t="shared" si="60"/>
        <v>0</v>
      </c>
      <c r="D1898" s="151"/>
      <c r="R1898" s="150"/>
    </row>
    <row r="1899" spans="1:18" x14ac:dyDescent="0.35">
      <c r="A1899" s="158">
        <f t="shared" si="61"/>
        <v>0</v>
      </c>
      <c r="C1899" s="3">
        <f t="shared" si="60"/>
        <v>0</v>
      </c>
      <c r="D1899" s="151"/>
      <c r="R1899" s="150"/>
    </row>
    <row r="1900" spans="1:18" x14ac:dyDescent="0.35">
      <c r="A1900" s="158">
        <f t="shared" si="61"/>
        <v>0</v>
      </c>
      <c r="C1900" s="3">
        <f t="shared" si="60"/>
        <v>0</v>
      </c>
      <c r="D1900" s="151"/>
      <c r="R1900" s="150"/>
    </row>
    <row r="1901" spans="1:18" x14ac:dyDescent="0.35">
      <c r="A1901" s="158">
        <f t="shared" si="61"/>
        <v>0</v>
      </c>
      <c r="C1901" s="3">
        <f t="shared" si="60"/>
        <v>0</v>
      </c>
      <c r="D1901" s="151"/>
      <c r="R1901" s="150"/>
    </row>
    <row r="1902" spans="1:18" x14ac:dyDescent="0.35">
      <c r="A1902" s="158">
        <f t="shared" si="61"/>
        <v>0</v>
      </c>
      <c r="C1902" s="3">
        <f t="shared" si="60"/>
        <v>0</v>
      </c>
      <c r="D1902" s="151"/>
      <c r="R1902" s="150"/>
    </row>
    <row r="1903" spans="1:18" x14ac:dyDescent="0.35">
      <c r="A1903" s="158">
        <f t="shared" si="61"/>
        <v>0</v>
      </c>
      <c r="C1903" s="3">
        <f t="shared" si="60"/>
        <v>0</v>
      </c>
      <c r="D1903" s="151"/>
      <c r="R1903" s="150"/>
    </row>
    <row r="1904" spans="1:18" x14ac:dyDescent="0.35">
      <c r="A1904" s="158">
        <f t="shared" si="61"/>
        <v>0</v>
      </c>
      <c r="C1904" s="3">
        <f t="shared" si="60"/>
        <v>0</v>
      </c>
      <c r="D1904" s="151"/>
      <c r="R1904" s="150"/>
    </row>
    <row r="1905" spans="1:18" x14ac:dyDescent="0.35">
      <c r="A1905" s="158">
        <f t="shared" si="61"/>
        <v>0</v>
      </c>
      <c r="C1905" s="3">
        <f t="shared" si="60"/>
        <v>0</v>
      </c>
      <c r="D1905" s="151"/>
      <c r="R1905" s="150"/>
    </row>
    <row r="1906" spans="1:18" x14ac:dyDescent="0.35">
      <c r="A1906" s="158">
        <f t="shared" si="61"/>
        <v>0</v>
      </c>
      <c r="C1906" s="3">
        <f t="shared" si="60"/>
        <v>0</v>
      </c>
      <c r="D1906" s="151"/>
      <c r="R1906" s="150"/>
    </row>
    <row r="1907" spans="1:18" x14ac:dyDescent="0.35">
      <c r="A1907" s="158">
        <f t="shared" si="61"/>
        <v>0</v>
      </c>
      <c r="C1907" s="3">
        <f t="shared" si="60"/>
        <v>0</v>
      </c>
      <c r="D1907" s="151"/>
      <c r="R1907" s="150"/>
    </row>
    <row r="1908" spans="1:18" x14ac:dyDescent="0.35">
      <c r="A1908" s="158">
        <f t="shared" si="61"/>
        <v>0</v>
      </c>
      <c r="C1908" s="3">
        <f t="shared" si="60"/>
        <v>0</v>
      </c>
      <c r="D1908" s="151"/>
      <c r="R1908" s="150"/>
    </row>
    <row r="1909" spans="1:18" x14ac:dyDescent="0.35">
      <c r="A1909" s="158">
        <f t="shared" si="61"/>
        <v>0</v>
      </c>
      <c r="C1909" s="3">
        <f t="shared" si="60"/>
        <v>0</v>
      </c>
      <c r="D1909" s="151"/>
      <c r="R1909" s="150"/>
    </row>
    <row r="1910" spans="1:18" x14ac:dyDescent="0.35">
      <c r="A1910" s="158">
        <f t="shared" si="61"/>
        <v>0</v>
      </c>
      <c r="C1910" s="3">
        <f t="shared" si="60"/>
        <v>0</v>
      </c>
      <c r="D1910" s="151"/>
      <c r="R1910" s="150"/>
    </row>
    <row r="1911" spans="1:18" x14ac:dyDescent="0.35">
      <c r="A1911" s="158">
        <f t="shared" si="61"/>
        <v>0</v>
      </c>
      <c r="C1911" s="3">
        <f t="shared" si="60"/>
        <v>0</v>
      </c>
      <c r="D1911" s="151"/>
      <c r="R1911" s="150"/>
    </row>
    <row r="1912" spans="1:18" x14ac:dyDescent="0.35">
      <c r="A1912" s="158">
        <f t="shared" si="61"/>
        <v>0</v>
      </c>
      <c r="C1912" s="3">
        <f t="shared" si="60"/>
        <v>0</v>
      </c>
      <c r="D1912" s="151"/>
      <c r="R1912" s="150"/>
    </row>
    <row r="1913" spans="1:18" x14ac:dyDescent="0.35">
      <c r="A1913" s="158">
        <f t="shared" si="61"/>
        <v>0</v>
      </c>
      <c r="C1913" s="3">
        <f t="shared" si="60"/>
        <v>0</v>
      </c>
      <c r="D1913" s="151"/>
      <c r="R1913" s="150"/>
    </row>
    <row r="1914" spans="1:18" x14ac:dyDescent="0.35">
      <c r="A1914" s="158">
        <f t="shared" si="61"/>
        <v>0</v>
      </c>
      <c r="C1914" s="3">
        <f t="shared" si="60"/>
        <v>0</v>
      </c>
      <c r="D1914" s="151"/>
      <c r="R1914" s="150"/>
    </row>
    <row r="1915" spans="1:18" x14ac:dyDescent="0.35">
      <c r="A1915" s="158">
        <f t="shared" si="61"/>
        <v>0</v>
      </c>
      <c r="C1915" s="3">
        <f t="shared" si="60"/>
        <v>0</v>
      </c>
      <c r="D1915" s="151"/>
      <c r="R1915" s="150"/>
    </row>
    <row r="1916" spans="1:18" x14ac:dyDescent="0.35">
      <c r="A1916" s="158">
        <f t="shared" si="61"/>
        <v>0</v>
      </c>
      <c r="C1916" s="3">
        <f t="shared" si="60"/>
        <v>0</v>
      </c>
      <c r="D1916" s="151"/>
      <c r="R1916" s="150"/>
    </row>
    <row r="1917" spans="1:18" x14ac:dyDescent="0.35">
      <c r="A1917" s="158">
        <f t="shared" si="61"/>
        <v>0</v>
      </c>
      <c r="C1917" s="3">
        <f t="shared" si="60"/>
        <v>0</v>
      </c>
      <c r="D1917" s="151"/>
      <c r="R1917" s="150"/>
    </row>
    <row r="1918" spans="1:18" x14ac:dyDescent="0.35">
      <c r="A1918" s="158">
        <f t="shared" si="61"/>
        <v>0</v>
      </c>
      <c r="C1918" s="3">
        <f t="shared" si="60"/>
        <v>0</v>
      </c>
      <c r="D1918" s="151"/>
      <c r="R1918" s="150"/>
    </row>
    <row r="1919" spans="1:18" x14ac:dyDescent="0.35">
      <c r="A1919" s="158">
        <f t="shared" si="61"/>
        <v>0</v>
      </c>
      <c r="C1919" s="3">
        <f t="shared" si="60"/>
        <v>0</v>
      </c>
      <c r="D1919" s="151"/>
      <c r="R1919" s="150"/>
    </row>
    <row r="1920" spans="1:18" x14ac:dyDescent="0.35">
      <c r="A1920" s="158">
        <f t="shared" si="61"/>
        <v>0</v>
      </c>
      <c r="C1920" s="3">
        <f t="shared" si="60"/>
        <v>0</v>
      </c>
      <c r="D1920" s="151"/>
      <c r="R1920" s="150"/>
    </row>
    <row r="1921" spans="1:18" x14ac:dyDescent="0.35">
      <c r="A1921" s="158">
        <f t="shared" si="61"/>
        <v>0</v>
      </c>
      <c r="C1921" s="3">
        <f t="shared" si="60"/>
        <v>0</v>
      </c>
      <c r="D1921" s="151"/>
      <c r="R1921" s="150"/>
    </row>
    <row r="1922" spans="1:18" x14ac:dyDescent="0.35">
      <c r="A1922" s="158">
        <f t="shared" si="61"/>
        <v>0</v>
      </c>
      <c r="C1922" s="3">
        <f t="shared" si="60"/>
        <v>0</v>
      </c>
      <c r="D1922" s="151"/>
      <c r="R1922" s="150"/>
    </row>
    <row r="1923" spans="1:18" x14ac:dyDescent="0.35">
      <c r="A1923" s="158">
        <f t="shared" si="61"/>
        <v>0</v>
      </c>
      <c r="C1923" s="3">
        <f t="shared" ref="C1923:C1986" si="62">F1923</f>
        <v>0</v>
      </c>
      <c r="D1923" s="151"/>
      <c r="R1923" s="150"/>
    </row>
    <row r="1924" spans="1:18" x14ac:dyDescent="0.35">
      <c r="A1924" s="158">
        <f t="shared" si="61"/>
        <v>0</v>
      </c>
      <c r="C1924" s="3">
        <f t="shared" si="62"/>
        <v>0</v>
      </c>
      <c r="D1924" s="151"/>
      <c r="R1924" s="150"/>
    </row>
    <row r="1925" spans="1:18" x14ac:dyDescent="0.35">
      <c r="A1925" s="158">
        <f t="shared" si="61"/>
        <v>0</v>
      </c>
      <c r="C1925" s="3">
        <f t="shared" si="62"/>
        <v>0</v>
      </c>
      <c r="D1925" s="151"/>
      <c r="R1925" s="150"/>
    </row>
    <row r="1926" spans="1:18" x14ac:dyDescent="0.35">
      <c r="A1926" s="158">
        <f t="shared" si="61"/>
        <v>0</v>
      </c>
      <c r="C1926" s="3">
        <f t="shared" si="62"/>
        <v>0</v>
      </c>
      <c r="D1926" s="151"/>
      <c r="R1926" s="150"/>
    </row>
    <row r="1927" spans="1:18" x14ac:dyDescent="0.35">
      <c r="A1927" s="158">
        <f t="shared" si="61"/>
        <v>0</v>
      </c>
      <c r="C1927" s="3">
        <f t="shared" si="62"/>
        <v>0</v>
      </c>
      <c r="D1927" s="151"/>
      <c r="R1927" s="150"/>
    </row>
    <row r="1928" spans="1:18" x14ac:dyDescent="0.35">
      <c r="A1928" s="158">
        <f t="shared" si="61"/>
        <v>0</v>
      </c>
      <c r="C1928" s="3">
        <f t="shared" si="62"/>
        <v>0</v>
      </c>
      <c r="D1928" s="151"/>
      <c r="R1928" s="150"/>
    </row>
    <row r="1929" spans="1:18" x14ac:dyDescent="0.35">
      <c r="A1929" s="158">
        <f t="shared" si="61"/>
        <v>0</v>
      </c>
      <c r="C1929" s="3">
        <f t="shared" si="62"/>
        <v>0</v>
      </c>
      <c r="D1929" s="151"/>
      <c r="R1929" s="150"/>
    </row>
    <row r="1930" spans="1:18" x14ac:dyDescent="0.35">
      <c r="A1930" s="158">
        <f t="shared" si="61"/>
        <v>0</v>
      </c>
      <c r="C1930" s="3">
        <f t="shared" si="62"/>
        <v>0</v>
      </c>
      <c r="D1930" s="151"/>
      <c r="R1930" s="150"/>
    </row>
    <row r="1931" spans="1:18" x14ac:dyDescent="0.35">
      <c r="A1931" s="158">
        <f t="shared" si="61"/>
        <v>0</v>
      </c>
      <c r="C1931" s="3">
        <f t="shared" si="62"/>
        <v>0</v>
      </c>
      <c r="D1931" s="151"/>
      <c r="R1931" s="150"/>
    </row>
    <row r="1932" spans="1:18" x14ac:dyDescent="0.35">
      <c r="A1932" s="158">
        <f t="shared" si="61"/>
        <v>0</v>
      </c>
      <c r="C1932" s="3">
        <f t="shared" si="62"/>
        <v>0</v>
      </c>
      <c r="D1932" s="151"/>
      <c r="R1932" s="150"/>
    </row>
    <row r="1933" spans="1:18" x14ac:dyDescent="0.35">
      <c r="A1933" s="158">
        <f t="shared" si="61"/>
        <v>0</v>
      </c>
      <c r="C1933" s="3">
        <f t="shared" si="62"/>
        <v>0</v>
      </c>
      <c r="D1933" s="151"/>
      <c r="R1933" s="150"/>
    </row>
    <row r="1934" spans="1:18" x14ac:dyDescent="0.35">
      <c r="A1934" s="158">
        <f t="shared" si="61"/>
        <v>0</v>
      </c>
      <c r="C1934" s="3">
        <f t="shared" si="62"/>
        <v>0</v>
      </c>
      <c r="D1934" s="151"/>
      <c r="R1934" s="150"/>
    </row>
    <row r="1935" spans="1:18" x14ac:dyDescent="0.35">
      <c r="A1935" s="158">
        <f t="shared" si="61"/>
        <v>0</v>
      </c>
      <c r="C1935" s="3">
        <f t="shared" si="62"/>
        <v>0</v>
      </c>
      <c r="D1935" s="151"/>
      <c r="R1935" s="150"/>
    </row>
    <row r="1936" spans="1:18" x14ac:dyDescent="0.35">
      <c r="A1936" s="158">
        <f t="shared" si="61"/>
        <v>0</v>
      </c>
      <c r="C1936" s="3">
        <f t="shared" si="62"/>
        <v>0</v>
      </c>
      <c r="D1936" s="151"/>
      <c r="R1936" s="150"/>
    </row>
    <row r="1937" spans="1:18" x14ac:dyDescent="0.35">
      <c r="A1937" s="158">
        <f t="shared" si="61"/>
        <v>0</v>
      </c>
      <c r="C1937" s="3">
        <f t="shared" si="62"/>
        <v>0</v>
      </c>
      <c r="D1937" s="151"/>
      <c r="R1937" s="150"/>
    </row>
    <row r="1938" spans="1:18" x14ac:dyDescent="0.35">
      <c r="A1938" s="158">
        <f t="shared" si="61"/>
        <v>0</v>
      </c>
      <c r="C1938" s="3">
        <f t="shared" si="62"/>
        <v>0</v>
      </c>
      <c r="D1938" s="151"/>
      <c r="R1938" s="150"/>
    </row>
    <row r="1939" spans="1:18" x14ac:dyDescent="0.35">
      <c r="A1939" s="158">
        <f t="shared" si="61"/>
        <v>0</v>
      </c>
      <c r="C1939" s="3">
        <f t="shared" si="62"/>
        <v>0</v>
      </c>
      <c r="D1939" s="151"/>
      <c r="R1939" s="150"/>
    </row>
    <row r="1940" spans="1:18" x14ac:dyDescent="0.35">
      <c r="A1940" s="158">
        <f t="shared" si="61"/>
        <v>0</v>
      </c>
      <c r="C1940" s="3">
        <f t="shared" si="62"/>
        <v>0</v>
      </c>
      <c r="D1940" s="151"/>
      <c r="R1940" s="150"/>
    </row>
    <row r="1941" spans="1:18" x14ac:dyDescent="0.35">
      <c r="A1941" s="158">
        <f t="shared" si="61"/>
        <v>0</v>
      </c>
      <c r="C1941" s="3">
        <f t="shared" si="62"/>
        <v>0</v>
      </c>
      <c r="D1941" s="151"/>
      <c r="R1941" s="150"/>
    </row>
    <row r="1942" spans="1:18" x14ac:dyDescent="0.35">
      <c r="A1942" s="158">
        <f t="shared" si="61"/>
        <v>0</v>
      </c>
      <c r="C1942" s="3">
        <f t="shared" si="62"/>
        <v>0</v>
      </c>
      <c r="D1942" s="151"/>
      <c r="R1942" s="150"/>
    </row>
    <row r="1943" spans="1:18" x14ac:dyDescent="0.35">
      <c r="A1943" s="158">
        <f t="shared" si="61"/>
        <v>0</v>
      </c>
      <c r="C1943" s="3">
        <f t="shared" si="62"/>
        <v>0</v>
      </c>
      <c r="D1943" s="151"/>
      <c r="R1943" s="150"/>
    </row>
    <row r="1944" spans="1:18" x14ac:dyDescent="0.35">
      <c r="A1944" s="158">
        <f t="shared" si="61"/>
        <v>0</v>
      </c>
      <c r="C1944" s="3">
        <f t="shared" si="62"/>
        <v>0</v>
      </c>
      <c r="D1944" s="151"/>
      <c r="R1944" s="150"/>
    </row>
    <row r="1945" spans="1:18" x14ac:dyDescent="0.35">
      <c r="A1945" s="158">
        <f t="shared" ref="A1945:A2000" si="63">F1945</f>
        <v>0</v>
      </c>
      <c r="C1945" s="3">
        <f t="shared" si="62"/>
        <v>0</v>
      </c>
      <c r="D1945" s="151"/>
      <c r="R1945" s="150"/>
    </row>
    <row r="1946" spans="1:18" x14ac:dyDescent="0.35">
      <c r="A1946" s="158">
        <f t="shared" si="63"/>
        <v>0</v>
      </c>
      <c r="C1946" s="3">
        <f t="shared" si="62"/>
        <v>0</v>
      </c>
      <c r="D1946" s="151"/>
      <c r="R1946" s="150"/>
    </row>
    <row r="1947" spans="1:18" x14ac:dyDescent="0.35">
      <c r="A1947" s="158">
        <f t="shared" si="63"/>
        <v>0</v>
      </c>
      <c r="C1947" s="3">
        <f t="shared" si="62"/>
        <v>0</v>
      </c>
      <c r="D1947" s="151"/>
      <c r="R1947" s="150"/>
    </row>
    <row r="1948" spans="1:18" x14ac:dyDescent="0.35">
      <c r="A1948" s="158">
        <f t="shared" si="63"/>
        <v>0</v>
      </c>
      <c r="C1948" s="3">
        <f t="shared" si="62"/>
        <v>0</v>
      </c>
      <c r="D1948" s="151"/>
      <c r="R1948" s="150"/>
    </row>
    <row r="1949" spans="1:18" x14ac:dyDescent="0.35">
      <c r="A1949" s="158">
        <f t="shared" si="63"/>
        <v>0</v>
      </c>
      <c r="C1949" s="3">
        <f t="shared" si="62"/>
        <v>0</v>
      </c>
      <c r="D1949" s="151"/>
      <c r="R1949" s="150"/>
    </row>
    <row r="1950" spans="1:18" x14ac:dyDescent="0.35">
      <c r="A1950" s="158">
        <f t="shared" si="63"/>
        <v>0</v>
      </c>
      <c r="C1950" s="3">
        <f t="shared" si="62"/>
        <v>0</v>
      </c>
      <c r="D1950" s="151"/>
      <c r="R1950" s="150"/>
    </row>
    <row r="1951" spans="1:18" x14ac:dyDescent="0.35">
      <c r="A1951" s="158">
        <f t="shared" si="63"/>
        <v>0</v>
      </c>
      <c r="C1951" s="3">
        <f t="shared" si="62"/>
        <v>0</v>
      </c>
      <c r="D1951" s="151"/>
      <c r="R1951" s="150"/>
    </row>
    <row r="1952" spans="1:18" x14ac:dyDescent="0.35">
      <c r="A1952" s="158">
        <f t="shared" si="63"/>
        <v>0</v>
      </c>
      <c r="C1952" s="3">
        <f t="shared" si="62"/>
        <v>0</v>
      </c>
      <c r="D1952" s="151"/>
      <c r="R1952" s="150"/>
    </row>
    <row r="1953" spans="1:18" x14ac:dyDescent="0.35">
      <c r="A1953" s="158">
        <f t="shared" si="63"/>
        <v>0</v>
      </c>
      <c r="C1953" s="3">
        <f t="shared" si="62"/>
        <v>0</v>
      </c>
      <c r="D1953" s="151"/>
      <c r="R1953" s="150"/>
    </row>
    <row r="1954" spans="1:18" x14ac:dyDescent="0.35">
      <c r="A1954" s="158">
        <f t="shared" si="63"/>
        <v>0</v>
      </c>
      <c r="C1954" s="3">
        <f t="shared" si="62"/>
        <v>0</v>
      </c>
      <c r="D1954" s="151"/>
      <c r="R1954" s="150"/>
    </row>
    <row r="1955" spans="1:18" x14ac:dyDescent="0.35">
      <c r="A1955" s="158">
        <f t="shared" si="63"/>
        <v>0</v>
      </c>
      <c r="C1955" s="3">
        <f t="shared" si="62"/>
        <v>0</v>
      </c>
      <c r="D1955" s="151"/>
      <c r="R1955" s="150"/>
    </row>
    <row r="1956" spans="1:18" x14ac:dyDescent="0.35">
      <c r="A1956" s="158">
        <f t="shared" si="63"/>
        <v>0</v>
      </c>
      <c r="C1956" s="3">
        <f t="shared" si="62"/>
        <v>0</v>
      </c>
      <c r="D1956" s="151"/>
      <c r="R1956" s="150"/>
    </row>
    <row r="1957" spans="1:18" x14ac:dyDescent="0.35">
      <c r="A1957" s="158">
        <f t="shared" si="63"/>
        <v>0</v>
      </c>
      <c r="C1957" s="3">
        <f t="shared" si="62"/>
        <v>0</v>
      </c>
      <c r="D1957" s="151"/>
      <c r="R1957" s="150"/>
    </row>
    <row r="1958" spans="1:18" x14ac:dyDescent="0.35">
      <c r="A1958" s="158">
        <f t="shared" si="63"/>
        <v>0</v>
      </c>
      <c r="C1958" s="3">
        <f t="shared" si="62"/>
        <v>0</v>
      </c>
      <c r="D1958" s="151"/>
      <c r="R1958" s="150"/>
    </row>
    <row r="1959" spans="1:18" x14ac:dyDescent="0.35">
      <c r="A1959" s="158">
        <f t="shared" si="63"/>
        <v>0</v>
      </c>
      <c r="C1959" s="3">
        <f t="shared" si="62"/>
        <v>0</v>
      </c>
      <c r="D1959" s="151"/>
      <c r="R1959" s="150"/>
    </row>
    <row r="1960" spans="1:18" x14ac:dyDescent="0.35">
      <c r="A1960" s="158">
        <f t="shared" si="63"/>
        <v>0</v>
      </c>
      <c r="C1960" s="3">
        <f t="shared" si="62"/>
        <v>0</v>
      </c>
      <c r="D1960" s="151"/>
      <c r="R1960" s="150"/>
    </row>
    <row r="1961" spans="1:18" x14ac:dyDescent="0.35">
      <c r="A1961" s="158">
        <f t="shared" si="63"/>
        <v>0</v>
      </c>
      <c r="C1961" s="3">
        <f t="shared" si="62"/>
        <v>0</v>
      </c>
      <c r="D1961" s="151"/>
      <c r="R1961" s="150"/>
    </row>
    <row r="1962" spans="1:18" x14ac:dyDescent="0.35">
      <c r="A1962" s="158">
        <f t="shared" si="63"/>
        <v>0</v>
      </c>
      <c r="C1962" s="3">
        <f t="shared" si="62"/>
        <v>0</v>
      </c>
      <c r="D1962" s="151"/>
      <c r="R1962" s="150"/>
    </row>
    <row r="1963" spans="1:18" x14ac:dyDescent="0.35">
      <c r="A1963" s="158">
        <f t="shared" si="63"/>
        <v>0</v>
      </c>
      <c r="C1963" s="3">
        <f t="shared" si="62"/>
        <v>0</v>
      </c>
      <c r="D1963" s="151"/>
      <c r="R1963" s="150"/>
    </row>
    <row r="1964" spans="1:18" x14ac:dyDescent="0.35">
      <c r="A1964" s="158">
        <f t="shared" si="63"/>
        <v>0</v>
      </c>
      <c r="C1964" s="3">
        <f t="shared" si="62"/>
        <v>0</v>
      </c>
      <c r="D1964" s="151"/>
      <c r="R1964" s="150"/>
    </row>
    <row r="1965" spans="1:18" x14ac:dyDescent="0.35">
      <c r="A1965" s="158">
        <f t="shared" si="63"/>
        <v>0</v>
      </c>
      <c r="C1965" s="3">
        <f t="shared" si="62"/>
        <v>0</v>
      </c>
      <c r="D1965" s="151"/>
      <c r="R1965" s="150"/>
    </row>
    <row r="1966" spans="1:18" x14ac:dyDescent="0.35">
      <c r="A1966" s="158">
        <f t="shared" si="63"/>
        <v>0</v>
      </c>
      <c r="C1966" s="3">
        <f t="shared" si="62"/>
        <v>0</v>
      </c>
      <c r="D1966" s="151"/>
      <c r="R1966" s="150"/>
    </row>
    <row r="1967" spans="1:18" x14ac:dyDescent="0.35">
      <c r="A1967" s="158">
        <f t="shared" si="63"/>
        <v>0</v>
      </c>
      <c r="C1967" s="3">
        <f t="shared" si="62"/>
        <v>0</v>
      </c>
      <c r="D1967" s="151"/>
      <c r="R1967" s="150"/>
    </row>
    <row r="1968" spans="1:18" x14ac:dyDescent="0.35">
      <c r="A1968" s="158">
        <f t="shared" si="63"/>
        <v>0</v>
      </c>
      <c r="C1968" s="3">
        <f t="shared" si="62"/>
        <v>0</v>
      </c>
      <c r="D1968" s="151"/>
      <c r="R1968" s="150"/>
    </row>
    <row r="1969" spans="1:18" x14ac:dyDescent="0.35">
      <c r="A1969" s="158">
        <f t="shared" si="63"/>
        <v>0</v>
      </c>
      <c r="C1969" s="3">
        <f t="shared" si="62"/>
        <v>0</v>
      </c>
      <c r="D1969" s="151"/>
      <c r="R1969" s="150"/>
    </row>
    <row r="1970" spans="1:18" x14ac:dyDescent="0.35">
      <c r="A1970" s="158">
        <f t="shared" si="63"/>
        <v>0</v>
      </c>
      <c r="C1970" s="3">
        <f t="shared" si="62"/>
        <v>0</v>
      </c>
      <c r="D1970" s="151"/>
      <c r="R1970" s="150"/>
    </row>
    <row r="1971" spans="1:18" x14ac:dyDescent="0.35">
      <c r="A1971" s="158">
        <f t="shared" si="63"/>
        <v>0</v>
      </c>
      <c r="C1971" s="3">
        <f t="shared" si="62"/>
        <v>0</v>
      </c>
      <c r="D1971" s="151"/>
      <c r="R1971" s="150"/>
    </row>
    <row r="1972" spans="1:18" x14ac:dyDescent="0.35">
      <c r="A1972" s="158">
        <f t="shared" si="63"/>
        <v>0</v>
      </c>
      <c r="C1972" s="3">
        <f t="shared" si="62"/>
        <v>0</v>
      </c>
      <c r="D1972" s="151"/>
      <c r="R1972" s="150"/>
    </row>
    <row r="1973" spans="1:18" x14ac:dyDescent="0.35">
      <c r="A1973" s="158">
        <f t="shared" si="63"/>
        <v>0</v>
      </c>
      <c r="C1973" s="3">
        <f t="shared" si="62"/>
        <v>0</v>
      </c>
      <c r="D1973" s="151"/>
      <c r="R1973" s="150"/>
    </row>
    <row r="1974" spans="1:18" x14ac:dyDescent="0.35">
      <c r="A1974" s="158">
        <f t="shared" si="63"/>
        <v>0</v>
      </c>
      <c r="C1974" s="3">
        <f t="shared" si="62"/>
        <v>0</v>
      </c>
      <c r="D1974" s="151"/>
      <c r="R1974" s="150"/>
    </row>
    <row r="1975" spans="1:18" x14ac:dyDescent="0.35">
      <c r="A1975" s="158">
        <f t="shared" si="63"/>
        <v>0</v>
      </c>
      <c r="C1975" s="3">
        <f t="shared" si="62"/>
        <v>0</v>
      </c>
      <c r="D1975" s="151"/>
      <c r="R1975" s="150"/>
    </row>
    <row r="1976" spans="1:18" x14ac:dyDescent="0.35">
      <c r="A1976" s="158">
        <f t="shared" si="63"/>
        <v>0</v>
      </c>
      <c r="C1976" s="3">
        <f t="shared" si="62"/>
        <v>0</v>
      </c>
      <c r="D1976" s="151"/>
      <c r="R1976" s="150"/>
    </row>
    <row r="1977" spans="1:18" x14ac:dyDescent="0.35">
      <c r="A1977" s="158">
        <f t="shared" si="63"/>
        <v>0</v>
      </c>
      <c r="C1977" s="3">
        <f t="shared" si="62"/>
        <v>0</v>
      </c>
      <c r="D1977" s="151"/>
      <c r="R1977" s="150"/>
    </row>
    <row r="1978" spans="1:18" x14ac:dyDescent="0.35">
      <c r="A1978" s="158">
        <f t="shared" si="63"/>
        <v>0</v>
      </c>
      <c r="C1978" s="3">
        <f t="shared" si="62"/>
        <v>0</v>
      </c>
      <c r="D1978" s="151"/>
      <c r="R1978" s="150"/>
    </row>
    <row r="1979" spans="1:18" x14ac:dyDescent="0.35">
      <c r="A1979" s="158">
        <f t="shared" si="63"/>
        <v>0</v>
      </c>
      <c r="C1979" s="3">
        <f t="shared" si="62"/>
        <v>0</v>
      </c>
      <c r="D1979" s="151"/>
      <c r="R1979" s="150"/>
    </row>
    <row r="1980" spans="1:18" x14ac:dyDescent="0.35">
      <c r="A1980" s="158">
        <f t="shared" si="63"/>
        <v>0</v>
      </c>
      <c r="C1980" s="3">
        <f t="shared" si="62"/>
        <v>0</v>
      </c>
      <c r="D1980" s="151"/>
      <c r="R1980" s="150"/>
    </row>
    <row r="1981" spans="1:18" x14ac:dyDescent="0.35">
      <c r="A1981" s="158">
        <f t="shared" si="63"/>
        <v>0</v>
      </c>
      <c r="C1981" s="3">
        <f t="shared" si="62"/>
        <v>0</v>
      </c>
      <c r="D1981" s="151"/>
      <c r="R1981" s="150"/>
    </row>
    <row r="1982" spans="1:18" x14ac:dyDescent="0.35">
      <c r="A1982" s="158">
        <f t="shared" si="63"/>
        <v>0</v>
      </c>
      <c r="C1982" s="3">
        <f t="shared" si="62"/>
        <v>0</v>
      </c>
      <c r="D1982" s="151"/>
      <c r="R1982" s="150"/>
    </row>
    <row r="1983" spans="1:18" x14ac:dyDescent="0.35">
      <c r="A1983" s="158">
        <f t="shared" si="63"/>
        <v>0</v>
      </c>
      <c r="C1983" s="3">
        <f t="shared" si="62"/>
        <v>0</v>
      </c>
      <c r="D1983" s="151"/>
      <c r="R1983" s="150"/>
    </row>
    <row r="1984" spans="1:18" x14ac:dyDescent="0.35">
      <c r="A1984" s="158">
        <f t="shared" si="63"/>
        <v>0</v>
      </c>
      <c r="C1984" s="3">
        <f t="shared" si="62"/>
        <v>0</v>
      </c>
      <c r="D1984" s="151"/>
      <c r="R1984" s="150"/>
    </row>
    <row r="1985" spans="1:18" x14ac:dyDescent="0.35">
      <c r="A1985" s="158">
        <f t="shared" si="63"/>
        <v>0</v>
      </c>
      <c r="C1985" s="3">
        <f t="shared" si="62"/>
        <v>0</v>
      </c>
      <c r="D1985" s="151"/>
      <c r="R1985" s="150"/>
    </row>
    <row r="1986" spans="1:18" x14ac:dyDescent="0.35">
      <c r="A1986" s="158">
        <f t="shared" si="63"/>
        <v>0</v>
      </c>
      <c r="C1986" s="3">
        <f t="shared" si="62"/>
        <v>0</v>
      </c>
      <c r="D1986" s="151"/>
      <c r="R1986" s="150"/>
    </row>
    <row r="1987" spans="1:18" x14ac:dyDescent="0.35">
      <c r="A1987" s="158">
        <f t="shared" si="63"/>
        <v>0</v>
      </c>
      <c r="C1987" s="3">
        <f t="shared" ref="C1987:C2000" si="64">F1987</f>
        <v>0</v>
      </c>
      <c r="D1987" s="151"/>
      <c r="R1987" s="150"/>
    </row>
    <row r="1988" spans="1:18" x14ac:dyDescent="0.35">
      <c r="A1988" s="158">
        <f t="shared" si="63"/>
        <v>0</v>
      </c>
      <c r="C1988" s="3">
        <f t="shared" si="64"/>
        <v>0</v>
      </c>
      <c r="D1988" s="151"/>
      <c r="R1988" s="150"/>
    </row>
    <row r="1989" spans="1:18" x14ac:dyDescent="0.35">
      <c r="A1989" s="158">
        <f t="shared" si="63"/>
        <v>0</v>
      </c>
      <c r="C1989" s="3">
        <f t="shared" si="64"/>
        <v>0</v>
      </c>
      <c r="D1989" s="151"/>
      <c r="R1989" s="150"/>
    </row>
    <row r="1990" spans="1:18" x14ac:dyDescent="0.35">
      <c r="A1990" s="158">
        <f t="shared" si="63"/>
        <v>0</v>
      </c>
      <c r="C1990" s="3">
        <f t="shared" si="64"/>
        <v>0</v>
      </c>
      <c r="D1990" s="151"/>
      <c r="R1990" s="150"/>
    </row>
    <row r="1991" spans="1:18" x14ac:dyDescent="0.35">
      <c r="A1991" s="158">
        <f t="shared" si="63"/>
        <v>0</v>
      </c>
      <c r="C1991" s="3">
        <f t="shared" si="64"/>
        <v>0</v>
      </c>
      <c r="D1991" s="151"/>
      <c r="R1991" s="150"/>
    </row>
    <row r="1992" spans="1:18" x14ac:dyDescent="0.35">
      <c r="A1992" s="158">
        <f t="shared" si="63"/>
        <v>0</v>
      </c>
      <c r="C1992" s="3">
        <f t="shared" si="64"/>
        <v>0</v>
      </c>
      <c r="D1992" s="151"/>
      <c r="R1992" s="150"/>
    </row>
    <row r="1993" spans="1:18" x14ac:dyDescent="0.35">
      <c r="A1993" s="158">
        <f t="shared" si="63"/>
        <v>0</v>
      </c>
      <c r="C1993" s="3">
        <f t="shared" si="64"/>
        <v>0</v>
      </c>
      <c r="D1993" s="151"/>
      <c r="R1993" s="150"/>
    </row>
    <row r="1994" spans="1:18" x14ac:dyDescent="0.35">
      <c r="A1994" s="158">
        <f t="shared" si="63"/>
        <v>0</v>
      </c>
      <c r="C1994" s="3">
        <f t="shared" si="64"/>
        <v>0</v>
      </c>
      <c r="D1994" s="151"/>
      <c r="R1994" s="150"/>
    </row>
    <row r="1995" spans="1:18" x14ac:dyDescent="0.35">
      <c r="A1995" s="158">
        <f t="shared" si="63"/>
        <v>0</v>
      </c>
      <c r="C1995" s="3">
        <f t="shared" si="64"/>
        <v>0</v>
      </c>
      <c r="D1995" s="151"/>
      <c r="R1995" s="150"/>
    </row>
    <row r="1996" spans="1:18" x14ac:dyDescent="0.35">
      <c r="A1996" s="158">
        <f t="shared" si="63"/>
        <v>0</v>
      </c>
      <c r="C1996" s="3">
        <f t="shared" si="64"/>
        <v>0</v>
      </c>
      <c r="D1996" s="151"/>
      <c r="R1996" s="150"/>
    </row>
    <row r="1997" spans="1:18" x14ac:dyDescent="0.35">
      <c r="A1997" s="158">
        <f t="shared" si="63"/>
        <v>0</v>
      </c>
      <c r="C1997" s="3">
        <f t="shared" si="64"/>
        <v>0</v>
      </c>
      <c r="D1997" s="151"/>
      <c r="R1997" s="150"/>
    </row>
    <row r="1998" spans="1:18" x14ac:dyDescent="0.35">
      <c r="A1998" s="158">
        <f t="shared" si="63"/>
        <v>0</v>
      </c>
      <c r="C1998" s="3">
        <f t="shared" si="64"/>
        <v>0</v>
      </c>
      <c r="D1998" s="151"/>
      <c r="R1998" s="150"/>
    </row>
    <row r="1999" spans="1:18" x14ac:dyDescent="0.35">
      <c r="A1999" s="158">
        <f t="shared" si="63"/>
        <v>0</v>
      </c>
      <c r="C1999" s="3">
        <f t="shared" si="64"/>
        <v>0</v>
      </c>
      <c r="D1999" s="151"/>
      <c r="R1999" s="150"/>
    </row>
    <row r="2000" spans="1:18" x14ac:dyDescent="0.35">
      <c r="A2000" s="158">
        <f t="shared" si="63"/>
        <v>0</v>
      </c>
      <c r="C2000" s="3">
        <f t="shared" si="64"/>
        <v>0</v>
      </c>
      <c r="D2000" s="152"/>
      <c r="E2000" s="153"/>
      <c r="F2000" s="97"/>
      <c r="G2000" s="153"/>
      <c r="H2000" s="153"/>
      <c r="I2000" s="153"/>
      <c r="J2000" s="153"/>
      <c r="K2000" s="153"/>
      <c r="L2000" s="153"/>
      <c r="M2000" s="153"/>
      <c r="N2000" s="153"/>
      <c r="O2000" s="153"/>
      <c r="P2000" s="153"/>
      <c r="Q2000" s="153"/>
      <c r="R2000" s="154"/>
    </row>
    <row r="2001" spans="4:18" x14ac:dyDescent="0.35">
      <c r="D2001" s="95"/>
      <c r="E2001" s="140"/>
      <c r="F2001" s="95"/>
      <c r="G2001" s="140"/>
      <c r="H2001" s="140"/>
      <c r="I2001" s="140"/>
      <c r="J2001" s="140"/>
      <c r="K2001" s="140"/>
      <c r="L2001" s="140"/>
      <c r="M2001" s="140"/>
      <c r="N2001" s="140"/>
      <c r="O2001" s="140"/>
      <c r="P2001" s="140"/>
      <c r="Q2001" s="140"/>
      <c r="R2001" s="140"/>
    </row>
  </sheetData>
  <sheetProtection sheet="1" objects="1" scenarios="1"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3: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7F85-D6BB-45A5-9C1E-9E940781A3FD}">
  <sheetPr codeName="Sheet10"/>
  <dimension ref="A1:V24"/>
  <sheetViews>
    <sheetView showGridLines="0" showZeros="0" zoomScaleNormal="100" workbookViewId="0">
      <selection activeCell="J10" sqref="J10:P10"/>
    </sheetView>
  </sheetViews>
  <sheetFormatPr defaultColWidth="9" defaultRowHeight="14.5" x14ac:dyDescent="0.35"/>
  <cols>
    <col min="1" max="2" width="9" style="73"/>
    <col min="3" max="3" width="2.81640625" style="73" customWidth="1"/>
    <col min="4" max="4" width="1" style="73" customWidth="1"/>
    <col min="5" max="5" width="9" style="73" hidden="1" customWidth="1"/>
    <col min="6" max="6" width="0.81640625" style="73" customWidth="1"/>
    <col min="7" max="16384" width="9" style="73"/>
  </cols>
  <sheetData>
    <row r="1" spans="1:22" s="81" customFormat="1" ht="45.5" thickBot="1" x14ac:dyDescent="0.4">
      <c r="A1" s="182" t="str">
        <f>J6</f>
        <v>Example Project</v>
      </c>
      <c r="B1" s="183"/>
      <c r="C1" s="183"/>
      <c r="D1" s="183"/>
      <c r="E1" s="183"/>
      <c r="F1" s="183"/>
      <c r="G1" s="183"/>
      <c r="H1" s="183"/>
      <c r="I1" s="183"/>
      <c r="J1" s="183"/>
      <c r="K1" s="183"/>
      <c r="L1" s="183"/>
      <c r="M1" s="183"/>
      <c r="N1" s="183"/>
      <c r="O1" s="183"/>
      <c r="P1" s="184"/>
      <c r="Q1" s="184"/>
      <c r="R1" s="184"/>
      <c r="S1" s="184"/>
      <c r="T1" s="184"/>
      <c r="U1" s="184"/>
      <c r="V1" s="184"/>
    </row>
    <row r="2" spans="1:22" ht="15" thickTop="1" x14ac:dyDescent="0.35">
      <c r="A2" s="82"/>
    </row>
    <row r="3" spans="1:22" ht="14.25" customHeight="1" x14ac:dyDescent="0.35">
      <c r="B3" s="185" t="str">
        <f>J14</f>
        <v>Your Company Name</v>
      </c>
      <c r="C3" s="170"/>
      <c r="D3" s="170"/>
      <c r="E3" s="170"/>
      <c r="F3" s="170"/>
      <c r="G3" s="170"/>
      <c r="H3" s="170"/>
      <c r="I3" s="170"/>
      <c r="J3" s="170"/>
      <c r="K3" s="170"/>
      <c r="L3" s="170"/>
      <c r="M3" s="170"/>
      <c r="N3" s="170"/>
      <c r="O3" s="170"/>
      <c r="P3" s="170"/>
      <c r="Q3" s="170"/>
      <c r="R3" s="170"/>
      <c r="S3" s="170"/>
      <c r="T3" s="170"/>
      <c r="U3" s="170"/>
    </row>
    <row r="4" spans="1:22" ht="14.25" customHeight="1" x14ac:dyDescent="0.35">
      <c r="B4" s="170"/>
      <c r="C4" s="170"/>
      <c r="D4" s="170"/>
      <c r="E4" s="170"/>
      <c r="F4" s="170"/>
      <c r="G4" s="170"/>
      <c r="H4" s="170"/>
      <c r="I4" s="170"/>
      <c r="J4" s="170"/>
      <c r="K4" s="170"/>
      <c r="L4" s="170"/>
      <c r="M4" s="170"/>
      <c r="N4" s="170"/>
      <c r="O4" s="170"/>
      <c r="P4" s="170"/>
      <c r="Q4" s="170"/>
      <c r="R4" s="170"/>
      <c r="S4" s="170"/>
      <c r="T4" s="170"/>
      <c r="U4" s="170"/>
    </row>
    <row r="5" spans="1:22" ht="15" thickBot="1" x14ac:dyDescent="0.4"/>
    <row r="6" spans="1:22" ht="16" thickBot="1" x14ac:dyDescent="0.4">
      <c r="G6" s="18" t="s">
        <v>52</v>
      </c>
      <c r="J6" s="173" t="s">
        <v>24</v>
      </c>
      <c r="K6" s="174"/>
      <c r="L6" s="174"/>
      <c r="M6" s="174"/>
      <c r="N6" s="180"/>
      <c r="O6" s="180"/>
      <c r="P6" s="181"/>
      <c r="R6" s="87" t="str">
        <f>VLOOKUP(J6,Vendors!$C$2:$CQ$4044,11,FALSE)</f>
        <v>Springfield</v>
      </c>
    </row>
    <row r="7" spans="1:22" ht="15.5" x14ac:dyDescent="0.35">
      <c r="G7" s="18" t="s">
        <v>53</v>
      </c>
      <c r="J7" s="171" t="str">
        <f>VLOOKUP(J6,Vendors!$C$2:$CQ$4044,10,FALSE)</f>
        <v>101 Enterprise Dr</v>
      </c>
      <c r="K7" s="171"/>
      <c r="L7" s="171"/>
      <c r="M7" s="171"/>
      <c r="N7" s="170"/>
      <c r="O7" s="170"/>
      <c r="P7" s="170"/>
      <c r="R7" s="87" t="str">
        <f>VLOOKUP(J6,Vendors!$C$2:$CQ$4044,12,FALSE)</f>
        <v>Illinois</v>
      </c>
    </row>
    <row r="8" spans="1:22" ht="15.5" x14ac:dyDescent="0.35">
      <c r="E8" s="84"/>
      <c r="F8" s="84"/>
      <c r="G8" s="18" t="s">
        <v>54</v>
      </c>
      <c r="H8" s="84"/>
      <c r="I8" s="84"/>
      <c r="J8" s="171" t="str">
        <f>ProjectCity&amp;", "&amp;ProjectState&amp;"     "&amp;ProjectZip</f>
        <v>Springfield, Illinois     62523</v>
      </c>
      <c r="K8" s="171"/>
      <c r="L8" s="171"/>
      <c r="M8" s="171"/>
      <c r="N8" s="170"/>
      <c r="O8" s="170"/>
      <c r="P8" s="170"/>
      <c r="R8" s="87">
        <f>VLOOKUP(J6,Vendors!$C$2:$CQ$4044,13,FALSE)</f>
        <v>62523</v>
      </c>
    </row>
    <row r="9" spans="1:22" ht="15" thickBot="1" x14ac:dyDescent="0.4">
      <c r="J9" s="83"/>
      <c r="K9" s="83"/>
      <c r="L9" s="83"/>
      <c r="M9" s="83"/>
      <c r="P9" s="3" t="str">
        <f>VLOOKUP(J12,Vendors!$C$2:$CQ$4044,10,FALSE)</f>
        <v>100 Design Street</v>
      </c>
    </row>
    <row r="10" spans="1:22" ht="16" thickBot="1" x14ac:dyDescent="0.4">
      <c r="F10" s="85"/>
      <c r="G10" s="18" t="s">
        <v>55</v>
      </c>
      <c r="J10" s="173" t="s">
        <v>35</v>
      </c>
      <c r="K10" s="174"/>
      <c r="L10" s="174"/>
      <c r="M10" s="174"/>
      <c r="N10" s="180"/>
      <c r="O10" s="180"/>
      <c r="P10" s="181"/>
    </row>
    <row r="11" spans="1:22" ht="15" thickBot="1" x14ac:dyDescent="0.4">
      <c r="J11" s="83"/>
      <c r="K11" s="83"/>
      <c r="L11" s="83"/>
      <c r="M11" s="83"/>
      <c r="P11" s="3" t="str">
        <f>VLOOKUP(J12,Vendors!$C$2:$CQ$4045,12,FALSE)</f>
        <v>IL</v>
      </c>
      <c r="R11" s="87" t="str">
        <f>AECity&amp;", "&amp;AEState&amp;"     "&amp;AEZip</f>
        <v xml:space="preserve">, IL     </v>
      </c>
    </row>
    <row r="12" spans="1:22" ht="16" thickBot="1" x14ac:dyDescent="0.4">
      <c r="G12" s="18" t="s">
        <v>56</v>
      </c>
      <c r="J12" s="173" t="s">
        <v>29</v>
      </c>
      <c r="K12" s="174"/>
      <c r="L12" s="174"/>
      <c r="M12" s="174"/>
      <c r="N12" s="180"/>
      <c r="O12" s="180"/>
      <c r="P12" s="181"/>
    </row>
    <row r="13" spans="1:22" ht="16" thickBot="1" x14ac:dyDescent="0.4">
      <c r="G13" s="18"/>
      <c r="J13" s="171"/>
      <c r="K13" s="171"/>
      <c r="L13" s="171"/>
      <c r="M13" s="171"/>
    </row>
    <row r="14" spans="1:22" ht="16" thickBot="1" x14ac:dyDescent="0.4">
      <c r="G14" s="18" t="s">
        <v>57</v>
      </c>
      <c r="J14" s="173" t="s">
        <v>17</v>
      </c>
      <c r="K14" s="174"/>
      <c r="L14" s="174"/>
      <c r="M14" s="174"/>
      <c r="N14" s="180"/>
      <c r="O14" s="180"/>
      <c r="P14" s="181"/>
    </row>
    <row r="15" spans="1:22" ht="15.5" x14ac:dyDescent="0.35">
      <c r="G15" s="18" t="s">
        <v>58</v>
      </c>
      <c r="J15" s="172" t="str">
        <f>VLOOKUP(J14,Vendors!$C$2:$CQ$4044,10,FALSE)</f>
        <v>1234 Construction Lane</v>
      </c>
      <c r="K15" s="172"/>
      <c r="L15" s="172"/>
      <c r="M15" s="172"/>
      <c r="P15" s="1"/>
    </row>
    <row r="16" spans="1:22" ht="15.5" x14ac:dyDescent="0.35">
      <c r="G16" s="18" t="s">
        <v>59</v>
      </c>
      <c r="J16" s="172" t="str">
        <f>CompanyCity&amp;", "&amp;CompanyState&amp;"     "&amp;CompanyZip</f>
        <v>Springfield, IL     62523</v>
      </c>
      <c r="K16" s="172"/>
      <c r="L16" s="172"/>
      <c r="M16" s="172"/>
      <c r="P16" s="89" t="str">
        <f>VLOOKUP(J14,Vendors!$C$2:$CQ$4044,11,FALSE)</f>
        <v>Springfield</v>
      </c>
    </row>
    <row r="17" spans="6:16" ht="15.5" x14ac:dyDescent="0.35">
      <c r="G17" s="18" t="s">
        <v>60</v>
      </c>
      <c r="J17" s="172" t="str">
        <f>VLOOKUP(J14,Vendors!$C$2:$CQ$4044,8,FALSE)</f>
        <v>555-555-5555</v>
      </c>
      <c r="K17" s="172"/>
      <c r="L17" s="172"/>
      <c r="M17" s="172"/>
      <c r="P17" s="89"/>
    </row>
    <row r="18" spans="6:16" ht="15.5" x14ac:dyDescent="0.35">
      <c r="G18" s="18" t="s">
        <v>61</v>
      </c>
      <c r="J18" s="172" t="str">
        <f>VLOOKUP(J14,Vendors!$C$2:$CQ$4044,9,FALSE)</f>
        <v>555-555-5556</v>
      </c>
      <c r="K18" s="172"/>
      <c r="L18" s="172"/>
      <c r="M18" s="172"/>
      <c r="P18" s="89"/>
    </row>
    <row r="19" spans="6:16" ht="15.5" x14ac:dyDescent="0.35">
      <c r="G19" s="18" t="s">
        <v>62</v>
      </c>
      <c r="J19" s="172" t="str">
        <f>VLOOKUP(J14,Vendors!$C$2:$CQ$4044,16,FALSE)</f>
        <v>jsmith@yourcompanyname.com</v>
      </c>
      <c r="K19" s="172"/>
      <c r="L19" s="172"/>
      <c r="M19" s="172"/>
      <c r="P19" s="87"/>
    </row>
    <row r="20" spans="6:16" ht="15" thickBot="1" x14ac:dyDescent="0.4">
      <c r="J20" s="83"/>
      <c r="K20" s="83"/>
      <c r="L20" s="83"/>
      <c r="M20" s="83"/>
      <c r="P20" s="89" t="str">
        <f>VLOOKUP(J14,Vendors!$C$2:$CQ$4044,4,FALSE)</f>
        <v>Your Company Name</v>
      </c>
    </row>
    <row r="21" spans="6:16" ht="16" thickBot="1" x14ac:dyDescent="0.4">
      <c r="F21" s="86"/>
      <c r="G21" s="18" t="s">
        <v>63</v>
      </c>
      <c r="H21" s="86"/>
      <c r="I21" s="86"/>
      <c r="J21" s="173" t="s">
        <v>64</v>
      </c>
      <c r="K21" s="174"/>
      <c r="L21" s="174"/>
      <c r="M21" s="175"/>
      <c r="P21" s="89" t="str">
        <f>VLOOKUP(J14,Vendors!$C$2:$CQ$4044,10,FALSE)</f>
        <v>1234 Construction Lane</v>
      </c>
    </row>
    <row r="22" spans="6:16" ht="16" thickBot="1" x14ac:dyDescent="0.4">
      <c r="G22" s="18" t="s">
        <v>65</v>
      </c>
      <c r="J22" s="176" t="s">
        <v>66</v>
      </c>
      <c r="K22" s="177"/>
      <c r="L22" s="83"/>
      <c r="M22" s="83"/>
      <c r="P22" s="89" t="str">
        <f>VLOOKUP(J14,Vendors!$C$2:$CQ$4044,11,FALSE)</f>
        <v>Springfield</v>
      </c>
    </row>
    <row r="23" spans="6:16" ht="16" thickBot="1" x14ac:dyDescent="0.4">
      <c r="G23" s="18" t="s">
        <v>67</v>
      </c>
      <c r="J23" s="178">
        <v>10001</v>
      </c>
      <c r="K23" s="179"/>
      <c r="L23" s="83"/>
      <c r="M23" s="83"/>
      <c r="P23" s="89" t="str">
        <f>VLOOKUP(J14,Vendors!$C$2:$CQ$4045,12,FALSE)</f>
        <v>IL</v>
      </c>
    </row>
    <row r="24" spans="6:16" x14ac:dyDescent="0.35">
      <c r="F24" s="170"/>
      <c r="G24" s="170"/>
      <c r="H24" s="170"/>
      <c r="I24" s="170"/>
      <c r="J24" s="170"/>
      <c r="P24" s="89">
        <f>VLOOKUP(J14,Vendors!$C$2:$CQ$4044,13,FALSE)</f>
        <v>62523</v>
      </c>
    </row>
  </sheetData>
  <sheetProtection algorithmName="SHA-512" hashValue="nx/rBayvyVOoYcNtXvgPytBdJhZN464cQcQ+v7O2O8/EpiY/ClzMMoneSnXCHR0ZSJGHJV5d1SxsQ/c7VIVLOA==" saltValue="wtck9VT4NVRh5MakOT3AxQ==" spinCount="100000" sheet="1" objects="1" scenarios="1" selectLockedCells="1"/>
  <mergeCells count="18">
    <mergeCell ref="J10:P10"/>
    <mergeCell ref="J12:P12"/>
    <mergeCell ref="A1:V1"/>
    <mergeCell ref="J6:P6"/>
    <mergeCell ref="B3:U4"/>
    <mergeCell ref="J7:P7"/>
    <mergeCell ref="J8:P8"/>
    <mergeCell ref="F24:J24"/>
    <mergeCell ref="J13:M13"/>
    <mergeCell ref="J15:M15"/>
    <mergeCell ref="J16:M16"/>
    <mergeCell ref="J17:M17"/>
    <mergeCell ref="J18:M18"/>
    <mergeCell ref="J19:M19"/>
    <mergeCell ref="J21:M21"/>
    <mergeCell ref="J22:K22"/>
    <mergeCell ref="J23:K23"/>
    <mergeCell ref="J14:P1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Select Project From Contacts." xr:uid="{6415D1B0-DE52-4575-A1E7-447E60EA720E}">
          <x14:formula1>
            <xm:f>Vendors!$F$3:$F$2000</xm:f>
          </x14:formula1>
          <xm:sqref>J6:P6</xm:sqref>
        </x14:dataValidation>
        <x14:dataValidation type="list" allowBlank="1" showInputMessage="1" showErrorMessage="1" prompt="Select Your Company From Contacts." xr:uid="{7CCEE125-7FE3-42FA-BF41-3CD7A5325F72}">
          <x14:formula1>
            <xm:f>Vendors!$F$3:$F$2000</xm:f>
          </x14:formula1>
          <xm:sqref>J14:P14</xm:sqref>
        </x14:dataValidation>
        <x14:dataValidation type="list" allowBlank="1" showInputMessage="1" showErrorMessage="1" prompt="Select Owner From Contacts. Tip: If you are a Specialty Contractor or Vendor, Select the GC." xr:uid="{9C09A7B7-CF7D-41B3-ABEC-A207857B658E}">
          <x14:formula1>
            <xm:f>Vendors!$A2:$A2000</xm:f>
          </x14:formula1>
          <xm:sqref>J10:P10</xm:sqref>
        </x14:dataValidation>
        <x14:dataValidation type="list" allowBlank="1" showInputMessage="1" showErrorMessage="1" prompt="Select A/E From Contacts." xr:uid="{ED3037BC-8B0F-4251-B387-9C157FC60C66}">
          <x14:formula1>
            <xm:f>Vendors!$A2:$A2000</xm:f>
          </x14:formula1>
          <xm:sqref>J12:P12</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Q18"/>
  <sheetViews>
    <sheetView showGridLines="0" showZeros="0" tabSelected="1" zoomScaleNormal="100" workbookViewId="0">
      <selection activeCell="A12" sqref="A12"/>
    </sheetView>
  </sheetViews>
  <sheetFormatPr defaultColWidth="9" defaultRowHeight="14.5" x14ac:dyDescent="0.35"/>
  <cols>
    <col min="1" max="1" width="4.81640625" style="66" customWidth="1"/>
    <col min="2" max="2" width="11.54296875" style="66" customWidth="1"/>
    <col min="3" max="3" width="9.90625" style="66" customWidth="1"/>
    <col min="4" max="4" width="11" style="66" customWidth="1"/>
    <col min="5" max="5" width="4.54296875" style="66" customWidth="1"/>
    <col min="6" max="6" width="0.81640625" style="66" customWidth="1"/>
    <col min="7" max="7" width="5.81640625" style="66" customWidth="1"/>
    <col min="8" max="8" width="22.453125" style="66" customWidth="1"/>
    <col min="9" max="10" width="9" style="66"/>
    <col min="11" max="11" width="11.6328125" style="66" customWidth="1"/>
    <col min="12" max="16384" width="9" style="66"/>
  </cols>
  <sheetData>
    <row r="1" spans="1:17" s="100" customFormat="1" ht="34" thickBot="1" x14ac:dyDescent="0.8">
      <c r="A1" s="186" t="str">
        <f>ProjectInfo!J6</f>
        <v>Example Project</v>
      </c>
      <c r="B1" s="187"/>
      <c r="C1" s="187"/>
      <c r="D1" s="187"/>
      <c r="E1" s="187"/>
      <c r="F1" s="187"/>
      <c r="G1" s="187"/>
      <c r="H1" s="187"/>
      <c r="I1" s="187"/>
      <c r="J1" s="187"/>
    </row>
    <row r="2" spans="1:17" ht="24.4" customHeight="1" thickTop="1" x14ac:dyDescent="0.35">
      <c r="A2" s="192" t="str">
        <f>ProjectInfo!J14</f>
        <v>Your Company Name</v>
      </c>
      <c r="B2" s="193"/>
      <c r="C2" s="193"/>
      <c r="D2" s="193"/>
      <c r="E2" s="193"/>
      <c r="F2" s="193"/>
      <c r="G2" s="193"/>
      <c r="H2" s="193"/>
      <c r="I2" s="193"/>
      <c r="J2" s="193"/>
      <c r="K2" s="73" t="s">
        <v>85</v>
      </c>
      <c r="L2" s="73"/>
      <c r="M2" s="73"/>
    </row>
    <row r="3" spans="1:17" ht="28" customHeight="1" x14ac:dyDescent="0.65">
      <c r="A3" s="227"/>
      <c r="B3" s="162"/>
      <c r="C3" s="162"/>
      <c r="D3" s="162"/>
      <c r="E3" s="162"/>
      <c r="F3" s="162"/>
      <c r="G3" s="162"/>
      <c r="H3" s="79" t="s">
        <v>102</v>
      </c>
      <c r="I3" s="162"/>
      <c r="J3" s="163"/>
      <c r="K3" s="166" t="d">
        <f ca="1">TODAY()</f>
        <v>2023-12-22</v>
      </c>
      <c r="L3" s="93"/>
      <c r="M3" s="167"/>
    </row>
    <row r="4" spans="1:17" s="101" customFormat="1" ht="14.25" customHeight="1" x14ac:dyDescent="0.35">
      <c r="A4" s="194" t="s">
        <v>68</v>
      </c>
      <c r="B4" s="195"/>
      <c r="C4" s="195"/>
      <c r="D4" s="195"/>
      <c r="E4" s="66"/>
      <c r="F4" s="79"/>
      <c r="G4" s="79"/>
      <c r="H4" s="79" t="s">
        <v>150</v>
      </c>
      <c r="I4" s="79"/>
      <c r="J4" s="189"/>
      <c r="K4" s="190"/>
    </row>
    <row r="5" spans="1:17" ht="28" customHeight="1" x14ac:dyDescent="0.35">
      <c r="A5" s="196" t="s">
        <v>152</v>
      </c>
      <c r="B5" s="196"/>
      <c r="C5" s="196"/>
      <c r="D5" s="196"/>
      <c r="H5" s="164" t="s">
        <v>69</v>
      </c>
      <c r="I5" s="102"/>
      <c r="J5" s="165" t="s">
        <v>149</v>
      </c>
      <c r="L5" s="164" t="s">
        <v>151</v>
      </c>
      <c r="N5" s="164" t="s">
        <v>148</v>
      </c>
      <c r="Q5" s="164" t="s">
        <v>147</v>
      </c>
    </row>
    <row r="6" spans="1:17" ht="14.25" customHeight="1" x14ac:dyDescent="0.35">
      <c r="A6" s="93"/>
      <c r="B6" s="188" t="s">
        <v>70</v>
      </c>
      <c r="C6" s="188"/>
      <c r="D6" s="73"/>
      <c r="F6" s="98"/>
      <c r="G6" s="98"/>
      <c r="H6" s="103"/>
      <c r="I6" s="104"/>
      <c r="J6" s="98"/>
      <c r="K6" s="98"/>
      <c r="L6" s="98"/>
      <c r="M6" s="98"/>
      <c r="N6" s="98"/>
      <c r="O6" s="98"/>
      <c r="P6" s="98"/>
    </row>
    <row r="7" spans="1:17" ht="15.4" customHeight="1" x14ac:dyDescent="0.45">
      <c r="A7" s="93"/>
      <c r="B7" s="18"/>
      <c r="C7" s="73"/>
      <c r="D7" s="73"/>
      <c r="F7" s="99"/>
      <c r="G7" s="72" t="s">
        <v>71</v>
      </c>
      <c r="K7" s="72"/>
      <c r="N7" s="72"/>
    </row>
    <row r="8" spans="1:17" ht="14.25" customHeight="1" x14ac:dyDescent="0.35">
      <c r="A8" s="93"/>
      <c r="B8" s="170" t="s">
        <v>72</v>
      </c>
      <c r="C8" s="170"/>
      <c r="D8" s="170"/>
      <c r="F8" s="98"/>
      <c r="G8" s="191" t="s">
        <v>73</v>
      </c>
      <c r="H8" s="191"/>
      <c r="I8" s="168"/>
      <c r="K8" s="197"/>
      <c r="L8" s="190"/>
      <c r="M8" s="190"/>
      <c r="N8" s="197"/>
      <c r="O8" s="190"/>
      <c r="P8" s="190"/>
    </row>
    <row r="9" spans="1:17" ht="15.4" customHeight="1" x14ac:dyDescent="0.35">
      <c r="A9" s="93"/>
      <c r="B9" s="18"/>
      <c r="C9" s="73"/>
      <c r="D9" s="73"/>
      <c r="F9" s="98"/>
      <c r="G9" s="73" t="s">
        <v>76</v>
      </c>
      <c r="H9" s="73" t="s">
        <v>77</v>
      </c>
      <c r="I9" s="73"/>
    </row>
    <row r="10" spans="1:17" ht="14.25" customHeight="1" x14ac:dyDescent="0.35">
      <c r="A10" s="93"/>
      <c r="B10" s="170"/>
      <c r="C10" s="170"/>
      <c r="D10" s="73"/>
      <c r="F10" s="98"/>
      <c r="G10" s="66" t="str" cm="1">
        <f t="array" ref="G10">_xlfn._xlws.FILTER(RFIResponse!D:D,RFIResponse!H:H=G8,"")</f>
        <v/>
      </c>
      <c r="H10" s="66" t="str" cm="1">
        <f t="array" ref="H10">_xlfn._xlws.FILTER(RFIResponse!I:I,RFIResponse!H:H=G8,"")</f>
        <v/>
      </c>
    </row>
    <row r="11" spans="1:17" ht="15.4" customHeight="1" x14ac:dyDescent="0.35">
      <c r="A11" s="93"/>
      <c r="B11" s="18"/>
      <c r="C11" s="73"/>
      <c r="D11" s="73"/>
      <c r="F11" s="98"/>
    </row>
    <row r="12" spans="1:17" x14ac:dyDescent="0.35">
      <c r="B12" s="105"/>
    </row>
    <row r="13" spans="1:17" x14ac:dyDescent="0.35">
      <c r="B13" s="105"/>
    </row>
    <row r="14" spans="1:17" x14ac:dyDescent="0.35">
      <c r="B14" s="105"/>
    </row>
    <row r="15" spans="1:17" x14ac:dyDescent="0.35">
      <c r="B15" s="105"/>
    </row>
    <row r="16" spans="1:17" x14ac:dyDescent="0.35">
      <c r="B16" s="105"/>
    </row>
    <row r="17" spans="2:2" x14ac:dyDescent="0.35">
      <c r="B17" s="105"/>
    </row>
    <row r="18" spans="2:2" x14ac:dyDescent="0.35">
      <c r="B18" s="105"/>
    </row>
  </sheetData>
  <sheetProtection selectLockedCells="1"/>
  <dataConsolidate/>
  <mergeCells count="11">
    <mergeCell ref="N8:P8"/>
    <mergeCell ref="K8:M8"/>
    <mergeCell ref="B10:C10"/>
    <mergeCell ref="A1:J1"/>
    <mergeCell ref="B6:C6"/>
    <mergeCell ref="B8:D8"/>
    <mergeCell ref="J4:K4"/>
    <mergeCell ref="G8:H8"/>
    <mergeCell ref="A2:J2"/>
    <mergeCell ref="A4:D4"/>
    <mergeCell ref="A5:D5"/>
  </mergeCells>
  <dataValidations count="5">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crafts and rates." sqref="B10:C10" xr:uid="{1D3B3C26-070B-4672-B47D-D582683738A5}"/>
    <dataValidation allowBlank="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2: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50B37DD-0146-4BCE-92E0-378643C06DA7}">
          <x14:formula1>
            <xm:f>Lists!$D$2:$D$3</xm:f>
          </x14:formula1>
          <xm:sqref>G8:H8</xm:sqref>
        </x14:dataValidation>
        <x14:dataValidation type="list" allowBlank="1" showInputMessage="1" showErrorMessage="1" xr:uid="{6001B145-BDBE-4B7C-918A-989794780007}">
          <x14:formula1>
            <xm:f>Lists!$L$1:$L$7</xm:f>
          </x14:formula1>
          <xm:sqref>I8</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CF60-B0AE-498A-9941-FB0155790C0E}">
  <dimension ref="A1:M52"/>
  <sheetViews>
    <sheetView showGridLines="0" showZeros="0" zoomScaleNormal="100" workbookViewId="0">
      <selection activeCell="B9" sqref="B9"/>
    </sheetView>
  </sheetViews>
  <sheetFormatPr defaultRowHeight="14.5" x14ac:dyDescent="0.35"/>
  <cols>
    <col min="1" max="1" width="11.81640625" customWidth="1"/>
    <col min="2" max="2" width="10.1796875" bestFit="1" customWidth="1"/>
    <col min="5" max="5" width="9.81640625" customWidth="1"/>
    <col min="6" max="6" width="11.453125" customWidth="1"/>
    <col min="8" max="8" width="7.54296875" customWidth="1"/>
    <col min="9" max="9" width="13.7265625" customWidth="1"/>
  </cols>
  <sheetData>
    <row r="1" spans="1:13" ht="26" x14ac:dyDescent="0.35">
      <c r="A1" s="207" t="str">
        <f>ProjectInfo!J14</f>
        <v>Your Company Name</v>
      </c>
      <c r="B1" s="207"/>
      <c r="C1" s="207"/>
      <c r="D1" s="207"/>
      <c r="E1" s="207"/>
      <c r="F1" s="207"/>
      <c r="G1" s="207"/>
      <c r="H1" s="207"/>
      <c r="I1" s="207"/>
      <c r="J1" s="207"/>
      <c r="K1" s="62"/>
      <c r="M1" s="66"/>
    </row>
    <row r="2" spans="1:13" ht="15.5" x14ac:dyDescent="0.35">
      <c r="A2" s="123"/>
      <c r="B2" s="117"/>
      <c r="C2" s="117"/>
      <c r="D2" s="117"/>
      <c r="E2" s="116"/>
      <c r="F2" s="116"/>
      <c r="G2" s="116"/>
      <c r="H2" s="117" t="s">
        <v>89</v>
      </c>
      <c r="I2" s="116"/>
      <c r="J2" s="116"/>
      <c r="K2" s="63"/>
      <c r="M2" s="66"/>
    </row>
    <row r="3" spans="1:13" x14ac:dyDescent="0.35">
      <c r="A3" s="124"/>
      <c r="B3" s="116"/>
      <c r="C3" s="116"/>
      <c r="D3" s="116"/>
      <c r="E3" s="116"/>
      <c r="F3" s="116"/>
      <c r="G3" s="116"/>
      <c r="H3" s="116"/>
      <c r="I3" s="116"/>
      <c r="J3" s="116"/>
      <c r="K3" s="58"/>
      <c r="M3" s="58"/>
    </row>
    <row r="4" spans="1:13" ht="15.5" x14ac:dyDescent="0.35">
      <c r="A4" s="125" t="s">
        <v>86</v>
      </c>
      <c r="B4" s="116"/>
      <c r="C4" s="116"/>
      <c r="D4" s="116"/>
      <c r="E4" s="116"/>
      <c r="F4" s="116"/>
      <c r="G4" s="116"/>
      <c r="H4" s="126" t="s">
        <v>90</v>
      </c>
      <c r="I4" s="116"/>
      <c r="J4" s="116"/>
    </row>
    <row r="5" spans="1:13" ht="15.5" x14ac:dyDescent="0.35">
      <c r="A5" s="127" t="str">
        <f>ProjectInfo!J6</f>
        <v>Example Project</v>
      </c>
      <c r="B5" s="116"/>
      <c r="C5" s="116"/>
      <c r="D5" s="116"/>
      <c r="E5" s="116"/>
      <c r="F5" s="116"/>
      <c r="G5" s="116"/>
      <c r="H5" s="116"/>
      <c r="I5" s="128"/>
      <c r="J5" s="116"/>
    </row>
    <row r="6" spans="1:13" x14ac:dyDescent="0.35">
      <c r="A6" s="129" t="str">
        <f>ProjectInfo!J8</f>
        <v>Springfield, Illinois     62523</v>
      </c>
      <c r="B6" s="116"/>
      <c r="C6" s="116"/>
      <c r="D6" s="116"/>
      <c r="E6" s="116"/>
      <c r="F6" s="116"/>
      <c r="G6" s="116"/>
      <c r="H6" s="116"/>
      <c r="I6" s="208"/>
      <c r="J6" s="209"/>
    </row>
    <row r="7" spans="1:13" x14ac:dyDescent="0.35">
      <c r="A7" s="116"/>
      <c r="B7" s="116"/>
      <c r="C7" s="116"/>
      <c r="D7" s="116"/>
      <c r="E7" s="116"/>
      <c r="F7" s="116"/>
      <c r="G7" s="116"/>
      <c r="H7" s="119"/>
      <c r="I7" s="128"/>
      <c r="J7" s="116"/>
    </row>
    <row r="8" spans="1:13" x14ac:dyDescent="0.35">
      <c r="A8" s="116"/>
      <c r="B8" s="116"/>
      <c r="C8" s="116"/>
      <c r="D8" s="116"/>
      <c r="E8" s="116"/>
      <c r="F8" s="116"/>
      <c r="G8" s="116"/>
      <c r="H8" s="119"/>
      <c r="I8" s="128"/>
      <c r="J8" s="120"/>
    </row>
    <row r="9" spans="1:13" x14ac:dyDescent="0.35">
      <c r="A9" s="116" t="s">
        <v>91</v>
      </c>
      <c r="B9" s="118"/>
      <c r="C9" s="116"/>
      <c r="D9" s="116"/>
      <c r="E9" s="116"/>
      <c r="F9" s="116"/>
      <c r="G9" s="116"/>
      <c r="H9" s="116"/>
      <c r="I9" s="116"/>
      <c r="J9" s="116"/>
    </row>
    <row r="10" spans="1:13" x14ac:dyDescent="0.35">
      <c r="A10" s="116"/>
      <c r="B10" s="116"/>
      <c r="C10" s="116"/>
      <c r="D10" s="116"/>
      <c r="E10" s="116"/>
      <c r="F10" s="116"/>
      <c r="G10" s="116"/>
      <c r="H10" s="116"/>
      <c r="I10" s="116"/>
      <c r="J10" s="116"/>
    </row>
    <row r="11" spans="1:13" x14ac:dyDescent="0.35">
      <c r="A11" s="116" t="s">
        <v>84</v>
      </c>
      <c r="B11" s="130" t="str">
        <f>ProjectInfo!J6</f>
        <v>Example Project</v>
      </c>
      <c r="C11" s="122"/>
      <c r="D11" s="122"/>
      <c r="E11" s="122"/>
      <c r="F11" s="122"/>
      <c r="G11" s="122"/>
      <c r="H11" s="122"/>
      <c r="I11" s="122"/>
      <c r="J11" s="116"/>
    </row>
    <row r="12" spans="1:13" x14ac:dyDescent="0.35">
      <c r="A12" s="116"/>
      <c r="B12" s="116"/>
      <c r="C12" s="116"/>
      <c r="D12" s="116"/>
      <c r="E12" s="116"/>
      <c r="F12" s="116"/>
      <c r="G12" s="116"/>
      <c r="H12" s="116"/>
      <c r="I12" s="116"/>
      <c r="J12" s="116"/>
    </row>
    <row r="13" spans="1:13" x14ac:dyDescent="0.35">
      <c r="A13" s="116"/>
      <c r="B13" s="116" t="s">
        <v>92</v>
      </c>
      <c r="C13" s="116"/>
      <c r="D13" s="116">
        <f>ProjectInfo!J23</f>
        <v>10001</v>
      </c>
      <c r="E13" s="131"/>
      <c r="F13" s="116"/>
      <c r="G13" s="116"/>
      <c r="H13" s="116"/>
      <c r="I13" s="116"/>
      <c r="J13" s="116"/>
    </row>
    <row r="14" spans="1:13" x14ac:dyDescent="0.35">
      <c r="A14" s="116"/>
      <c r="B14" s="116"/>
      <c r="C14" s="116"/>
      <c r="D14" s="116"/>
      <c r="E14" s="116"/>
      <c r="F14" s="116"/>
      <c r="G14" s="116"/>
      <c r="H14" s="116"/>
      <c r="I14" s="116"/>
      <c r="J14" s="116"/>
    </row>
    <row r="15" spans="1:13" x14ac:dyDescent="0.35">
      <c r="A15" s="116" t="s">
        <v>85</v>
      </c>
      <c r="B15" s="113"/>
      <c r="C15" s="122"/>
      <c r="D15" s="116"/>
      <c r="E15" s="116"/>
      <c r="F15" s="116"/>
      <c r="G15" s="116"/>
      <c r="H15" s="116"/>
      <c r="I15" s="116"/>
      <c r="J15" s="116"/>
    </row>
    <row r="16" spans="1:13" x14ac:dyDescent="0.35">
      <c r="A16" s="116"/>
      <c r="B16" s="116"/>
      <c r="C16" s="116"/>
      <c r="D16" s="116"/>
      <c r="E16" s="114"/>
      <c r="F16" s="114"/>
      <c r="G16" s="114" t="s">
        <v>93</v>
      </c>
      <c r="H16" s="116"/>
      <c r="I16" s="116"/>
      <c r="J16" s="116"/>
    </row>
    <row r="17" spans="1:10" x14ac:dyDescent="0.35">
      <c r="A17" s="116" t="s">
        <v>94</v>
      </c>
      <c r="B17" s="199" t="s">
        <v>29</v>
      </c>
      <c r="C17" s="199"/>
      <c r="D17" s="199"/>
      <c r="E17" s="200"/>
      <c r="F17" s="200"/>
      <c r="G17" s="200"/>
      <c r="H17" s="132" t="str">
        <f>VLOOKUP(B17,Vendors!$C$2:$CQ$4045,2,FALSE)</f>
        <v>Norman Jacobs</v>
      </c>
      <c r="I17" s="115"/>
      <c r="J17" s="115"/>
    </row>
    <row r="18" spans="1:10" x14ac:dyDescent="0.35">
      <c r="A18" s="116"/>
      <c r="B18" s="116"/>
      <c r="C18" s="116"/>
      <c r="D18" s="116"/>
      <c r="E18" s="116"/>
      <c r="F18" s="116"/>
      <c r="G18" s="116"/>
      <c r="H18" s="116"/>
      <c r="I18" s="116"/>
      <c r="J18" s="116"/>
    </row>
    <row r="19" spans="1:10" x14ac:dyDescent="0.35">
      <c r="A19" s="116" t="s">
        <v>79</v>
      </c>
      <c r="B19" s="116" t="s">
        <v>93</v>
      </c>
      <c r="C19" s="210">
        <f>VLOOKUP(C21,Vendors!$C$2:$CQ$4045,2,FALSE)</f>
        <v>0</v>
      </c>
      <c r="D19" s="210"/>
      <c r="E19" s="210"/>
      <c r="F19" s="210"/>
      <c r="G19" s="116"/>
      <c r="H19" s="116"/>
      <c r="I19" s="116"/>
      <c r="J19" s="116"/>
    </row>
    <row r="20" spans="1:10" x14ac:dyDescent="0.35">
      <c r="A20" s="116"/>
      <c r="B20" s="116"/>
      <c r="C20" s="116"/>
      <c r="D20" s="116"/>
      <c r="E20" s="116"/>
      <c r="F20" s="116"/>
      <c r="G20" s="116"/>
      <c r="H20" s="116"/>
      <c r="I20" s="116"/>
      <c r="J20" s="116"/>
    </row>
    <row r="21" spans="1:10" x14ac:dyDescent="0.35">
      <c r="A21" s="116"/>
      <c r="B21" s="116" t="s">
        <v>95</v>
      </c>
      <c r="C21" s="211"/>
      <c r="D21" s="198"/>
      <c r="E21" s="198"/>
      <c r="F21" s="198"/>
      <c r="G21" s="116"/>
      <c r="H21" s="116"/>
      <c r="I21" s="116"/>
      <c r="J21" s="116"/>
    </row>
    <row r="22" spans="1:10" x14ac:dyDescent="0.35">
      <c r="A22" s="116"/>
      <c r="B22" s="116"/>
      <c r="C22" s="116"/>
      <c r="D22" s="116"/>
      <c r="E22" s="116"/>
      <c r="F22" s="116"/>
      <c r="G22" s="116"/>
      <c r="H22" s="116"/>
      <c r="I22" s="116"/>
      <c r="J22" s="116"/>
    </row>
    <row r="23" spans="1:10" x14ac:dyDescent="0.35">
      <c r="A23" s="116"/>
      <c r="B23" s="116" t="s">
        <v>96</v>
      </c>
      <c r="C23" s="116"/>
      <c r="D23" s="199"/>
      <c r="E23" s="199"/>
      <c r="F23" s="199"/>
      <c r="G23" s="199"/>
      <c r="H23" s="199"/>
      <c r="I23" s="199"/>
      <c r="J23" s="199"/>
    </row>
    <row r="24" spans="1:10" x14ac:dyDescent="0.35">
      <c r="A24" s="116"/>
      <c r="B24" s="116"/>
      <c r="C24" s="116"/>
      <c r="D24" s="116"/>
      <c r="E24" s="116"/>
      <c r="F24" s="116"/>
      <c r="G24" s="116"/>
      <c r="H24" s="116"/>
      <c r="I24" s="116"/>
      <c r="J24" s="116"/>
    </row>
    <row r="25" spans="1:10" x14ac:dyDescent="0.35">
      <c r="A25" s="116" t="s">
        <v>97</v>
      </c>
      <c r="B25" s="198"/>
      <c r="C25" s="198"/>
      <c r="D25" s="198"/>
      <c r="E25" s="198"/>
      <c r="F25" s="198"/>
      <c r="G25" s="198"/>
      <c r="H25" s="198"/>
      <c r="I25" s="198"/>
      <c r="J25" s="198"/>
    </row>
    <row r="26" spans="1:10" x14ac:dyDescent="0.35">
      <c r="A26" s="116"/>
      <c r="B26" s="116"/>
      <c r="C26" s="116"/>
      <c r="D26" s="116"/>
      <c r="E26" s="116"/>
      <c r="F26" s="116"/>
      <c r="G26" s="116"/>
      <c r="H26" s="116"/>
      <c r="I26" s="116"/>
      <c r="J26" s="116"/>
    </row>
    <row r="27" spans="1:10" x14ac:dyDescent="0.35">
      <c r="A27" s="122"/>
      <c r="B27" s="122"/>
      <c r="C27" s="122"/>
      <c r="D27" s="122"/>
      <c r="E27" s="122"/>
      <c r="F27" s="122"/>
      <c r="G27" s="122"/>
      <c r="H27" s="122"/>
      <c r="I27" s="122"/>
      <c r="J27" s="122"/>
    </row>
    <row r="28" spans="1:10" x14ac:dyDescent="0.35">
      <c r="A28" s="116"/>
      <c r="B28" s="116"/>
      <c r="C28" s="116"/>
      <c r="D28" s="116"/>
      <c r="E28" s="116"/>
      <c r="F28" s="116"/>
      <c r="G28" s="116"/>
      <c r="H28" s="116"/>
      <c r="I28" s="116"/>
      <c r="J28" s="116"/>
    </row>
    <row r="29" spans="1:10" x14ac:dyDescent="0.35">
      <c r="A29" s="117" t="s">
        <v>98</v>
      </c>
      <c r="B29" s="117"/>
      <c r="C29" s="116"/>
      <c r="D29" s="116"/>
      <c r="E29" s="116"/>
      <c r="F29" s="116"/>
      <c r="G29" s="116"/>
      <c r="H29" s="116"/>
      <c r="I29" s="116"/>
      <c r="J29" s="116"/>
    </row>
    <row r="30" spans="1:10" x14ac:dyDescent="0.35">
      <c r="A30" s="116"/>
      <c r="B30" s="116"/>
      <c r="C30" s="116"/>
      <c r="D30" s="116"/>
      <c r="E30" s="116"/>
      <c r="F30" s="116"/>
      <c r="G30" s="116"/>
      <c r="H30" s="116"/>
      <c r="I30" s="116"/>
      <c r="J30" s="116"/>
    </row>
    <row r="31" spans="1:10" x14ac:dyDescent="0.35">
      <c r="A31" s="205"/>
      <c r="B31" s="205"/>
      <c r="C31" s="205"/>
      <c r="D31" s="205"/>
      <c r="E31" s="205"/>
      <c r="F31" s="205"/>
      <c r="G31" s="205"/>
      <c r="H31" s="205"/>
      <c r="I31" s="205"/>
      <c r="J31" s="205"/>
    </row>
    <row r="32" spans="1:10" x14ac:dyDescent="0.35">
      <c r="A32" s="205"/>
      <c r="B32" s="205"/>
      <c r="C32" s="205"/>
      <c r="D32" s="205"/>
      <c r="E32" s="205"/>
      <c r="F32" s="205"/>
      <c r="G32" s="205"/>
      <c r="H32" s="205"/>
      <c r="I32" s="205"/>
      <c r="J32" s="205"/>
    </row>
    <row r="33" spans="1:10" x14ac:dyDescent="0.35">
      <c r="A33" s="205"/>
      <c r="B33" s="205"/>
      <c r="C33" s="205"/>
      <c r="D33" s="205"/>
      <c r="E33" s="205"/>
      <c r="F33" s="205"/>
      <c r="G33" s="205"/>
      <c r="H33" s="205"/>
      <c r="I33" s="205"/>
      <c r="J33" s="205"/>
    </row>
    <row r="34" spans="1:10" x14ac:dyDescent="0.35">
      <c r="A34" s="205"/>
      <c r="B34" s="205"/>
      <c r="C34" s="205"/>
      <c r="D34" s="205"/>
      <c r="E34" s="205"/>
      <c r="F34" s="205"/>
      <c r="G34" s="205"/>
      <c r="H34" s="205"/>
      <c r="I34" s="205"/>
      <c r="J34" s="205"/>
    </row>
    <row r="35" spans="1:10" x14ac:dyDescent="0.35">
      <c r="A35" s="205"/>
      <c r="B35" s="205"/>
      <c r="C35" s="205"/>
      <c r="D35" s="205"/>
      <c r="E35" s="205"/>
      <c r="F35" s="205"/>
      <c r="G35" s="205"/>
      <c r="H35" s="205"/>
      <c r="I35" s="205"/>
      <c r="J35" s="205"/>
    </row>
    <row r="36" spans="1:10" x14ac:dyDescent="0.35">
      <c r="A36" s="205"/>
      <c r="B36" s="205"/>
      <c r="C36" s="205"/>
      <c r="D36" s="205"/>
      <c r="E36" s="205"/>
      <c r="F36" s="205"/>
      <c r="G36" s="205"/>
      <c r="H36" s="205"/>
      <c r="I36" s="205"/>
      <c r="J36" s="205"/>
    </row>
    <row r="37" spans="1:10" x14ac:dyDescent="0.35">
      <c r="A37" s="205"/>
      <c r="B37" s="205"/>
      <c r="C37" s="205"/>
      <c r="D37" s="205"/>
      <c r="E37" s="205"/>
      <c r="F37" s="205"/>
      <c r="G37" s="205"/>
      <c r="H37" s="205"/>
      <c r="I37" s="205"/>
      <c r="J37" s="205"/>
    </row>
    <row r="38" spans="1:10" x14ac:dyDescent="0.35">
      <c r="A38" s="116" t="s">
        <v>81</v>
      </c>
      <c r="B38" s="121"/>
      <c r="C38" s="116"/>
      <c r="D38" s="116"/>
      <c r="E38" s="116"/>
      <c r="F38" s="116"/>
      <c r="G38" s="116"/>
      <c r="H38" s="116"/>
      <c r="I38" s="116"/>
      <c r="J38" s="116"/>
    </row>
    <row r="39" spans="1:10" x14ac:dyDescent="0.35">
      <c r="A39" s="116"/>
      <c r="B39" s="116"/>
      <c r="C39" s="116"/>
      <c r="D39" s="116"/>
      <c r="E39" s="116"/>
      <c r="F39" s="116"/>
      <c r="G39" s="116"/>
      <c r="H39" s="116"/>
      <c r="I39" s="116"/>
      <c r="J39" s="116"/>
    </row>
    <row r="40" spans="1:10" x14ac:dyDescent="0.35">
      <c r="A40" s="117" t="s">
        <v>99</v>
      </c>
      <c r="B40" s="116"/>
      <c r="C40" s="116"/>
      <c r="D40" s="116"/>
      <c r="E40" s="116"/>
      <c r="F40" s="116"/>
      <c r="G40" s="116"/>
      <c r="H40" s="116"/>
      <c r="I40" s="116"/>
      <c r="J40" s="116"/>
    </row>
    <row r="41" spans="1:10" x14ac:dyDescent="0.35">
      <c r="A41" s="116"/>
      <c r="B41" s="116"/>
      <c r="C41" s="116"/>
      <c r="D41" s="116"/>
      <c r="E41" s="116"/>
      <c r="F41" s="116"/>
      <c r="G41" s="116"/>
      <c r="H41" s="116"/>
      <c r="I41" s="116"/>
      <c r="J41" s="116"/>
    </row>
    <row r="42" spans="1:10" x14ac:dyDescent="0.35">
      <c r="A42" s="201"/>
      <c r="B42" s="201"/>
      <c r="C42" s="201"/>
      <c r="D42" s="201"/>
      <c r="E42" s="201"/>
      <c r="F42" s="201"/>
      <c r="G42" s="201"/>
      <c r="H42" s="201"/>
      <c r="I42" s="201"/>
      <c r="J42" s="201"/>
    </row>
    <row r="43" spans="1:10" x14ac:dyDescent="0.35">
      <c r="A43" s="201"/>
      <c r="B43" s="201"/>
      <c r="C43" s="201"/>
      <c r="D43" s="201"/>
      <c r="E43" s="201"/>
      <c r="F43" s="201"/>
      <c r="G43" s="201"/>
      <c r="H43" s="201"/>
      <c r="I43" s="201"/>
      <c r="J43" s="201"/>
    </row>
    <row r="44" spans="1:10" x14ac:dyDescent="0.35">
      <c r="A44" s="201"/>
      <c r="B44" s="201"/>
      <c r="C44" s="201"/>
      <c r="D44" s="201"/>
      <c r="E44" s="201"/>
      <c r="F44" s="201"/>
      <c r="G44" s="201"/>
      <c r="H44" s="201"/>
      <c r="I44" s="201"/>
      <c r="J44" s="201"/>
    </row>
    <row r="45" spans="1:10" x14ac:dyDescent="0.35">
      <c r="A45" s="201"/>
      <c r="B45" s="201"/>
      <c r="C45" s="201"/>
      <c r="D45" s="201"/>
      <c r="E45" s="201"/>
      <c r="F45" s="201"/>
      <c r="G45" s="201"/>
      <c r="H45" s="201"/>
      <c r="I45" s="201"/>
      <c r="J45" s="201"/>
    </row>
    <row r="46" spans="1:10" x14ac:dyDescent="0.35">
      <c r="A46" s="201"/>
      <c r="B46" s="201"/>
      <c r="C46" s="201"/>
      <c r="D46" s="201"/>
      <c r="E46" s="201"/>
      <c r="F46" s="201"/>
      <c r="G46" s="201"/>
      <c r="H46" s="201"/>
      <c r="I46" s="201"/>
      <c r="J46" s="201"/>
    </row>
    <row r="47" spans="1:10" x14ac:dyDescent="0.35">
      <c r="A47" s="201"/>
      <c r="B47" s="201"/>
      <c r="C47" s="201"/>
      <c r="D47" s="201"/>
      <c r="E47" s="201"/>
      <c r="F47" s="201"/>
      <c r="G47" s="201"/>
      <c r="H47" s="201"/>
      <c r="I47" s="201"/>
      <c r="J47" s="201"/>
    </row>
    <row r="48" spans="1:10" x14ac:dyDescent="0.35">
      <c r="A48" s="206"/>
      <c r="B48" s="206"/>
      <c r="C48" s="206"/>
      <c r="D48" s="206"/>
      <c r="E48" s="206"/>
      <c r="F48" s="206"/>
      <c r="G48" s="206"/>
      <c r="H48" s="206"/>
      <c r="I48" s="206"/>
      <c r="J48" s="206"/>
    </row>
    <row r="49" spans="1:10" x14ac:dyDescent="0.35">
      <c r="A49" s="116"/>
      <c r="B49" s="116"/>
      <c r="C49" s="116"/>
      <c r="D49" s="116"/>
      <c r="E49" s="116"/>
      <c r="F49" s="116"/>
      <c r="G49" s="116"/>
      <c r="H49" s="116"/>
      <c r="I49" s="116"/>
      <c r="J49" s="116"/>
    </row>
    <row r="50" spans="1:10" x14ac:dyDescent="0.35">
      <c r="A50" s="117" t="s">
        <v>100</v>
      </c>
      <c r="B50" s="122"/>
      <c r="C50" s="122"/>
      <c r="D50" s="122"/>
      <c r="E50" s="116"/>
      <c r="F50" s="117" t="s">
        <v>101</v>
      </c>
      <c r="G50" s="122"/>
      <c r="H50" s="122"/>
      <c r="I50" s="122"/>
      <c r="J50" s="116"/>
    </row>
    <row r="51" spans="1:10" x14ac:dyDescent="0.35">
      <c r="A51" s="116"/>
      <c r="B51" s="133"/>
      <c r="C51" s="116"/>
      <c r="D51" s="116"/>
      <c r="E51" s="116"/>
      <c r="F51" s="116"/>
      <c r="G51" s="116"/>
      <c r="H51" s="116"/>
      <c r="I51" s="116"/>
      <c r="J51" s="116"/>
    </row>
    <row r="52" spans="1:10" x14ac:dyDescent="0.35">
      <c r="B52" s="9"/>
    </row>
  </sheetData>
  <sheetProtection algorithmName="SHA-512" hashValue="25MQShOpXUU4lWimiyRuf+HjJwJiexGOpLWvbHzDdYsoktpkFADJivQsjPx1BkGieg6ScvIkPC1NtHuR25zrjA==" saltValue="bMRDKb7D2s33CbAnVSrnIQ==" spinCount="100000" sheet="1" objects="1" scenarios="1" selectLockedCells="1"/>
  <mergeCells count="9">
    <mergeCell ref="B25:J25"/>
    <mergeCell ref="A31:J37"/>
    <mergeCell ref="A42:J48"/>
    <mergeCell ref="A1:J1"/>
    <mergeCell ref="I6:J6"/>
    <mergeCell ref="B17:G17"/>
    <mergeCell ref="C19:F19"/>
    <mergeCell ref="C21:F21"/>
    <mergeCell ref="D23:J23"/>
  </mergeCells>
  <dataValidations count="4">
    <dataValidation allowBlank="1" showInputMessage="1" showErrorMessage="1" prompt="Select this cell and paste the URL of your attachment in the formula bar. File must be stored on One Drive or other web server and shareable." sqref="B38" xr:uid="{66364392-1458-4809-9A81-EFF6A11E16BA}"/>
    <dataValidation allowBlank="1" showInputMessage="1" showErrorMessage="1" prompt="Enter a new RFI number." sqref="B9" xr:uid="{13A5564C-E515-44C5-9625-A8E71EA0F23D}"/>
    <dataValidation allowBlank="1" showInputMessage="1" showErrorMessage="1" prompt="View, Print, Edit, Update  Requests for Information." sqref="M2" xr:uid="{969FB072-85CD-4FB7-96B8-B69AFA325064}"/>
    <dataValidation allowBlank="1" showInputMessage="1" showErrorMessage="1" prompt="Back to dashboard" sqref="M1" xr:uid="{9D906E2B-1977-4F98-8394-ADC329FDDFCA}"/>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240A879-F530-4DD7-99DD-7F0F6DBA6CEE}">
          <x14:formula1>
            <xm:f>Vendors!$A:$A</xm:f>
          </x14:formula1>
          <xm:sqref>C21:F21 B17:D17</xm:sqref>
        </x14:dataValidation>
        <x14:dataValidation type="list" allowBlank="1" showInputMessage="1" showErrorMessage="1" xr:uid="{4E7EDD2E-3A0F-4872-8107-AA97E53D28D5}">
          <x14:formula1>
            <xm:f>Lists!$A$2:$A$5</xm:f>
          </x14:formula1>
          <xm:sqref>I6:J6</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C9CEB-8E8B-41DD-9C00-1217D45666A9}">
  <sheetPr codeName="Sheet23">
    <pageSetUpPr fitToPage="1"/>
  </sheetPr>
  <dimension ref="A1:N53"/>
  <sheetViews>
    <sheetView showGridLines="0" showZeros="0" workbookViewId="0">
      <selection activeCell="B8" sqref="B8"/>
    </sheetView>
  </sheetViews>
  <sheetFormatPr defaultRowHeight="14.5" x14ac:dyDescent="0.35"/>
  <cols>
    <col min="1" max="1" width="11.81640625" customWidth="1"/>
    <col min="2" max="2" width="10.1796875" bestFit="1" customWidth="1"/>
    <col min="5" max="5" width="9.81640625" customWidth="1"/>
    <col min="6" max="6" width="11.453125" customWidth="1"/>
    <col min="7" max="7" width="10.1796875" bestFit="1" customWidth="1"/>
    <col min="8" max="8" width="7.54296875" customWidth="1"/>
    <col min="9" max="9" width="13.7265625" customWidth="1"/>
  </cols>
  <sheetData>
    <row r="1" spans="1:14" ht="26" x14ac:dyDescent="0.35">
      <c r="A1" s="212" t="str">
        <f>ProjectInfo!J14</f>
        <v>Your Company Name</v>
      </c>
      <c r="B1" s="212"/>
      <c r="C1" s="212"/>
      <c r="D1" s="212"/>
      <c r="E1" s="212"/>
      <c r="F1" s="212"/>
      <c r="G1" s="212"/>
      <c r="H1" s="212"/>
      <c r="I1" s="212"/>
      <c r="J1" s="212"/>
      <c r="K1" s="63"/>
      <c r="L1" s="134"/>
      <c r="N1" s="20">
        <f>VLOOKUP(C20,Vendors!$C$2:$CQ$4044,16,FALSE)</f>
        <v>0</v>
      </c>
    </row>
    <row r="2" spans="1:14" ht="15.5" x14ac:dyDescent="0.35">
      <c r="A2" s="13"/>
      <c r="B2" s="1"/>
      <c r="C2" s="1"/>
      <c r="D2" s="1"/>
      <c r="H2" s="1" t="s">
        <v>89</v>
      </c>
      <c r="K2" s="63"/>
      <c r="L2" s="134"/>
    </row>
    <row r="3" spans="1:14" ht="15.5" x14ac:dyDescent="0.35">
      <c r="A3" s="13" t="s">
        <v>86</v>
      </c>
      <c r="B3" s="1"/>
      <c r="C3" s="1"/>
      <c r="D3" s="1"/>
      <c r="K3" s="63"/>
      <c r="L3" s="90"/>
    </row>
    <row r="4" spans="1:14" x14ac:dyDescent="0.35">
      <c r="A4" s="109" t="str">
        <f>ProjectInfo!J6</f>
        <v>Example Project</v>
      </c>
      <c r="H4" s="108" t="s">
        <v>90</v>
      </c>
      <c r="I4" s="14"/>
      <c r="K4" s="63"/>
      <c r="L4" s="134"/>
    </row>
    <row r="5" spans="1:14" x14ac:dyDescent="0.35">
      <c r="A5" s="15" t="str">
        <f>ProjectInfo!J8</f>
        <v>Springfield, Illinois     62523</v>
      </c>
      <c r="I5" s="11"/>
      <c r="L5" s="90"/>
    </row>
    <row r="6" spans="1:14" x14ac:dyDescent="0.35">
      <c r="F6" s="2" t="s">
        <v>103</v>
      </c>
      <c r="H6" s="8"/>
      <c r="I6" s="1">
        <f>VLOOKUP(B8,RFIData!$A$1:$DX$1999,14,FALSE)</f>
        <v>0</v>
      </c>
      <c r="L6" s="63"/>
    </row>
    <row r="7" spans="1:14" x14ac:dyDescent="0.35">
      <c r="H7" s="8"/>
      <c r="I7" s="14"/>
      <c r="J7" s="7"/>
      <c r="L7" s="63"/>
    </row>
    <row r="8" spans="1:14" x14ac:dyDescent="0.35">
      <c r="A8" t="s">
        <v>91</v>
      </c>
      <c r="B8" s="49"/>
      <c r="L8" s="63"/>
    </row>
    <row r="10" spans="1:14" x14ac:dyDescent="0.35">
      <c r="A10" t="s">
        <v>84</v>
      </c>
      <c r="B10" s="16" t="str">
        <f>ProjectInfo!J6</f>
        <v>Example Project</v>
      </c>
      <c r="C10" s="6"/>
      <c r="D10" s="6"/>
      <c r="E10" s="6"/>
      <c r="F10" s="6"/>
      <c r="G10" s="6"/>
      <c r="H10" s="6"/>
      <c r="I10" s="6"/>
    </row>
    <row r="12" spans="1:14" x14ac:dyDescent="0.35">
      <c r="B12" t="s">
        <v>92</v>
      </c>
      <c r="D12">
        <f>ProjectInfo!J23</f>
        <v>10001</v>
      </c>
      <c r="E12" s="10"/>
    </row>
    <row r="14" spans="1:14" x14ac:dyDescent="0.35">
      <c r="A14" t="s">
        <v>85</v>
      </c>
      <c r="B14" s="213" t="d">
        <f>VLOOKUP(B8,RFIData!$A$1:$DX$1999,6,FALSE)</f>
        <v>1899-12-30</v>
      </c>
      <c r="C14" s="213"/>
    </row>
    <row r="16" spans="1:14" x14ac:dyDescent="0.35">
      <c r="A16" t="s">
        <v>94</v>
      </c>
      <c r="B16" s="202">
        <f>VLOOKUP(B8,RFIData!$A$1:$DX$1999,7,FALSE)</f>
        <v>0</v>
      </c>
      <c r="C16" s="202"/>
      <c r="D16" s="202"/>
      <c r="E16" s="203"/>
      <c r="F16" s="203"/>
      <c r="G16" s="203"/>
      <c r="H16" s="73">
        <f>VLOOKUP(B8,RFIData!$A$1:$DX$1999,8,FALSE)</f>
        <v>0</v>
      </c>
    </row>
    <row r="18" spans="1:10" x14ac:dyDescent="0.35">
      <c r="A18" t="s">
        <v>79</v>
      </c>
      <c r="B18" t="s">
        <v>93</v>
      </c>
      <c r="C18" s="214">
        <f>VLOOKUP(B8,RFIData!$A$1:$DX$1999,9,FALSE)</f>
        <v>0</v>
      </c>
      <c r="D18" s="214"/>
      <c r="E18" s="214"/>
      <c r="F18" s="214"/>
      <c r="G18" s="47" t="s">
        <v>130</v>
      </c>
      <c r="H18" s="161" t="str">
        <f>HYPERLINK(N1)</f>
        <v>0</v>
      </c>
    </row>
    <row r="19" spans="1:10" x14ac:dyDescent="0.35">
      <c r="C19" s="161"/>
    </row>
    <row r="20" spans="1:10" x14ac:dyDescent="0.35">
      <c r="B20" t="s">
        <v>95</v>
      </c>
      <c r="C20" s="214">
        <f>VLOOKUP(B8,RFIData!$A$1:$DX$1999,10,FALSE)</f>
        <v>0</v>
      </c>
      <c r="D20" s="214"/>
      <c r="E20" s="214"/>
      <c r="F20" s="214"/>
      <c r="H20" s="107"/>
    </row>
    <row r="22" spans="1:10" x14ac:dyDescent="0.35">
      <c r="B22" t="s">
        <v>96</v>
      </c>
      <c r="D22" s="214">
        <f>VLOOKUP(B8,RFIData!$A$1:$DX$1999,11,FALSE)</f>
        <v>0</v>
      </c>
      <c r="E22" s="214"/>
      <c r="F22" s="214"/>
      <c r="G22" s="214"/>
      <c r="H22" s="214"/>
      <c r="I22" s="214"/>
      <c r="J22" s="214"/>
    </row>
    <row r="24" spans="1:10" x14ac:dyDescent="0.35">
      <c r="A24" t="s">
        <v>97</v>
      </c>
      <c r="B24" s="214">
        <f>VLOOKUP(B8,RFIData!$A$1:$DX$1999,12,FALSE)</f>
        <v>0</v>
      </c>
      <c r="C24" s="214"/>
      <c r="D24" s="214"/>
      <c r="E24" s="214"/>
      <c r="F24" s="214"/>
      <c r="G24" s="214"/>
      <c r="H24" s="214"/>
      <c r="I24" s="214"/>
      <c r="J24" s="214"/>
    </row>
    <row r="26" spans="1:10" x14ac:dyDescent="0.35">
      <c r="A26" s="6"/>
      <c r="B26" s="6"/>
      <c r="C26" s="6"/>
      <c r="D26" s="6"/>
      <c r="E26" s="6"/>
      <c r="F26" s="6"/>
      <c r="G26" s="6"/>
      <c r="H26" s="6"/>
      <c r="I26" s="6"/>
      <c r="J26" s="6"/>
    </row>
    <row r="28" spans="1:10" x14ac:dyDescent="0.35">
      <c r="A28" s="1" t="s">
        <v>98</v>
      </c>
      <c r="B28" s="1"/>
    </row>
    <row r="30" spans="1:10" x14ac:dyDescent="0.35">
      <c r="A30" s="215">
        <f>VLOOKUP(B8,RFIData!$A$1:$DX$1999,13,FALSE)</f>
        <v>0</v>
      </c>
      <c r="B30" s="215"/>
      <c r="C30" s="215"/>
      <c r="D30" s="215"/>
      <c r="E30" s="215"/>
      <c r="F30" s="215"/>
      <c r="G30" s="215"/>
      <c r="H30" s="215"/>
      <c r="I30" s="215"/>
      <c r="J30" s="215"/>
    </row>
    <row r="31" spans="1:10" x14ac:dyDescent="0.35">
      <c r="A31" s="215"/>
      <c r="B31" s="215"/>
      <c r="C31" s="215"/>
      <c r="D31" s="215"/>
      <c r="E31" s="215"/>
      <c r="F31" s="215"/>
      <c r="G31" s="215"/>
      <c r="H31" s="215"/>
      <c r="I31" s="215"/>
      <c r="J31" s="215"/>
    </row>
    <row r="32" spans="1:10" x14ac:dyDescent="0.35">
      <c r="A32" s="215"/>
      <c r="B32" s="215"/>
      <c r="C32" s="215"/>
      <c r="D32" s="215"/>
      <c r="E32" s="215"/>
      <c r="F32" s="215"/>
      <c r="G32" s="215"/>
      <c r="H32" s="215"/>
      <c r="I32" s="215"/>
      <c r="J32" s="215"/>
    </row>
    <row r="33" spans="1:13" x14ac:dyDescent="0.35">
      <c r="A33" s="215"/>
      <c r="B33" s="215"/>
      <c r="C33" s="215"/>
      <c r="D33" s="215"/>
      <c r="E33" s="215"/>
      <c r="F33" s="215"/>
      <c r="G33" s="215"/>
      <c r="H33" s="215"/>
      <c r="I33" s="215"/>
      <c r="J33" s="215"/>
    </row>
    <row r="34" spans="1:13" x14ac:dyDescent="0.35">
      <c r="A34" s="215"/>
      <c r="B34" s="215"/>
      <c r="C34" s="215"/>
      <c r="D34" s="215"/>
      <c r="E34" s="215"/>
      <c r="F34" s="215"/>
      <c r="G34" s="215"/>
      <c r="H34" s="215"/>
      <c r="I34" s="215"/>
      <c r="J34" s="215"/>
    </row>
    <row r="35" spans="1:13" x14ac:dyDescent="0.35">
      <c r="A35" s="215"/>
      <c r="B35" s="215"/>
      <c r="C35" s="215"/>
      <c r="D35" s="215"/>
      <c r="E35" s="215"/>
      <c r="F35" s="215"/>
      <c r="G35" s="215"/>
      <c r="H35" s="215"/>
      <c r="I35" s="215"/>
      <c r="J35" s="215"/>
    </row>
    <row r="36" spans="1:13" x14ac:dyDescent="0.35">
      <c r="A36" s="216"/>
      <c r="B36" s="216"/>
      <c r="C36" s="216"/>
      <c r="D36" s="216"/>
      <c r="E36" s="216"/>
      <c r="F36" s="216"/>
      <c r="G36" s="216"/>
      <c r="H36" s="216"/>
      <c r="I36" s="216"/>
      <c r="J36" s="216"/>
    </row>
    <row r="37" spans="1:13" x14ac:dyDescent="0.35">
      <c r="A37" t="s">
        <v>81</v>
      </c>
      <c r="B37" s="112" t="str">
        <f>HYPERLINK(M37)</f>
        <v>0</v>
      </c>
      <c r="M37" s="20">
        <f>VLOOKUP(B8,RFIData!$A$1:$DX$1999,15,FALSE)</f>
        <v>0</v>
      </c>
    </row>
    <row r="39" spans="1:13" x14ac:dyDescent="0.35">
      <c r="A39" s="1" t="s">
        <v>99</v>
      </c>
    </row>
    <row r="41" spans="1:13" x14ac:dyDescent="0.35">
      <c r="A41" s="215" t="e">
        <f>VLOOKUP(B8,RFIData!$A$1:$DX$1999,17,FALSE)</f>
        <v>#N/A</v>
      </c>
      <c r="B41" s="215"/>
      <c r="C41" s="215"/>
      <c r="D41" s="215"/>
      <c r="E41" s="215"/>
      <c r="F41" s="215"/>
      <c r="G41" s="215"/>
      <c r="H41" s="215"/>
      <c r="I41" s="215"/>
      <c r="J41" s="215"/>
    </row>
    <row r="42" spans="1:13" x14ac:dyDescent="0.35">
      <c r="A42" s="215"/>
      <c r="B42" s="215"/>
      <c r="C42" s="215"/>
      <c r="D42" s="215"/>
      <c r="E42" s="215"/>
      <c r="F42" s="215"/>
      <c r="G42" s="215"/>
      <c r="H42" s="215"/>
      <c r="I42" s="215"/>
      <c r="J42" s="215"/>
    </row>
    <row r="43" spans="1:13" x14ac:dyDescent="0.35">
      <c r="A43" s="215"/>
      <c r="B43" s="215"/>
      <c r="C43" s="215"/>
      <c r="D43" s="215"/>
      <c r="E43" s="215"/>
      <c r="F43" s="215"/>
      <c r="G43" s="215"/>
      <c r="H43" s="215"/>
      <c r="I43" s="215"/>
      <c r="J43" s="215"/>
    </row>
    <row r="44" spans="1:13" x14ac:dyDescent="0.35">
      <c r="A44" s="215"/>
      <c r="B44" s="215"/>
      <c r="C44" s="215"/>
      <c r="D44" s="215"/>
      <c r="E44" s="215"/>
      <c r="F44" s="215"/>
      <c r="G44" s="215"/>
      <c r="H44" s="215"/>
      <c r="I44" s="215"/>
      <c r="J44" s="215"/>
    </row>
    <row r="45" spans="1:13" x14ac:dyDescent="0.35">
      <c r="A45" s="215"/>
      <c r="B45" s="215"/>
      <c r="C45" s="215"/>
      <c r="D45" s="215"/>
      <c r="E45" s="215"/>
      <c r="F45" s="215"/>
      <c r="G45" s="215"/>
      <c r="H45" s="215"/>
      <c r="I45" s="215"/>
      <c r="J45" s="215"/>
    </row>
    <row r="46" spans="1:13" x14ac:dyDescent="0.35">
      <c r="A46" s="215"/>
      <c r="B46" s="215"/>
      <c r="C46" s="215"/>
      <c r="D46" s="215"/>
      <c r="E46" s="215"/>
      <c r="F46" s="215"/>
      <c r="G46" s="215"/>
      <c r="H46" s="215"/>
      <c r="I46" s="215"/>
      <c r="J46" s="215"/>
    </row>
    <row r="47" spans="1:13" x14ac:dyDescent="0.35">
      <c r="A47" s="216"/>
      <c r="B47" s="216"/>
      <c r="C47" s="216"/>
      <c r="D47" s="216"/>
      <c r="E47" s="216"/>
      <c r="F47" s="216"/>
      <c r="G47" s="216"/>
      <c r="H47" s="216"/>
      <c r="I47" s="216"/>
      <c r="J47" s="216"/>
    </row>
    <row r="49" spans="1:9" ht="16" x14ac:dyDescent="0.5">
      <c r="A49" s="1" t="s">
        <v>100</v>
      </c>
      <c r="B49" s="111">
        <f>H16</f>
        <v>0</v>
      </c>
      <c r="C49" s="106"/>
      <c r="D49" s="106"/>
      <c r="E49" s="4"/>
      <c r="F49" s="1" t="s">
        <v>101</v>
      </c>
      <c r="G49" s="217" t="e">
        <f>VLOOKUP(B8,RFIData!$A$1:$DX$1999,16,FALSE)</f>
        <v>#N/A</v>
      </c>
      <c r="H49" s="218"/>
      <c r="I49" s="218"/>
    </row>
    <row r="51" spans="1:9" x14ac:dyDescent="0.35">
      <c r="B51" s="204">
        <f>H16</f>
        <v>0</v>
      </c>
      <c r="C51" s="204"/>
      <c r="D51" s="204"/>
    </row>
    <row r="53" spans="1:9" x14ac:dyDescent="0.35">
      <c r="A53" s="110"/>
    </row>
  </sheetData>
  <sheetProtection sheet="1" objects="1" scenarios="1" formatCells="0" selectLockedCells="1"/>
  <mergeCells count="11">
    <mergeCell ref="A1:J1"/>
    <mergeCell ref="B51:D51"/>
    <mergeCell ref="B14:C14"/>
    <mergeCell ref="C18:F18"/>
    <mergeCell ref="C20:F20"/>
    <mergeCell ref="D22:J22"/>
    <mergeCell ref="B24:J24"/>
    <mergeCell ref="A30:J36"/>
    <mergeCell ref="A41:J47"/>
    <mergeCell ref="G49:I49"/>
    <mergeCell ref="B16:G16"/>
  </mergeCells>
  <dataValidations count="5">
    <dataValidation allowBlank="1" showInputMessage="1" showErrorMessage="1" prompt="Create Request for Information." sqref="L1" xr:uid="{13BF0AE3-712A-493B-93E3-1C0DC744CCA4}"/>
    <dataValidation allowBlank="1" showInputMessage="1" showErrorMessage="1" prompt="View / Print / Sort Requests for Informationl Log." sqref="L2" xr:uid="{EDC17FF0-0578-4932-A244-903C5A09D12C}"/>
    <dataValidation allowBlank="1" showInputMessage="1" showErrorMessage="1" prompt="Edit Requests for Information Data. Warning: Data can be deleted!" sqref="L6" xr:uid="{BD575B4D-5C96-41C0-9ED2-B7985B3BA6B0}"/>
    <dataValidation allowBlank="1" showInputMessage="1" showErrorMessage="1" prompt="Update Requests for Information Status." sqref="L4" xr:uid="{B614F622-3F97-41D5-B3CF-E0D3A3C203EC}"/>
    <dataValidation allowBlank="1" showInputMessage="1" showErrorMessage="1" prompt="Back to dashboard" sqref="L7" xr:uid="{1F5F2271-E68A-4412-ADD3-14652129729B}"/>
  </dataValidations>
  <pageMargins left="0.7" right="0.7" top="0.75" bottom="0.75" header="0.3" footer="0.3"/>
  <pageSetup scale="88"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I Number" xr:uid="{958CA9EE-2F6C-4E85-9A5F-061EEDA50E77}">
          <x14:formula1>
            <xm:f>RFILog!$A$7:$A$1994</xm:f>
          </x14:formula1>
          <xm:sqref>B8</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D5C27-8250-45BB-B5BC-3E67A7C7B0A0}">
  <sheetPr codeName="Sheet19"/>
  <dimension ref="A1:S2000"/>
  <sheetViews>
    <sheetView workbookViewId="0">
      <selection activeCell="K16" sqref="K16"/>
    </sheetView>
  </sheetViews>
  <sheetFormatPr defaultColWidth="9" defaultRowHeight="14.5" x14ac:dyDescent="0.35"/>
  <cols>
    <col min="1" max="1" width="9" style="22"/>
    <col min="2" max="15" width="9" style="21"/>
    <col min="16" max="16" width="13.54296875" style="21" customWidth="1"/>
    <col min="17" max="17" width="9" style="21"/>
    <col min="18" max="18" width="13.08984375" style="21" customWidth="1"/>
    <col min="19" max="16384" width="9" style="21"/>
  </cols>
  <sheetData>
    <row r="1" spans="1:19" ht="15.5" x14ac:dyDescent="0.35">
      <c r="A1" s="70" t="str">
        <f>RFIData!D1</f>
        <v>RFINumber</v>
      </c>
      <c r="B1" s="91"/>
      <c r="C1" s="92"/>
      <c r="D1" s="51" t="s">
        <v>104</v>
      </c>
      <c r="E1" s="51" t="s">
        <v>105</v>
      </c>
      <c r="F1" s="56" t="s">
        <v>106</v>
      </c>
      <c r="G1" s="51" t="s">
        <v>107</v>
      </c>
      <c r="H1" s="51" t="s">
        <v>108</v>
      </c>
      <c r="I1" s="51" t="s">
        <v>109</v>
      </c>
      <c r="J1" s="52" t="s">
        <v>110</v>
      </c>
      <c r="K1" s="51" t="s">
        <v>111</v>
      </c>
      <c r="L1" s="51" t="s">
        <v>112</v>
      </c>
      <c r="M1" s="51" t="s">
        <v>113</v>
      </c>
      <c r="N1" s="51" t="s">
        <v>114</v>
      </c>
      <c r="O1" s="25" t="s">
        <v>82</v>
      </c>
      <c r="P1" s="53" t="s">
        <v>115</v>
      </c>
      <c r="Q1" s="54" t="s">
        <v>116</v>
      </c>
      <c r="R1" s="25" t="s">
        <v>117</v>
      </c>
      <c r="S1" s="55" t="s">
        <v>118</v>
      </c>
    </row>
    <row r="2" spans="1:19" ht="15.5" x14ac:dyDescent="0.35">
      <c r="A2" s="70"/>
      <c r="B2" s="61"/>
      <c r="C2" s="65"/>
      <c r="D2" s="51"/>
      <c r="E2" s="51"/>
      <c r="F2" s="56"/>
      <c r="G2" s="51"/>
      <c r="H2" s="51"/>
      <c r="I2" s="51"/>
      <c r="J2" s="52"/>
      <c r="K2" s="51"/>
      <c r="L2" s="51"/>
      <c r="M2" s="51"/>
      <c r="N2" s="51"/>
      <c r="O2" s="25"/>
      <c r="P2" s="53"/>
      <c r="Q2" s="54"/>
      <c r="R2" s="25"/>
      <c r="S2" s="55"/>
    </row>
    <row r="3" spans="1:19" x14ac:dyDescent="0.35">
      <c r="A3" s="22">
        <f>RFIData!D3</f>
        <v>0</v>
      </c>
      <c r="P3" s="21" t="e">
        <f>VLOOKUP(D3,RFIResponse!$A$2:$CF$3146,8,FALSE)</f>
        <v>#N/A</v>
      </c>
      <c r="Q3" s="21" t="e">
        <f>VLOOKUP(D3,RFIResponse!$A$2:$CF$3146,5,FALSE)</f>
        <v>#N/A</v>
      </c>
      <c r="R3" s="21" t="e">
        <f>VLOOKUP(D3,RFIResponse!$A$2:$CF$3146,6,FALSE)</f>
        <v>#N/A</v>
      </c>
      <c r="S3" s="21" t="e">
        <f>VLOOKUP(D3,RFIResponse!$A$2:$CF$3146,7,FALSE)</f>
        <v>#N/A</v>
      </c>
    </row>
    <row r="4" spans="1:19" x14ac:dyDescent="0.35">
      <c r="A4" s="22">
        <f>RFIData!D4</f>
        <v>0</v>
      </c>
      <c r="P4" s="21" t="e">
        <f>VLOOKUP(D4,RFIResponse!$A$2:$CF$3146,8,FALSE)</f>
        <v>#N/A</v>
      </c>
      <c r="Q4" s="21" t="e">
        <f>VLOOKUP(D4,RFIResponse!$A$2:$CF$3146,5,FALSE)</f>
        <v>#N/A</v>
      </c>
      <c r="R4" s="21" t="e">
        <f>VLOOKUP(D4,RFIResponse!$A$2:$CF$3146,6,FALSE)</f>
        <v>#N/A</v>
      </c>
      <c r="S4" s="21" t="e">
        <f>VLOOKUP(D4,RFIResponse!$A$2:$CF$3146,7,FALSE)</f>
        <v>#N/A</v>
      </c>
    </row>
    <row r="5" spans="1:19" x14ac:dyDescent="0.35">
      <c r="A5" s="22">
        <f>RFIData!D5</f>
        <v>0</v>
      </c>
      <c r="P5" s="21" t="e">
        <f>VLOOKUP(D5,RFIResponse!$A$2:$CF$3146,8,FALSE)</f>
        <v>#N/A</v>
      </c>
      <c r="Q5" s="21" t="e">
        <f>VLOOKUP(D5,RFIResponse!$A$2:$CF$3146,5,FALSE)</f>
        <v>#N/A</v>
      </c>
      <c r="R5" s="21" t="e">
        <f>VLOOKUP(D5,RFIResponse!$A$2:$CF$3146,6,FALSE)</f>
        <v>#N/A</v>
      </c>
      <c r="S5" s="21" t="e">
        <f>VLOOKUP(D5,RFIResponse!$A$2:$CF$3146,7,FALSE)</f>
        <v>#N/A</v>
      </c>
    </row>
    <row r="6" spans="1:19" x14ac:dyDescent="0.35">
      <c r="A6" s="22">
        <f>RFIData!D6</f>
        <v>0</v>
      </c>
      <c r="P6" s="21" t="e">
        <f>VLOOKUP(D6,RFIResponse!$A$2:$CF$3146,8,FALSE)</f>
        <v>#N/A</v>
      </c>
      <c r="Q6" s="21" t="e">
        <f>VLOOKUP(D6,RFIResponse!$A$2:$CF$3146,5,FALSE)</f>
        <v>#N/A</v>
      </c>
      <c r="R6" s="21" t="e">
        <f>VLOOKUP(D6,RFIResponse!$A$2:$CF$3146,6,FALSE)</f>
        <v>#N/A</v>
      </c>
      <c r="S6" s="21" t="e">
        <f>VLOOKUP(D6,RFIResponse!$A$2:$CF$3146,7,FALSE)</f>
        <v>#N/A</v>
      </c>
    </row>
    <row r="7" spans="1:19" x14ac:dyDescent="0.35">
      <c r="A7" s="22">
        <f>RFIData!D7</f>
        <v>0</v>
      </c>
      <c r="P7" s="21" t="e">
        <f>VLOOKUP(D7,RFIResponse!$A$2:$CF$3146,8,FALSE)</f>
        <v>#N/A</v>
      </c>
      <c r="Q7" s="21" t="e">
        <f>VLOOKUP(D7,RFIResponse!$A$2:$CF$3146,5,FALSE)</f>
        <v>#N/A</v>
      </c>
      <c r="R7" s="21" t="e">
        <f>VLOOKUP(D7,RFIResponse!$A$2:$CF$3146,6,FALSE)</f>
        <v>#N/A</v>
      </c>
      <c r="S7" s="21" t="e">
        <f>VLOOKUP(D7,RFIResponse!$A$2:$CF$3146,7,FALSE)</f>
        <v>#N/A</v>
      </c>
    </row>
    <row r="8" spans="1:19" x14ac:dyDescent="0.35">
      <c r="A8" s="22">
        <f>RFIData!D8</f>
        <v>0</v>
      </c>
      <c r="P8" s="21" t="e">
        <f>VLOOKUP(D8,RFIResponse!$A$2:$CF$3146,8,FALSE)</f>
        <v>#N/A</v>
      </c>
      <c r="Q8" s="21" t="e">
        <f>VLOOKUP(D8,RFIResponse!$A$2:$CF$3146,5,FALSE)</f>
        <v>#N/A</v>
      </c>
      <c r="R8" s="21" t="e">
        <f>VLOOKUP(D8,RFIResponse!$A$2:$CF$3146,6,FALSE)</f>
        <v>#N/A</v>
      </c>
      <c r="S8" s="21" t="e">
        <f>VLOOKUP(D8,RFIResponse!$A$2:$CF$3146,7,FALSE)</f>
        <v>#N/A</v>
      </c>
    </row>
    <row r="9" spans="1:19" x14ac:dyDescent="0.35">
      <c r="A9" s="22">
        <f>RFIData!D9</f>
        <v>0</v>
      </c>
      <c r="P9" s="21" t="e">
        <f>VLOOKUP(D9,RFIResponse!$A$2:$CF$3146,8,FALSE)</f>
        <v>#N/A</v>
      </c>
      <c r="Q9" s="21" t="e">
        <f>VLOOKUP(D9,RFIResponse!$A$2:$CF$3146,5,FALSE)</f>
        <v>#N/A</v>
      </c>
      <c r="R9" s="21" t="e">
        <f>VLOOKUP(D9,RFIResponse!$A$2:$CF$3146,6,FALSE)</f>
        <v>#N/A</v>
      </c>
      <c r="S9" s="21" t="e">
        <f>VLOOKUP(D9,RFIResponse!$A$2:$CF$3146,7,FALSE)</f>
        <v>#N/A</v>
      </c>
    </row>
    <row r="10" spans="1:19" x14ac:dyDescent="0.35">
      <c r="A10" s="22">
        <f>RFIData!D10</f>
        <v>0</v>
      </c>
      <c r="P10" s="21" t="e">
        <f>VLOOKUP(D10,RFIResponse!$A$2:$CF$3146,8,FALSE)</f>
        <v>#N/A</v>
      </c>
      <c r="Q10" s="21" t="e">
        <f>VLOOKUP(D10,RFIResponse!$A$2:$CF$3146,5,FALSE)</f>
        <v>#N/A</v>
      </c>
      <c r="R10" s="21" t="e">
        <f>VLOOKUP(D10,RFIResponse!$A$2:$CF$3146,6,FALSE)</f>
        <v>#N/A</v>
      </c>
      <c r="S10" s="21" t="e">
        <f>VLOOKUP(D10,RFIResponse!$A$2:$CF$3146,7,FALSE)</f>
        <v>#N/A</v>
      </c>
    </row>
    <row r="11" spans="1:19" x14ac:dyDescent="0.35">
      <c r="A11" s="22">
        <f>RFIData!D11</f>
        <v>0</v>
      </c>
      <c r="P11" s="21" t="e">
        <f>VLOOKUP(D11,RFIResponse!$A$2:$CF$3146,8,FALSE)</f>
        <v>#N/A</v>
      </c>
      <c r="Q11" s="21" t="e">
        <f>VLOOKUP(D11,RFIResponse!$A$2:$CF$3146,5,FALSE)</f>
        <v>#N/A</v>
      </c>
      <c r="R11" s="21" t="e">
        <f>VLOOKUP(D11,RFIResponse!$A$2:$CF$3146,6,FALSE)</f>
        <v>#N/A</v>
      </c>
      <c r="S11" s="21" t="e">
        <f>VLOOKUP(D11,RFIResponse!$A$2:$CF$3146,7,FALSE)</f>
        <v>#N/A</v>
      </c>
    </row>
    <row r="12" spans="1:19" x14ac:dyDescent="0.35">
      <c r="A12" s="22">
        <f>RFIData!D12</f>
        <v>0</v>
      </c>
      <c r="P12" s="21" t="e">
        <f>VLOOKUP(D12,RFIResponse!$A$2:$CF$3146,8,FALSE)</f>
        <v>#N/A</v>
      </c>
      <c r="Q12" s="21" t="e">
        <f>VLOOKUP(D12,RFIResponse!$A$2:$CF$3146,5,FALSE)</f>
        <v>#N/A</v>
      </c>
      <c r="R12" s="21" t="e">
        <f>VLOOKUP(D12,RFIResponse!$A$2:$CF$3146,6,FALSE)</f>
        <v>#N/A</v>
      </c>
      <c r="S12" s="21" t="e">
        <f>VLOOKUP(D12,RFIResponse!$A$2:$CF$3146,7,FALSE)</f>
        <v>#N/A</v>
      </c>
    </row>
    <row r="13" spans="1:19" x14ac:dyDescent="0.35">
      <c r="A13" s="22">
        <f>RFIData!D13</f>
        <v>0</v>
      </c>
      <c r="P13" s="21" t="e">
        <f>VLOOKUP(D13,RFIResponse!$A$2:$CF$3146,8,FALSE)</f>
        <v>#N/A</v>
      </c>
      <c r="Q13" s="21" t="e">
        <f>VLOOKUP(D13,RFIResponse!$A$2:$CF$3146,5,FALSE)</f>
        <v>#N/A</v>
      </c>
      <c r="R13" s="21" t="e">
        <f>VLOOKUP(D13,RFIResponse!$A$2:$CF$3146,6,FALSE)</f>
        <v>#N/A</v>
      </c>
      <c r="S13" s="21" t="e">
        <f>VLOOKUP(D13,RFIResponse!$A$2:$CF$3146,7,FALSE)</f>
        <v>#N/A</v>
      </c>
    </row>
    <row r="14" spans="1:19" x14ac:dyDescent="0.35">
      <c r="A14" s="22">
        <f>RFIData!D14</f>
        <v>0</v>
      </c>
      <c r="P14" s="21" t="e">
        <f>VLOOKUP(D14,RFIResponse!$A$2:$CF$3146,8,FALSE)</f>
        <v>#N/A</v>
      </c>
      <c r="Q14" s="21" t="e">
        <f>VLOOKUP(D14,RFIResponse!$A$2:$CF$3146,5,FALSE)</f>
        <v>#N/A</v>
      </c>
      <c r="R14" s="21" t="e">
        <f>VLOOKUP(D14,RFIResponse!$A$2:$CF$3146,6,FALSE)</f>
        <v>#N/A</v>
      </c>
      <c r="S14" s="21" t="e">
        <f>VLOOKUP(D14,RFIResponse!$A$2:$CF$3146,7,FALSE)</f>
        <v>#N/A</v>
      </c>
    </row>
    <row r="15" spans="1:19" x14ac:dyDescent="0.35">
      <c r="A15" s="22">
        <f>RFIData!D15</f>
        <v>0</v>
      </c>
      <c r="P15" s="21" t="e">
        <f>VLOOKUP(D15,RFIResponse!$A$2:$CF$3146,8,FALSE)</f>
        <v>#N/A</v>
      </c>
      <c r="Q15" s="21" t="e">
        <f>VLOOKUP(D15,RFIResponse!$A$2:$CF$3146,5,FALSE)</f>
        <v>#N/A</v>
      </c>
      <c r="R15" s="21" t="e">
        <f>VLOOKUP(D15,RFIResponse!$A$2:$CF$3146,6,FALSE)</f>
        <v>#N/A</v>
      </c>
      <c r="S15" s="21" t="e">
        <f>VLOOKUP(D15,RFIResponse!$A$2:$CF$3146,7,FALSE)</f>
        <v>#N/A</v>
      </c>
    </row>
    <row r="16" spans="1:19" x14ac:dyDescent="0.35">
      <c r="A16" s="22">
        <f>RFIData!D16</f>
        <v>0</v>
      </c>
      <c r="P16" s="21" t="e">
        <f>VLOOKUP(D16,RFIResponse!$A$2:$CF$3146,8,FALSE)</f>
        <v>#N/A</v>
      </c>
      <c r="Q16" s="21" t="e">
        <f>VLOOKUP(D16,RFIResponse!$A$2:$CF$3146,5,FALSE)</f>
        <v>#N/A</v>
      </c>
      <c r="R16" s="21" t="e">
        <f>VLOOKUP(D16,RFIResponse!$A$2:$CF$3146,6,FALSE)</f>
        <v>#N/A</v>
      </c>
      <c r="S16" s="21" t="e">
        <f>VLOOKUP(D16,RFIResponse!$A$2:$CF$3146,7,FALSE)</f>
        <v>#N/A</v>
      </c>
    </row>
    <row r="17" spans="1:19" x14ac:dyDescent="0.35">
      <c r="A17" s="22">
        <f>RFIData!D17</f>
        <v>0</v>
      </c>
      <c r="P17" s="21" t="e">
        <f>VLOOKUP(D17,RFIResponse!$A$2:$CF$3146,8,FALSE)</f>
        <v>#N/A</v>
      </c>
      <c r="Q17" s="21" t="e">
        <f>VLOOKUP(D17,RFIResponse!$A$2:$CF$3146,5,FALSE)</f>
        <v>#N/A</v>
      </c>
      <c r="R17" s="21" t="e">
        <f>VLOOKUP(D17,RFIResponse!$A$2:$CF$3146,6,FALSE)</f>
        <v>#N/A</v>
      </c>
      <c r="S17" s="21" t="e">
        <f>VLOOKUP(D17,RFIResponse!$A$2:$CF$3146,7,FALSE)</f>
        <v>#N/A</v>
      </c>
    </row>
    <row r="18" spans="1:19" x14ac:dyDescent="0.35">
      <c r="A18" s="22">
        <f>RFIData!D18</f>
        <v>0</v>
      </c>
      <c r="P18" s="21" t="e">
        <f>VLOOKUP(D18,RFIResponse!$A$2:$CF$3146,8,FALSE)</f>
        <v>#N/A</v>
      </c>
      <c r="Q18" s="21" t="e">
        <f>VLOOKUP(D18,RFIResponse!$A$2:$CF$3146,5,FALSE)</f>
        <v>#N/A</v>
      </c>
      <c r="R18" s="21" t="e">
        <f>VLOOKUP(D18,RFIResponse!$A$2:$CF$3146,6,FALSE)</f>
        <v>#N/A</v>
      </c>
      <c r="S18" s="21" t="e">
        <f>VLOOKUP(D18,RFIResponse!$A$2:$CF$3146,7,FALSE)</f>
        <v>#N/A</v>
      </c>
    </row>
    <row r="19" spans="1:19" x14ac:dyDescent="0.35">
      <c r="A19" s="22">
        <f>RFIData!D19</f>
        <v>0</v>
      </c>
      <c r="P19" s="21" t="e">
        <f>VLOOKUP(D19,RFIResponse!$A$2:$CF$3146,8,FALSE)</f>
        <v>#N/A</v>
      </c>
      <c r="Q19" s="21" t="e">
        <f>VLOOKUP(D19,RFIResponse!$A$2:$CF$3146,5,FALSE)</f>
        <v>#N/A</v>
      </c>
      <c r="R19" s="21" t="e">
        <f>VLOOKUP(D19,RFIResponse!$A$2:$CF$3146,6,FALSE)</f>
        <v>#N/A</v>
      </c>
      <c r="S19" s="21" t="e">
        <f>VLOOKUP(D19,RFIResponse!$A$2:$CF$3146,7,FALSE)</f>
        <v>#N/A</v>
      </c>
    </row>
    <row r="20" spans="1:19" x14ac:dyDescent="0.35">
      <c r="A20" s="22">
        <f>RFIData!D20</f>
        <v>0</v>
      </c>
      <c r="P20" s="21" t="e">
        <f>VLOOKUP(D20,RFIResponse!$A$2:$CF$3146,8,FALSE)</f>
        <v>#N/A</v>
      </c>
      <c r="Q20" s="21" t="e">
        <f>VLOOKUP(D20,RFIResponse!$A$2:$CF$3146,5,FALSE)</f>
        <v>#N/A</v>
      </c>
      <c r="R20" s="21" t="e">
        <f>VLOOKUP(D20,RFIResponse!$A$2:$CF$3146,6,FALSE)</f>
        <v>#N/A</v>
      </c>
      <c r="S20" s="21" t="e">
        <f>VLOOKUP(D20,RFIResponse!$A$2:$CF$3146,7,FALSE)</f>
        <v>#N/A</v>
      </c>
    </row>
    <row r="21" spans="1:19" x14ac:dyDescent="0.35">
      <c r="A21" s="22">
        <f>RFIData!D21</f>
        <v>0</v>
      </c>
      <c r="P21" s="21" t="e">
        <f>VLOOKUP(D21,RFIResponse!$A$2:$CF$3146,8,FALSE)</f>
        <v>#N/A</v>
      </c>
      <c r="Q21" s="21" t="e">
        <f>VLOOKUP(D21,RFIResponse!$A$2:$CF$3146,5,FALSE)</f>
        <v>#N/A</v>
      </c>
      <c r="R21" s="21" t="e">
        <f>VLOOKUP(D21,RFIResponse!$A$2:$CF$3146,6,FALSE)</f>
        <v>#N/A</v>
      </c>
      <c r="S21" s="21" t="e">
        <f>VLOOKUP(D21,RFIResponse!$A$2:$CF$3146,7,FALSE)</f>
        <v>#N/A</v>
      </c>
    </row>
    <row r="22" spans="1:19" x14ac:dyDescent="0.35">
      <c r="A22" s="22">
        <f>RFIData!D22</f>
        <v>0</v>
      </c>
      <c r="P22" s="21" t="e">
        <f>VLOOKUP(D22,RFIResponse!$A$2:$CF$3146,8,FALSE)</f>
        <v>#N/A</v>
      </c>
      <c r="Q22" s="21" t="e">
        <f>VLOOKUP(D22,RFIResponse!$A$2:$CF$3146,5,FALSE)</f>
        <v>#N/A</v>
      </c>
      <c r="R22" s="21" t="e">
        <f>VLOOKUP(D22,RFIResponse!$A$2:$CF$3146,6,FALSE)</f>
        <v>#N/A</v>
      </c>
      <c r="S22" s="21" t="e">
        <f>VLOOKUP(D22,RFIResponse!$A$2:$CF$3146,7,FALSE)</f>
        <v>#N/A</v>
      </c>
    </row>
    <row r="23" spans="1:19" x14ac:dyDescent="0.35">
      <c r="A23" s="22">
        <f>RFIData!D23</f>
        <v>0</v>
      </c>
      <c r="P23" s="21" t="e">
        <f>VLOOKUP(D23,RFIResponse!$A$2:$CF$3146,8,FALSE)</f>
        <v>#N/A</v>
      </c>
      <c r="Q23" s="21" t="e">
        <f>VLOOKUP(D23,RFIResponse!$A$2:$CF$3146,5,FALSE)</f>
        <v>#N/A</v>
      </c>
      <c r="R23" s="21" t="e">
        <f>VLOOKUP(D23,RFIResponse!$A$2:$CF$3146,6,FALSE)</f>
        <v>#N/A</v>
      </c>
      <c r="S23" s="21" t="e">
        <f>VLOOKUP(D23,RFIResponse!$A$2:$CF$3146,7,FALSE)</f>
        <v>#N/A</v>
      </c>
    </row>
    <row r="24" spans="1:19" x14ac:dyDescent="0.35">
      <c r="A24" s="22">
        <f>RFIData!D24</f>
        <v>0</v>
      </c>
      <c r="P24" s="21" t="e">
        <f>VLOOKUP(D24,RFIResponse!$A$2:$CF$3146,8,FALSE)</f>
        <v>#N/A</v>
      </c>
      <c r="Q24" s="21" t="e">
        <f>VLOOKUP(D24,RFIResponse!$A$2:$CF$3146,5,FALSE)</f>
        <v>#N/A</v>
      </c>
      <c r="R24" s="21" t="e">
        <f>VLOOKUP(D24,RFIResponse!$A$2:$CF$3146,6,FALSE)</f>
        <v>#N/A</v>
      </c>
      <c r="S24" s="21" t="e">
        <f>VLOOKUP(D24,RFIResponse!$A$2:$CF$3146,7,FALSE)</f>
        <v>#N/A</v>
      </c>
    </row>
    <row r="25" spans="1:19" x14ac:dyDescent="0.35">
      <c r="A25" s="22">
        <f>RFIData!D25</f>
        <v>0</v>
      </c>
      <c r="P25" s="21" t="e">
        <f>VLOOKUP(D25,RFIResponse!$A$2:$CF$3146,8,FALSE)</f>
        <v>#N/A</v>
      </c>
      <c r="Q25" s="21" t="e">
        <f>VLOOKUP(D25,RFIResponse!$A$2:$CF$3146,5,FALSE)</f>
        <v>#N/A</v>
      </c>
      <c r="R25" s="21" t="e">
        <f>VLOOKUP(D25,RFIResponse!$A$2:$CF$3146,6,FALSE)</f>
        <v>#N/A</v>
      </c>
      <c r="S25" s="21" t="e">
        <f>VLOOKUP(D25,RFIResponse!$A$2:$CF$3146,7,FALSE)</f>
        <v>#N/A</v>
      </c>
    </row>
    <row r="26" spans="1:19" x14ac:dyDescent="0.35">
      <c r="A26" s="22">
        <f>RFIData!D26</f>
        <v>0</v>
      </c>
      <c r="P26" s="21" t="e">
        <f>VLOOKUP(D26,RFIResponse!$A$2:$CF$3146,8,FALSE)</f>
        <v>#N/A</v>
      </c>
      <c r="Q26" s="21" t="e">
        <f>VLOOKUP(D26,RFIResponse!$A$2:$CF$3146,5,FALSE)</f>
        <v>#N/A</v>
      </c>
      <c r="R26" s="21" t="e">
        <f>VLOOKUP(D26,RFIResponse!$A$2:$CF$3146,6,FALSE)</f>
        <v>#N/A</v>
      </c>
      <c r="S26" s="21" t="e">
        <f>VLOOKUP(D26,RFIResponse!$A$2:$CF$3146,7,FALSE)</f>
        <v>#N/A</v>
      </c>
    </row>
    <row r="27" spans="1:19" x14ac:dyDescent="0.35">
      <c r="A27" s="22">
        <f>RFIData!D27</f>
        <v>0</v>
      </c>
      <c r="P27" s="21" t="e">
        <f>VLOOKUP(D27,RFIResponse!$A$2:$CF$3146,8,FALSE)</f>
        <v>#N/A</v>
      </c>
      <c r="Q27" s="21" t="e">
        <f>VLOOKUP(D27,RFIResponse!$A$2:$CF$3146,5,FALSE)</f>
        <v>#N/A</v>
      </c>
      <c r="R27" s="21" t="e">
        <f>VLOOKUP(D27,RFIResponse!$A$2:$CF$3146,6,FALSE)</f>
        <v>#N/A</v>
      </c>
      <c r="S27" s="21" t="e">
        <f>VLOOKUP(D27,RFIResponse!$A$2:$CF$3146,7,FALSE)</f>
        <v>#N/A</v>
      </c>
    </row>
    <row r="28" spans="1:19" x14ac:dyDescent="0.35">
      <c r="A28" s="22">
        <f>RFIData!D28</f>
        <v>0</v>
      </c>
      <c r="P28" s="21" t="e">
        <f>VLOOKUP(D28,RFIResponse!$A$2:$CF$3146,8,FALSE)</f>
        <v>#N/A</v>
      </c>
      <c r="Q28" s="21" t="e">
        <f>VLOOKUP(D28,RFIResponse!$A$2:$CF$3146,5,FALSE)</f>
        <v>#N/A</v>
      </c>
      <c r="R28" s="21" t="e">
        <f>VLOOKUP(D28,RFIResponse!$A$2:$CF$3146,6,FALSE)</f>
        <v>#N/A</v>
      </c>
      <c r="S28" s="21" t="e">
        <f>VLOOKUP(D28,RFIResponse!$A$2:$CF$3146,7,FALSE)</f>
        <v>#N/A</v>
      </c>
    </row>
    <row r="29" spans="1:19" x14ac:dyDescent="0.35">
      <c r="A29" s="22">
        <f>RFIData!D29</f>
        <v>0</v>
      </c>
      <c r="P29" s="21" t="e">
        <f>VLOOKUP(D29,RFIResponse!$A$2:$CF$3146,8,FALSE)</f>
        <v>#N/A</v>
      </c>
      <c r="Q29" s="21" t="e">
        <f>VLOOKUP(D29,RFIResponse!$A$2:$CF$3146,5,FALSE)</f>
        <v>#N/A</v>
      </c>
      <c r="R29" s="21" t="e">
        <f>VLOOKUP(D29,RFIResponse!$A$2:$CF$3146,6,FALSE)</f>
        <v>#N/A</v>
      </c>
      <c r="S29" s="21" t="e">
        <f>VLOOKUP(D29,RFIResponse!$A$2:$CF$3146,7,FALSE)</f>
        <v>#N/A</v>
      </c>
    </row>
    <row r="30" spans="1:19" x14ac:dyDescent="0.35">
      <c r="A30" s="22">
        <f>RFIData!D30</f>
        <v>0</v>
      </c>
      <c r="P30" s="21" t="e">
        <f>VLOOKUP(D30,RFIResponse!$A$2:$CF$3146,8,FALSE)</f>
        <v>#N/A</v>
      </c>
      <c r="Q30" s="21" t="e">
        <f>VLOOKUP(D30,RFIResponse!$A$2:$CF$3146,5,FALSE)</f>
        <v>#N/A</v>
      </c>
      <c r="R30" s="21" t="e">
        <f>VLOOKUP(D30,RFIResponse!$A$2:$CF$3146,6,FALSE)</f>
        <v>#N/A</v>
      </c>
      <c r="S30" s="21" t="e">
        <f>VLOOKUP(D30,RFIResponse!$A$2:$CF$3146,7,FALSE)</f>
        <v>#N/A</v>
      </c>
    </row>
    <row r="31" spans="1:19" x14ac:dyDescent="0.35">
      <c r="A31" s="22">
        <f>RFIData!D31</f>
        <v>0</v>
      </c>
      <c r="P31" s="21" t="e">
        <f>VLOOKUP(D31,RFIResponse!$A$2:$CF$3146,8,FALSE)</f>
        <v>#N/A</v>
      </c>
      <c r="Q31" s="21" t="e">
        <f>VLOOKUP(D31,RFIResponse!$A$2:$CF$3146,5,FALSE)</f>
        <v>#N/A</v>
      </c>
      <c r="R31" s="21" t="e">
        <f>VLOOKUP(D31,RFIResponse!$A$2:$CF$3146,6,FALSE)</f>
        <v>#N/A</v>
      </c>
      <c r="S31" s="21" t="e">
        <f>VLOOKUP(D31,RFIResponse!$A$2:$CF$3146,7,FALSE)</f>
        <v>#N/A</v>
      </c>
    </row>
    <row r="32" spans="1:19" x14ac:dyDescent="0.35">
      <c r="A32" s="22">
        <f>RFIData!D32</f>
        <v>0</v>
      </c>
      <c r="P32" s="21" t="e">
        <f>VLOOKUP(D32,RFIResponse!$A$2:$CF$3146,8,FALSE)</f>
        <v>#N/A</v>
      </c>
      <c r="Q32" s="21" t="e">
        <f>VLOOKUP(D32,RFIResponse!$A$2:$CF$3146,5,FALSE)</f>
        <v>#N/A</v>
      </c>
      <c r="R32" s="21" t="e">
        <f>VLOOKUP(D32,RFIResponse!$A$2:$CF$3146,6,FALSE)</f>
        <v>#N/A</v>
      </c>
      <c r="S32" s="21" t="e">
        <f>VLOOKUP(D32,RFIResponse!$A$2:$CF$3146,7,FALSE)</f>
        <v>#N/A</v>
      </c>
    </row>
    <row r="33" spans="1:19" x14ac:dyDescent="0.35">
      <c r="A33" s="22">
        <f>RFIData!D33</f>
        <v>0</v>
      </c>
      <c r="P33" s="21" t="e">
        <f>VLOOKUP(D33,RFIResponse!$A$2:$CF$3146,8,FALSE)</f>
        <v>#N/A</v>
      </c>
      <c r="Q33" s="21" t="e">
        <f>VLOOKUP(D33,RFIResponse!$A$2:$CF$3146,5,FALSE)</f>
        <v>#N/A</v>
      </c>
      <c r="R33" s="21" t="e">
        <f>VLOOKUP(D33,RFIResponse!$A$2:$CF$3146,6,FALSE)</f>
        <v>#N/A</v>
      </c>
      <c r="S33" s="21" t="e">
        <f>VLOOKUP(D33,RFIResponse!$A$2:$CF$3146,7,FALSE)</f>
        <v>#N/A</v>
      </c>
    </row>
    <row r="34" spans="1:19" x14ac:dyDescent="0.35">
      <c r="A34" s="22">
        <f>RFIData!D34</f>
        <v>0</v>
      </c>
      <c r="P34" s="21" t="e">
        <f>VLOOKUP(D34,RFIResponse!$A$2:$CF$3146,8,FALSE)</f>
        <v>#N/A</v>
      </c>
      <c r="Q34" s="21" t="e">
        <f>VLOOKUP(D34,RFIResponse!$A$2:$CF$3146,5,FALSE)</f>
        <v>#N/A</v>
      </c>
      <c r="R34" s="21" t="e">
        <f>VLOOKUP(D34,RFIResponse!$A$2:$CF$3146,6,FALSE)</f>
        <v>#N/A</v>
      </c>
      <c r="S34" s="21" t="e">
        <f>VLOOKUP(D34,RFIResponse!$A$2:$CF$3146,7,FALSE)</f>
        <v>#N/A</v>
      </c>
    </row>
    <row r="35" spans="1:19" x14ac:dyDescent="0.35">
      <c r="A35" s="22">
        <f>RFIData!D35</f>
        <v>0</v>
      </c>
      <c r="P35" s="21" t="e">
        <f>VLOOKUP(D35,RFIResponse!$A$2:$CF$3146,8,FALSE)</f>
        <v>#N/A</v>
      </c>
      <c r="Q35" s="21" t="e">
        <f>VLOOKUP(D35,RFIResponse!$A$2:$CF$3146,5,FALSE)</f>
        <v>#N/A</v>
      </c>
      <c r="R35" s="21" t="e">
        <f>VLOOKUP(D35,RFIResponse!$A$2:$CF$3146,6,FALSE)</f>
        <v>#N/A</v>
      </c>
      <c r="S35" s="21" t="e">
        <f>VLOOKUP(D35,RFIResponse!$A$2:$CF$3146,7,FALSE)</f>
        <v>#N/A</v>
      </c>
    </row>
    <row r="36" spans="1:19" x14ac:dyDescent="0.35">
      <c r="A36" s="22">
        <f>RFIData!D36</f>
        <v>0</v>
      </c>
      <c r="P36" s="21" t="e">
        <f>VLOOKUP(D36,RFIResponse!$A$2:$CF$3146,8,FALSE)</f>
        <v>#N/A</v>
      </c>
      <c r="Q36" s="21" t="e">
        <f>VLOOKUP(D36,RFIResponse!$A$2:$CF$3146,5,FALSE)</f>
        <v>#N/A</v>
      </c>
      <c r="R36" s="21" t="e">
        <f>VLOOKUP(D36,RFIResponse!$A$2:$CF$3146,6,FALSE)</f>
        <v>#N/A</v>
      </c>
      <c r="S36" s="21" t="e">
        <f>VLOOKUP(D36,RFIResponse!$A$2:$CF$3146,7,FALSE)</f>
        <v>#N/A</v>
      </c>
    </row>
    <row r="37" spans="1:19" x14ac:dyDescent="0.35">
      <c r="A37" s="22">
        <f>RFIData!D37</f>
        <v>0</v>
      </c>
      <c r="P37" s="21" t="e">
        <f>VLOOKUP(D37,RFIResponse!$A$2:$CF$3146,8,FALSE)</f>
        <v>#N/A</v>
      </c>
      <c r="Q37" s="21" t="e">
        <f>VLOOKUP(D37,RFIResponse!$A$2:$CF$3146,5,FALSE)</f>
        <v>#N/A</v>
      </c>
      <c r="R37" s="21" t="e">
        <f>VLOOKUP(D37,RFIResponse!$A$2:$CF$3146,6,FALSE)</f>
        <v>#N/A</v>
      </c>
      <c r="S37" s="21" t="e">
        <f>VLOOKUP(D37,RFIResponse!$A$2:$CF$3146,7,FALSE)</f>
        <v>#N/A</v>
      </c>
    </row>
    <row r="38" spans="1:19" x14ac:dyDescent="0.35">
      <c r="A38" s="22">
        <f>RFIData!D38</f>
        <v>0</v>
      </c>
      <c r="P38" s="21" t="e">
        <f>VLOOKUP(D38,RFIResponse!$A$2:$CF$3146,8,FALSE)</f>
        <v>#N/A</v>
      </c>
      <c r="Q38" s="21" t="e">
        <f>VLOOKUP(D38,RFIResponse!$A$2:$CF$3146,5,FALSE)</f>
        <v>#N/A</v>
      </c>
      <c r="R38" s="21" t="e">
        <f>VLOOKUP(D38,RFIResponse!$A$2:$CF$3146,6,FALSE)</f>
        <v>#N/A</v>
      </c>
      <c r="S38" s="21" t="e">
        <f>VLOOKUP(D38,RFIResponse!$A$2:$CF$3146,7,FALSE)</f>
        <v>#N/A</v>
      </c>
    </row>
    <row r="39" spans="1:19" x14ac:dyDescent="0.35">
      <c r="A39" s="22">
        <f>RFIData!D39</f>
        <v>0</v>
      </c>
      <c r="P39" s="21" t="e">
        <f>VLOOKUP(D39,RFIResponse!$A$2:$CF$3146,8,FALSE)</f>
        <v>#N/A</v>
      </c>
      <c r="Q39" s="21" t="e">
        <f>VLOOKUP(D39,RFIResponse!$A$2:$CF$3146,5,FALSE)</f>
        <v>#N/A</v>
      </c>
      <c r="R39" s="21" t="e">
        <f>VLOOKUP(D39,RFIResponse!$A$2:$CF$3146,6,FALSE)</f>
        <v>#N/A</v>
      </c>
      <c r="S39" s="21" t="e">
        <f>VLOOKUP(D39,RFIResponse!$A$2:$CF$3146,7,FALSE)</f>
        <v>#N/A</v>
      </c>
    </row>
    <row r="40" spans="1:19" x14ac:dyDescent="0.35">
      <c r="A40" s="22">
        <f>RFIData!D40</f>
        <v>0</v>
      </c>
      <c r="P40" s="21" t="e">
        <f>VLOOKUP(D40,RFIResponse!$A$2:$CF$3146,8,FALSE)</f>
        <v>#N/A</v>
      </c>
      <c r="Q40" s="21" t="e">
        <f>VLOOKUP(D40,RFIResponse!$A$2:$CF$3146,5,FALSE)</f>
        <v>#N/A</v>
      </c>
      <c r="R40" s="21" t="e">
        <f>VLOOKUP(D40,RFIResponse!$A$2:$CF$3146,6,FALSE)</f>
        <v>#N/A</v>
      </c>
      <c r="S40" s="21" t="e">
        <f>VLOOKUP(D40,RFIResponse!$A$2:$CF$3146,7,FALSE)</f>
        <v>#N/A</v>
      </c>
    </row>
    <row r="41" spans="1:19" x14ac:dyDescent="0.35">
      <c r="A41" s="22">
        <f>RFIData!D41</f>
        <v>0</v>
      </c>
      <c r="P41" s="21" t="e">
        <f>VLOOKUP(D41,RFIResponse!$A$2:$CF$3146,8,FALSE)</f>
        <v>#N/A</v>
      </c>
      <c r="Q41" s="21" t="e">
        <f>VLOOKUP(D41,RFIResponse!$A$2:$CF$3146,5,FALSE)</f>
        <v>#N/A</v>
      </c>
      <c r="R41" s="21" t="e">
        <f>VLOOKUP(D41,RFIResponse!$A$2:$CF$3146,6,FALSE)</f>
        <v>#N/A</v>
      </c>
      <c r="S41" s="21" t="e">
        <f>VLOOKUP(D41,RFIResponse!$A$2:$CF$3146,7,FALSE)</f>
        <v>#N/A</v>
      </c>
    </row>
    <row r="42" spans="1:19" x14ac:dyDescent="0.35">
      <c r="A42" s="22">
        <f>RFIData!D42</f>
        <v>0</v>
      </c>
      <c r="P42" s="21" t="e">
        <f>VLOOKUP(D42,RFIResponse!$A$2:$CF$3146,8,FALSE)</f>
        <v>#N/A</v>
      </c>
      <c r="Q42" s="21" t="e">
        <f>VLOOKUP(D42,RFIResponse!$A$2:$CF$3146,5,FALSE)</f>
        <v>#N/A</v>
      </c>
      <c r="R42" s="21" t="e">
        <f>VLOOKUP(D42,RFIResponse!$A$2:$CF$3146,6,FALSE)</f>
        <v>#N/A</v>
      </c>
      <c r="S42" s="21" t="e">
        <f>VLOOKUP(D42,RFIResponse!$A$2:$CF$3146,7,FALSE)</f>
        <v>#N/A</v>
      </c>
    </row>
    <row r="43" spans="1:19" x14ac:dyDescent="0.35">
      <c r="A43" s="22">
        <f>RFIData!D43</f>
        <v>0</v>
      </c>
      <c r="P43" s="21" t="e">
        <f>VLOOKUP(D43,RFIResponse!$A$2:$CF$3146,8,FALSE)</f>
        <v>#N/A</v>
      </c>
      <c r="Q43" s="21" t="e">
        <f>VLOOKUP(D43,RFIResponse!$A$2:$CF$3146,5,FALSE)</f>
        <v>#N/A</v>
      </c>
      <c r="R43" s="21" t="e">
        <f>VLOOKUP(D43,RFIResponse!$A$2:$CF$3146,6,FALSE)</f>
        <v>#N/A</v>
      </c>
      <c r="S43" s="21" t="e">
        <f>VLOOKUP(D43,RFIResponse!$A$2:$CF$3146,7,FALSE)</f>
        <v>#N/A</v>
      </c>
    </row>
    <row r="44" spans="1:19" x14ac:dyDescent="0.35">
      <c r="A44" s="22">
        <f>RFIData!D44</f>
        <v>0</v>
      </c>
      <c r="P44" s="21" t="e">
        <f>VLOOKUP(D44,RFIResponse!$A$2:$CF$3146,8,FALSE)</f>
        <v>#N/A</v>
      </c>
      <c r="Q44" s="21" t="e">
        <f>VLOOKUP(D44,RFIResponse!$A$2:$CF$3146,5,FALSE)</f>
        <v>#N/A</v>
      </c>
      <c r="R44" s="21" t="e">
        <f>VLOOKUP(D44,RFIResponse!$A$2:$CF$3146,6,FALSE)</f>
        <v>#N/A</v>
      </c>
      <c r="S44" s="21" t="e">
        <f>VLOOKUP(D44,RFIResponse!$A$2:$CF$3146,7,FALSE)</f>
        <v>#N/A</v>
      </c>
    </row>
    <row r="45" spans="1:19" x14ac:dyDescent="0.35">
      <c r="A45" s="22">
        <f>RFIData!D45</f>
        <v>0</v>
      </c>
      <c r="P45" s="21" t="e">
        <f>VLOOKUP(D45,RFIResponse!$A$2:$CF$3146,8,FALSE)</f>
        <v>#N/A</v>
      </c>
      <c r="Q45" s="21" t="e">
        <f>VLOOKUP(D45,RFIResponse!$A$2:$CF$3146,5,FALSE)</f>
        <v>#N/A</v>
      </c>
      <c r="R45" s="21" t="e">
        <f>VLOOKUP(D45,RFIResponse!$A$2:$CF$3146,6,FALSE)</f>
        <v>#N/A</v>
      </c>
      <c r="S45" s="21" t="e">
        <f>VLOOKUP(D45,RFIResponse!$A$2:$CF$3146,7,FALSE)</f>
        <v>#N/A</v>
      </c>
    </row>
    <row r="46" spans="1:19" x14ac:dyDescent="0.35">
      <c r="A46" s="22">
        <f>RFIData!D46</f>
        <v>0</v>
      </c>
      <c r="P46" s="21" t="e">
        <f>VLOOKUP(D46,RFIResponse!$A$2:$CF$3146,8,FALSE)</f>
        <v>#N/A</v>
      </c>
      <c r="Q46" s="21" t="e">
        <f>VLOOKUP(D46,RFIResponse!$A$2:$CF$3146,5,FALSE)</f>
        <v>#N/A</v>
      </c>
      <c r="R46" s="21" t="e">
        <f>VLOOKUP(D46,RFIResponse!$A$2:$CF$3146,6,FALSE)</f>
        <v>#N/A</v>
      </c>
      <c r="S46" s="21" t="e">
        <f>VLOOKUP(D46,RFIResponse!$A$2:$CF$3146,7,FALSE)</f>
        <v>#N/A</v>
      </c>
    </row>
    <row r="47" spans="1:19" x14ac:dyDescent="0.35">
      <c r="A47" s="22">
        <f>RFIData!D47</f>
        <v>0</v>
      </c>
      <c r="P47" s="21" t="e">
        <f>VLOOKUP(D47,RFIResponse!$A$2:$CF$3146,8,FALSE)</f>
        <v>#N/A</v>
      </c>
      <c r="Q47" s="21" t="e">
        <f>VLOOKUP(D47,RFIResponse!$A$2:$CF$3146,5,FALSE)</f>
        <v>#N/A</v>
      </c>
      <c r="R47" s="21" t="e">
        <f>VLOOKUP(D47,RFIResponse!$A$2:$CF$3146,6,FALSE)</f>
        <v>#N/A</v>
      </c>
      <c r="S47" s="21" t="e">
        <f>VLOOKUP(D47,RFIResponse!$A$2:$CF$3146,7,FALSE)</f>
        <v>#N/A</v>
      </c>
    </row>
    <row r="48" spans="1:19" x14ac:dyDescent="0.35">
      <c r="A48" s="22">
        <f>RFIData!D48</f>
        <v>0</v>
      </c>
      <c r="P48" s="21" t="e">
        <f>VLOOKUP(D48,RFIResponse!$A$2:$CF$3146,8,FALSE)</f>
        <v>#N/A</v>
      </c>
      <c r="Q48" s="21" t="e">
        <f>VLOOKUP(D48,RFIResponse!$A$2:$CF$3146,5,FALSE)</f>
        <v>#N/A</v>
      </c>
      <c r="R48" s="21" t="e">
        <f>VLOOKUP(D48,RFIResponse!$A$2:$CF$3146,6,FALSE)</f>
        <v>#N/A</v>
      </c>
      <c r="S48" s="21" t="e">
        <f>VLOOKUP(D48,RFIResponse!$A$2:$CF$3146,7,FALSE)</f>
        <v>#N/A</v>
      </c>
    </row>
    <row r="49" spans="1:19" x14ac:dyDescent="0.35">
      <c r="A49" s="22">
        <f>RFIData!D49</f>
        <v>0</v>
      </c>
      <c r="P49" s="21" t="e">
        <f>VLOOKUP(D49,RFIResponse!$A$2:$CF$3146,8,FALSE)</f>
        <v>#N/A</v>
      </c>
      <c r="Q49" s="21" t="e">
        <f>VLOOKUP(D49,RFIResponse!$A$2:$CF$3146,5,FALSE)</f>
        <v>#N/A</v>
      </c>
      <c r="R49" s="21" t="e">
        <f>VLOOKUP(D49,RFIResponse!$A$2:$CF$3146,6,FALSE)</f>
        <v>#N/A</v>
      </c>
      <c r="S49" s="21" t="e">
        <f>VLOOKUP(D49,RFIResponse!$A$2:$CF$3146,7,FALSE)</f>
        <v>#N/A</v>
      </c>
    </row>
    <row r="50" spans="1:19" x14ac:dyDescent="0.35">
      <c r="A50" s="22">
        <f>RFIData!D50</f>
        <v>0</v>
      </c>
      <c r="P50" s="21" t="e">
        <f>VLOOKUP(D50,RFIResponse!$A$2:$CF$3146,8,FALSE)</f>
        <v>#N/A</v>
      </c>
      <c r="Q50" s="21" t="e">
        <f>VLOOKUP(D50,RFIResponse!$A$2:$CF$3146,5,FALSE)</f>
        <v>#N/A</v>
      </c>
      <c r="R50" s="21" t="e">
        <f>VLOOKUP(D50,RFIResponse!$A$2:$CF$3146,6,FALSE)</f>
        <v>#N/A</v>
      </c>
      <c r="S50" s="21" t="e">
        <f>VLOOKUP(D50,RFIResponse!$A$2:$CF$3146,7,FALSE)</f>
        <v>#N/A</v>
      </c>
    </row>
    <row r="51" spans="1:19" x14ac:dyDescent="0.35">
      <c r="A51" s="22">
        <f>RFIData!D51</f>
        <v>0</v>
      </c>
      <c r="P51" s="21" t="e">
        <f>VLOOKUP(D51,RFIResponse!$A$2:$CF$3146,8,FALSE)</f>
        <v>#N/A</v>
      </c>
      <c r="Q51" s="21" t="e">
        <f>VLOOKUP(D51,RFIResponse!$A$2:$CF$3146,5,FALSE)</f>
        <v>#N/A</v>
      </c>
      <c r="R51" s="21" t="e">
        <f>VLOOKUP(D51,RFIResponse!$A$2:$CF$3146,6,FALSE)</f>
        <v>#N/A</v>
      </c>
      <c r="S51" s="21" t="e">
        <f>VLOOKUP(D51,RFIResponse!$A$2:$CF$3146,7,FALSE)</f>
        <v>#N/A</v>
      </c>
    </row>
    <row r="52" spans="1:19" x14ac:dyDescent="0.35">
      <c r="A52" s="22">
        <f>RFIData!D52</f>
        <v>0</v>
      </c>
      <c r="P52" s="21" t="e">
        <f>VLOOKUP(D52,RFIResponse!$A$2:$CF$3146,8,FALSE)</f>
        <v>#N/A</v>
      </c>
      <c r="Q52" s="21" t="e">
        <f>VLOOKUP(D52,RFIResponse!$A$2:$CF$3146,5,FALSE)</f>
        <v>#N/A</v>
      </c>
      <c r="R52" s="21" t="e">
        <f>VLOOKUP(D52,RFIResponse!$A$2:$CF$3146,6,FALSE)</f>
        <v>#N/A</v>
      </c>
      <c r="S52" s="21" t="e">
        <f>VLOOKUP(D52,RFIResponse!$A$2:$CF$3146,7,FALSE)</f>
        <v>#N/A</v>
      </c>
    </row>
    <row r="53" spans="1:19" x14ac:dyDescent="0.35">
      <c r="A53" s="22">
        <f>RFIData!D53</f>
        <v>0</v>
      </c>
      <c r="P53" s="21" t="e">
        <f>VLOOKUP(D53,RFIResponse!$A$2:$CF$3146,8,FALSE)</f>
        <v>#N/A</v>
      </c>
      <c r="Q53" s="21" t="e">
        <f>VLOOKUP(D53,RFIResponse!$A$2:$CF$3146,5,FALSE)</f>
        <v>#N/A</v>
      </c>
      <c r="R53" s="21" t="e">
        <f>VLOOKUP(D53,RFIResponse!$A$2:$CF$3146,6,FALSE)</f>
        <v>#N/A</v>
      </c>
      <c r="S53" s="21" t="e">
        <f>VLOOKUP(D53,RFIResponse!$A$2:$CF$3146,7,FALSE)</f>
        <v>#N/A</v>
      </c>
    </row>
    <row r="54" spans="1:19" x14ac:dyDescent="0.35">
      <c r="A54" s="22">
        <f>RFIData!D54</f>
        <v>0</v>
      </c>
      <c r="P54" s="21" t="e">
        <f>VLOOKUP(D54,RFIResponse!$A$2:$CF$3146,8,FALSE)</f>
        <v>#N/A</v>
      </c>
      <c r="Q54" s="21" t="e">
        <f>VLOOKUP(D54,RFIResponse!$A$2:$CF$3146,5,FALSE)</f>
        <v>#N/A</v>
      </c>
      <c r="R54" s="21" t="e">
        <f>VLOOKUP(D54,RFIResponse!$A$2:$CF$3146,6,FALSE)</f>
        <v>#N/A</v>
      </c>
      <c r="S54" s="21" t="e">
        <f>VLOOKUP(D54,RFIResponse!$A$2:$CF$3146,7,FALSE)</f>
        <v>#N/A</v>
      </c>
    </row>
    <row r="55" spans="1:19" x14ac:dyDescent="0.35">
      <c r="A55" s="22">
        <f>RFIData!D55</f>
        <v>0</v>
      </c>
      <c r="P55" s="21" t="e">
        <f>VLOOKUP(D55,RFIResponse!$A$2:$CF$3146,8,FALSE)</f>
        <v>#N/A</v>
      </c>
      <c r="Q55" s="21" t="e">
        <f>VLOOKUP(D55,RFIResponse!$A$2:$CF$3146,5,FALSE)</f>
        <v>#N/A</v>
      </c>
      <c r="R55" s="21" t="e">
        <f>VLOOKUP(D55,RFIResponse!$A$2:$CF$3146,6,FALSE)</f>
        <v>#N/A</v>
      </c>
      <c r="S55" s="21" t="e">
        <f>VLOOKUP(D55,RFIResponse!$A$2:$CF$3146,7,FALSE)</f>
        <v>#N/A</v>
      </c>
    </row>
    <row r="56" spans="1:19" x14ac:dyDescent="0.35">
      <c r="A56" s="22">
        <f>RFIData!D56</f>
        <v>0</v>
      </c>
      <c r="P56" s="21" t="e">
        <f>VLOOKUP(D56,RFIResponse!$A$2:$CF$3146,8,FALSE)</f>
        <v>#N/A</v>
      </c>
      <c r="Q56" s="21" t="e">
        <f>VLOOKUP(D56,RFIResponse!$A$2:$CF$3146,5,FALSE)</f>
        <v>#N/A</v>
      </c>
      <c r="R56" s="21" t="e">
        <f>VLOOKUP(D56,RFIResponse!$A$2:$CF$3146,6,FALSE)</f>
        <v>#N/A</v>
      </c>
      <c r="S56" s="21" t="e">
        <f>VLOOKUP(D56,RFIResponse!$A$2:$CF$3146,7,FALSE)</f>
        <v>#N/A</v>
      </c>
    </row>
    <row r="57" spans="1:19" x14ac:dyDescent="0.35">
      <c r="A57" s="22">
        <f>RFIData!D57</f>
        <v>0</v>
      </c>
      <c r="P57" s="21" t="e">
        <f>VLOOKUP(D57,RFIResponse!$A$2:$CF$3146,8,FALSE)</f>
        <v>#N/A</v>
      </c>
      <c r="Q57" s="21" t="e">
        <f>VLOOKUP(D57,RFIResponse!$A$2:$CF$3146,5,FALSE)</f>
        <v>#N/A</v>
      </c>
      <c r="R57" s="21" t="e">
        <f>VLOOKUP(D57,RFIResponse!$A$2:$CF$3146,6,FALSE)</f>
        <v>#N/A</v>
      </c>
      <c r="S57" s="21" t="e">
        <f>VLOOKUP(D57,RFIResponse!$A$2:$CF$3146,7,FALSE)</f>
        <v>#N/A</v>
      </c>
    </row>
    <row r="58" spans="1:19" x14ac:dyDescent="0.35">
      <c r="A58" s="22">
        <f>RFIData!D58</f>
        <v>0</v>
      </c>
      <c r="P58" s="21" t="e">
        <f>VLOOKUP(D58,RFIResponse!$A$2:$CF$3146,8,FALSE)</f>
        <v>#N/A</v>
      </c>
      <c r="Q58" s="21" t="e">
        <f>VLOOKUP(D58,RFIResponse!$A$2:$CF$3146,5,FALSE)</f>
        <v>#N/A</v>
      </c>
      <c r="R58" s="21" t="e">
        <f>VLOOKUP(D58,RFIResponse!$A$2:$CF$3146,6,FALSE)</f>
        <v>#N/A</v>
      </c>
      <c r="S58" s="21" t="e">
        <f>VLOOKUP(D58,RFIResponse!$A$2:$CF$3146,7,FALSE)</f>
        <v>#N/A</v>
      </c>
    </row>
    <row r="59" spans="1:19" x14ac:dyDescent="0.35">
      <c r="A59" s="22">
        <f>RFIData!D59</f>
        <v>0</v>
      </c>
      <c r="P59" s="21" t="e">
        <f>VLOOKUP(D59,RFIResponse!$A$2:$CF$3146,8,FALSE)</f>
        <v>#N/A</v>
      </c>
      <c r="Q59" s="21" t="e">
        <f>VLOOKUP(D59,RFIResponse!$A$2:$CF$3146,5,FALSE)</f>
        <v>#N/A</v>
      </c>
      <c r="R59" s="21" t="e">
        <f>VLOOKUP(D59,RFIResponse!$A$2:$CF$3146,6,FALSE)</f>
        <v>#N/A</v>
      </c>
      <c r="S59" s="21" t="e">
        <f>VLOOKUP(D59,RFIResponse!$A$2:$CF$3146,7,FALSE)</f>
        <v>#N/A</v>
      </c>
    </row>
    <row r="60" spans="1:19" x14ac:dyDescent="0.35">
      <c r="A60" s="22">
        <f>RFIData!D60</f>
        <v>0</v>
      </c>
      <c r="P60" s="21" t="e">
        <f>VLOOKUP(D60,RFIResponse!$A$2:$CF$3146,8,FALSE)</f>
        <v>#N/A</v>
      </c>
      <c r="Q60" s="21" t="e">
        <f>VLOOKUP(D60,RFIResponse!$A$2:$CF$3146,5,FALSE)</f>
        <v>#N/A</v>
      </c>
      <c r="R60" s="21" t="e">
        <f>VLOOKUP(D60,RFIResponse!$A$2:$CF$3146,6,FALSE)</f>
        <v>#N/A</v>
      </c>
      <c r="S60" s="21" t="e">
        <f>VLOOKUP(D60,RFIResponse!$A$2:$CF$3146,7,FALSE)</f>
        <v>#N/A</v>
      </c>
    </row>
    <row r="61" spans="1:19" x14ac:dyDescent="0.35">
      <c r="A61" s="22">
        <f>RFIData!D61</f>
        <v>0</v>
      </c>
      <c r="P61" s="21" t="e">
        <f>VLOOKUP(D61,RFIResponse!$A$2:$CF$3146,8,FALSE)</f>
        <v>#N/A</v>
      </c>
      <c r="Q61" s="21" t="e">
        <f>VLOOKUP(D61,RFIResponse!$A$2:$CF$3146,5,FALSE)</f>
        <v>#N/A</v>
      </c>
      <c r="R61" s="21" t="e">
        <f>VLOOKUP(D61,RFIResponse!$A$2:$CF$3146,6,FALSE)</f>
        <v>#N/A</v>
      </c>
      <c r="S61" s="21" t="e">
        <f>VLOOKUP(D61,RFIResponse!$A$2:$CF$3146,7,FALSE)</f>
        <v>#N/A</v>
      </c>
    </row>
    <row r="62" spans="1:19" x14ac:dyDescent="0.35">
      <c r="A62" s="22">
        <f>RFIData!D62</f>
        <v>0</v>
      </c>
      <c r="P62" s="21" t="e">
        <f>VLOOKUP(D62,RFIResponse!$A$2:$CF$3146,8,FALSE)</f>
        <v>#N/A</v>
      </c>
      <c r="Q62" s="21" t="e">
        <f>VLOOKUP(D62,RFIResponse!$A$2:$CF$3146,5,FALSE)</f>
        <v>#N/A</v>
      </c>
      <c r="R62" s="21" t="e">
        <f>VLOOKUP(D62,RFIResponse!$A$2:$CF$3146,6,FALSE)</f>
        <v>#N/A</v>
      </c>
      <c r="S62" s="21" t="e">
        <f>VLOOKUP(D62,RFIResponse!$A$2:$CF$3146,7,FALSE)</f>
        <v>#N/A</v>
      </c>
    </row>
    <row r="63" spans="1:19" x14ac:dyDescent="0.35">
      <c r="A63" s="22">
        <f>RFIData!D63</f>
        <v>0</v>
      </c>
      <c r="P63" s="21" t="e">
        <f>VLOOKUP(D63,RFIResponse!$A$2:$CF$3146,8,FALSE)</f>
        <v>#N/A</v>
      </c>
      <c r="Q63" s="21" t="e">
        <f>VLOOKUP(D63,RFIResponse!$A$2:$CF$3146,5,FALSE)</f>
        <v>#N/A</v>
      </c>
      <c r="R63" s="21" t="e">
        <f>VLOOKUP(D63,RFIResponse!$A$2:$CF$3146,6,FALSE)</f>
        <v>#N/A</v>
      </c>
      <c r="S63" s="21" t="e">
        <f>VLOOKUP(D63,RFIResponse!$A$2:$CF$3146,7,FALSE)</f>
        <v>#N/A</v>
      </c>
    </row>
    <row r="64" spans="1:19" x14ac:dyDescent="0.35">
      <c r="A64" s="22">
        <f>RFIData!D64</f>
        <v>0</v>
      </c>
      <c r="P64" s="21" t="e">
        <f>VLOOKUP(D64,RFIResponse!$A$2:$CF$3146,8,FALSE)</f>
        <v>#N/A</v>
      </c>
      <c r="Q64" s="21" t="e">
        <f>VLOOKUP(D64,RFIResponse!$A$2:$CF$3146,5,FALSE)</f>
        <v>#N/A</v>
      </c>
      <c r="R64" s="21" t="e">
        <f>VLOOKUP(D64,RFIResponse!$A$2:$CF$3146,6,FALSE)</f>
        <v>#N/A</v>
      </c>
      <c r="S64" s="21" t="e">
        <f>VLOOKUP(D64,RFIResponse!$A$2:$CF$3146,7,FALSE)</f>
        <v>#N/A</v>
      </c>
    </row>
    <row r="65" spans="1:19" x14ac:dyDescent="0.35">
      <c r="A65" s="22">
        <f>RFIData!D65</f>
        <v>0</v>
      </c>
      <c r="P65" s="21" t="e">
        <f>VLOOKUP(D65,RFIResponse!$A$2:$CF$3146,8,FALSE)</f>
        <v>#N/A</v>
      </c>
      <c r="Q65" s="21" t="e">
        <f>VLOOKUP(D65,RFIResponse!$A$2:$CF$3146,5,FALSE)</f>
        <v>#N/A</v>
      </c>
      <c r="R65" s="21" t="e">
        <f>VLOOKUP(D65,RFIResponse!$A$2:$CF$3146,6,FALSE)</f>
        <v>#N/A</v>
      </c>
      <c r="S65" s="21" t="e">
        <f>VLOOKUP(D65,RFIResponse!$A$2:$CF$3146,7,FALSE)</f>
        <v>#N/A</v>
      </c>
    </row>
    <row r="66" spans="1:19" x14ac:dyDescent="0.35">
      <c r="A66" s="22">
        <f>RFIData!D66</f>
        <v>0</v>
      </c>
      <c r="P66" s="21" t="e">
        <f>VLOOKUP(D66,RFIResponse!$A$2:$CF$3146,8,FALSE)</f>
        <v>#N/A</v>
      </c>
      <c r="Q66" s="21" t="e">
        <f>VLOOKUP(D66,RFIResponse!$A$2:$CF$3146,5,FALSE)</f>
        <v>#N/A</v>
      </c>
      <c r="R66" s="21" t="e">
        <f>VLOOKUP(D66,RFIResponse!$A$2:$CF$3146,6,FALSE)</f>
        <v>#N/A</v>
      </c>
      <c r="S66" s="21" t="e">
        <f>VLOOKUP(D66,RFIResponse!$A$2:$CF$3146,7,FALSE)</f>
        <v>#N/A</v>
      </c>
    </row>
    <row r="67" spans="1:19" x14ac:dyDescent="0.35">
      <c r="A67" s="22">
        <f>RFIData!D67</f>
        <v>0</v>
      </c>
      <c r="P67" s="21" t="e">
        <f>VLOOKUP(D67,RFIResponse!$A$2:$CF$3146,8,FALSE)</f>
        <v>#N/A</v>
      </c>
      <c r="Q67" s="21" t="e">
        <f>VLOOKUP(D67,RFIResponse!$A$2:$CF$3146,5,FALSE)</f>
        <v>#N/A</v>
      </c>
      <c r="R67" s="21" t="e">
        <f>VLOOKUP(D67,RFIResponse!$A$2:$CF$3146,6,FALSE)</f>
        <v>#N/A</v>
      </c>
      <c r="S67" s="21" t="e">
        <f>VLOOKUP(D67,RFIResponse!$A$2:$CF$3146,7,FALSE)</f>
        <v>#N/A</v>
      </c>
    </row>
    <row r="68" spans="1:19" x14ac:dyDescent="0.35">
      <c r="A68" s="22">
        <f>RFIData!D68</f>
        <v>0</v>
      </c>
      <c r="P68" s="21" t="e">
        <f>VLOOKUP(D68,RFIResponse!$A$2:$CF$3146,8,FALSE)</f>
        <v>#N/A</v>
      </c>
      <c r="Q68" s="21" t="e">
        <f>VLOOKUP(D68,RFIResponse!$A$2:$CF$3146,5,FALSE)</f>
        <v>#N/A</v>
      </c>
      <c r="R68" s="21" t="e">
        <f>VLOOKUP(D68,RFIResponse!$A$2:$CF$3146,6,FALSE)</f>
        <v>#N/A</v>
      </c>
      <c r="S68" s="21" t="e">
        <f>VLOOKUP(D68,RFIResponse!$A$2:$CF$3146,7,FALSE)</f>
        <v>#N/A</v>
      </c>
    </row>
    <row r="69" spans="1:19" x14ac:dyDescent="0.35">
      <c r="A69" s="22">
        <f>RFIData!D69</f>
        <v>0</v>
      </c>
      <c r="P69" s="21" t="e">
        <f>VLOOKUP(D69,RFIResponse!$A$2:$CF$3146,8,FALSE)</f>
        <v>#N/A</v>
      </c>
      <c r="Q69" s="21" t="e">
        <f>VLOOKUP(D69,RFIResponse!$A$2:$CF$3146,5,FALSE)</f>
        <v>#N/A</v>
      </c>
      <c r="R69" s="21" t="e">
        <f>VLOOKUP(D69,RFIResponse!$A$2:$CF$3146,6,FALSE)</f>
        <v>#N/A</v>
      </c>
      <c r="S69" s="21" t="e">
        <f>VLOOKUP(D69,RFIResponse!$A$2:$CF$3146,7,FALSE)</f>
        <v>#N/A</v>
      </c>
    </row>
    <row r="70" spans="1:19" x14ac:dyDescent="0.35">
      <c r="A70" s="22">
        <f>RFIData!D70</f>
        <v>0</v>
      </c>
      <c r="P70" s="21" t="e">
        <f>VLOOKUP(D70,RFIResponse!$A$2:$CF$3146,8,FALSE)</f>
        <v>#N/A</v>
      </c>
      <c r="Q70" s="21" t="e">
        <f>VLOOKUP(D70,RFIResponse!$A$2:$CF$3146,5,FALSE)</f>
        <v>#N/A</v>
      </c>
      <c r="R70" s="21" t="e">
        <f>VLOOKUP(D70,RFIResponse!$A$2:$CF$3146,6,FALSE)</f>
        <v>#N/A</v>
      </c>
      <c r="S70" s="21" t="e">
        <f>VLOOKUP(D70,RFIResponse!$A$2:$CF$3146,7,FALSE)</f>
        <v>#N/A</v>
      </c>
    </row>
    <row r="71" spans="1:19" x14ac:dyDescent="0.35">
      <c r="A71" s="22">
        <f>RFIData!D71</f>
        <v>0</v>
      </c>
      <c r="P71" s="21" t="e">
        <f>VLOOKUP(D71,RFIResponse!$A$2:$CF$3146,8,FALSE)</f>
        <v>#N/A</v>
      </c>
      <c r="Q71" s="21" t="e">
        <f>VLOOKUP(D71,RFIResponse!$A$2:$CF$3146,5,FALSE)</f>
        <v>#N/A</v>
      </c>
      <c r="R71" s="21" t="e">
        <f>VLOOKUP(D71,RFIResponse!$A$2:$CF$3146,6,FALSE)</f>
        <v>#N/A</v>
      </c>
      <c r="S71" s="21" t="e">
        <f>VLOOKUP(D71,RFIResponse!$A$2:$CF$3146,7,FALSE)</f>
        <v>#N/A</v>
      </c>
    </row>
    <row r="72" spans="1:19" x14ac:dyDescent="0.35">
      <c r="A72" s="22">
        <f>RFIData!D72</f>
        <v>0</v>
      </c>
      <c r="P72" s="21" t="e">
        <f>VLOOKUP(D72,RFIResponse!$A$2:$CF$3146,8,FALSE)</f>
        <v>#N/A</v>
      </c>
      <c r="Q72" s="21" t="e">
        <f>VLOOKUP(D72,RFIResponse!$A$2:$CF$3146,5,FALSE)</f>
        <v>#N/A</v>
      </c>
      <c r="R72" s="21" t="e">
        <f>VLOOKUP(D72,RFIResponse!$A$2:$CF$3146,6,FALSE)</f>
        <v>#N/A</v>
      </c>
      <c r="S72" s="21" t="e">
        <f>VLOOKUP(D72,RFIResponse!$A$2:$CF$3146,7,FALSE)</f>
        <v>#N/A</v>
      </c>
    </row>
    <row r="73" spans="1:19" x14ac:dyDescent="0.35">
      <c r="A73" s="22">
        <f>RFIData!D73</f>
        <v>0</v>
      </c>
      <c r="P73" s="21" t="e">
        <f>VLOOKUP(D73,RFIResponse!$A$2:$CF$3146,8,FALSE)</f>
        <v>#N/A</v>
      </c>
      <c r="Q73" s="21" t="e">
        <f>VLOOKUP(D73,RFIResponse!$A$2:$CF$3146,5,FALSE)</f>
        <v>#N/A</v>
      </c>
      <c r="R73" s="21" t="e">
        <f>VLOOKUP(D73,RFIResponse!$A$2:$CF$3146,6,FALSE)</f>
        <v>#N/A</v>
      </c>
      <c r="S73" s="21" t="e">
        <f>VLOOKUP(D73,RFIResponse!$A$2:$CF$3146,7,FALSE)</f>
        <v>#N/A</v>
      </c>
    </row>
    <row r="74" spans="1:19" x14ac:dyDescent="0.35">
      <c r="A74" s="22">
        <f>RFIData!D74</f>
        <v>0</v>
      </c>
      <c r="P74" s="21" t="e">
        <f>VLOOKUP(D74,RFIResponse!$A$2:$CF$3146,8,FALSE)</f>
        <v>#N/A</v>
      </c>
      <c r="Q74" s="21" t="e">
        <f>VLOOKUP(D74,RFIResponse!$A$2:$CF$3146,5,FALSE)</f>
        <v>#N/A</v>
      </c>
      <c r="R74" s="21" t="e">
        <f>VLOOKUP(D74,RFIResponse!$A$2:$CF$3146,6,FALSE)</f>
        <v>#N/A</v>
      </c>
      <c r="S74" s="21" t="e">
        <f>VLOOKUP(D74,RFIResponse!$A$2:$CF$3146,7,FALSE)</f>
        <v>#N/A</v>
      </c>
    </row>
    <row r="75" spans="1:19" x14ac:dyDescent="0.35">
      <c r="A75" s="22">
        <f>RFIData!D75</f>
        <v>0</v>
      </c>
      <c r="P75" s="21" t="e">
        <f>VLOOKUP(D75,RFIResponse!$A$2:$CF$3146,8,FALSE)</f>
        <v>#N/A</v>
      </c>
      <c r="Q75" s="21" t="e">
        <f>VLOOKUP(D75,RFIResponse!$A$2:$CF$3146,5,FALSE)</f>
        <v>#N/A</v>
      </c>
      <c r="R75" s="21" t="e">
        <f>VLOOKUP(D75,RFIResponse!$A$2:$CF$3146,6,FALSE)</f>
        <v>#N/A</v>
      </c>
      <c r="S75" s="21" t="e">
        <f>VLOOKUP(D75,RFIResponse!$A$2:$CF$3146,7,FALSE)</f>
        <v>#N/A</v>
      </c>
    </row>
    <row r="76" spans="1:19" x14ac:dyDescent="0.35">
      <c r="A76" s="22">
        <f>RFIData!D76</f>
        <v>0</v>
      </c>
      <c r="P76" s="21" t="e">
        <f>VLOOKUP(D76,RFIResponse!$A$2:$CF$3146,8,FALSE)</f>
        <v>#N/A</v>
      </c>
      <c r="Q76" s="21" t="e">
        <f>VLOOKUP(D76,RFIResponse!$A$2:$CF$3146,5,FALSE)</f>
        <v>#N/A</v>
      </c>
      <c r="R76" s="21" t="e">
        <f>VLOOKUP(D76,RFIResponse!$A$2:$CF$3146,6,FALSE)</f>
        <v>#N/A</v>
      </c>
      <c r="S76" s="21" t="e">
        <f>VLOOKUP(D76,RFIResponse!$A$2:$CF$3146,7,FALSE)</f>
        <v>#N/A</v>
      </c>
    </row>
    <row r="77" spans="1:19" x14ac:dyDescent="0.35">
      <c r="A77" s="22">
        <f>RFIData!D77</f>
        <v>0</v>
      </c>
      <c r="P77" s="21" t="e">
        <f>VLOOKUP(D77,RFIResponse!$A$2:$CF$3146,8,FALSE)</f>
        <v>#N/A</v>
      </c>
      <c r="Q77" s="21" t="e">
        <f>VLOOKUP(D77,RFIResponse!$A$2:$CF$3146,5,FALSE)</f>
        <v>#N/A</v>
      </c>
      <c r="R77" s="21" t="e">
        <f>VLOOKUP(D77,RFIResponse!$A$2:$CF$3146,6,FALSE)</f>
        <v>#N/A</v>
      </c>
      <c r="S77" s="21" t="e">
        <f>VLOOKUP(D77,RFIResponse!$A$2:$CF$3146,7,FALSE)</f>
        <v>#N/A</v>
      </c>
    </row>
    <row r="78" spans="1:19" x14ac:dyDescent="0.35">
      <c r="A78" s="22">
        <f>RFIData!D78</f>
        <v>0</v>
      </c>
      <c r="P78" s="21" t="e">
        <f>VLOOKUP(D78,RFIResponse!$A$2:$CF$3146,8,FALSE)</f>
        <v>#N/A</v>
      </c>
      <c r="Q78" s="21" t="e">
        <f>VLOOKUP(D78,RFIResponse!$A$2:$CF$3146,5,FALSE)</f>
        <v>#N/A</v>
      </c>
      <c r="R78" s="21" t="e">
        <f>VLOOKUP(D78,RFIResponse!$A$2:$CF$3146,6,FALSE)</f>
        <v>#N/A</v>
      </c>
      <c r="S78" s="21" t="e">
        <f>VLOOKUP(D78,RFIResponse!$A$2:$CF$3146,7,FALSE)</f>
        <v>#N/A</v>
      </c>
    </row>
    <row r="79" spans="1:19" x14ac:dyDescent="0.35">
      <c r="A79" s="22">
        <f>RFIData!D79</f>
        <v>0</v>
      </c>
      <c r="P79" s="21" t="e">
        <f>VLOOKUP(D79,RFIResponse!$A$2:$CF$3146,8,FALSE)</f>
        <v>#N/A</v>
      </c>
      <c r="Q79" s="21" t="e">
        <f>VLOOKUP(D79,RFIResponse!$A$2:$CF$3146,5,FALSE)</f>
        <v>#N/A</v>
      </c>
      <c r="R79" s="21" t="e">
        <f>VLOOKUP(D79,RFIResponse!$A$2:$CF$3146,6,FALSE)</f>
        <v>#N/A</v>
      </c>
      <c r="S79" s="21" t="e">
        <f>VLOOKUP(D79,RFIResponse!$A$2:$CF$3146,7,FALSE)</f>
        <v>#N/A</v>
      </c>
    </row>
    <row r="80" spans="1:19" x14ac:dyDescent="0.35">
      <c r="A80" s="22">
        <f>RFIData!D80</f>
        <v>0</v>
      </c>
      <c r="P80" s="21" t="e">
        <f>VLOOKUP(D80,RFIResponse!$A$2:$CF$3146,8,FALSE)</f>
        <v>#N/A</v>
      </c>
      <c r="Q80" s="21" t="e">
        <f>VLOOKUP(D80,RFIResponse!$A$2:$CF$3146,5,FALSE)</f>
        <v>#N/A</v>
      </c>
      <c r="R80" s="21" t="e">
        <f>VLOOKUP(D80,RFIResponse!$A$2:$CF$3146,6,FALSE)</f>
        <v>#N/A</v>
      </c>
      <c r="S80" s="21" t="e">
        <f>VLOOKUP(D80,RFIResponse!$A$2:$CF$3146,7,FALSE)</f>
        <v>#N/A</v>
      </c>
    </row>
    <row r="81" spans="1:19" x14ac:dyDescent="0.35">
      <c r="A81" s="22">
        <f>RFIData!D81</f>
        <v>0</v>
      </c>
      <c r="P81" s="21" t="e">
        <f>VLOOKUP(D81,RFIResponse!$A$2:$CF$3146,8,FALSE)</f>
        <v>#N/A</v>
      </c>
      <c r="Q81" s="21" t="e">
        <f>VLOOKUP(D81,RFIResponse!$A$2:$CF$3146,5,FALSE)</f>
        <v>#N/A</v>
      </c>
      <c r="R81" s="21" t="e">
        <f>VLOOKUP(D81,RFIResponse!$A$2:$CF$3146,6,FALSE)</f>
        <v>#N/A</v>
      </c>
      <c r="S81" s="21" t="e">
        <f>VLOOKUP(D81,RFIResponse!$A$2:$CF$3146,7,FALSE)</f>
        <v>#N/A</v>
      </c>
    </row>
    <row r="82" spans="1:19" x14ac:dyDescent="0.35">
      <c r="A82" s="22">
        <f>RFIData!D82</f>
        <v>0</v>
      </c>
      <c r="P82" s="21" t="e">
        <f>VLOOKUP(D82,RFIResponse!$A$2:$CF$3146,8,FALSE)</f>
        <v>#N/A</v>
      </c>
      <c r="Q82" s="21" t="e">
        <f>VLOOKUP(D82,RFIResponse!$A$2:$CF$3146,5,FALSE)</f>
        <v>#N/A</v>
      </c>
      <c r="R82" s="21" t="e">
        <f>VLOOKUP(D82,RFIResponse!$A$2:$CF$3146,6,FALSE)</f>
        <v>#N/A</v>
      </c>
      <c r="S82" s="21" t="e">
        <f>VLOOKUP(D82,RFIResponse!$A$2:$CF$3146,7,FALSE)</f>
        <v>#N/A</v>
      </c>
    </row>
    <row r="83" spans="1:19" x14ac:dyDescent="0.35">
      <c r="A83" s="22">
        <f>RFIData!D83</f>
        <v>0</v>
      </c>
      <c r="P83" s="21" t="e">
        <f>VLOOKUP(D83,RFIResponse!$A$2:$CF$3146,8,FALSE)</f>
        <v>#N/A</v>
      </c>
      <c r="Q83" s="21" t="e">
        <f>VLOOKUP(D83,RFIResponse!$A$2:$CF$3146,5,FALSE)</f>
        <v>#N/A</v>
      </c>
      <c r="R83" s="21" t="e">
        <f>VLOOKUP(D83,RFIResponse!$A$2:$CF$3146,6,FALSE)</f>
        <v>#N/A</v>
      </c>
      <c r="S83" s="21" t="e">
        <f>VLOOKUP(D83,RFIResponse!$A$2:$CF$3146,7,FALSE)</f>
        <v>#N/A</v>
      </c>
    </row>
    <row r="84" spans="1:19" x14ac:dyDescent="0.35">
      <c r="A84" s="22">
        <f>RFIData!D84</f>
        <v>0</v>
      </c>
      <c r="P84" s="21" t="e">
        <f>VLOOKUP(D84,RFIResponse!$A$2:$CF$3146,8,FALSE)</f>
        <v>#N/A</v>
      </c>
      <c r="Q84" s="21" t="e">
        <f>VLOOKUP(D84,RFIResponse!$A$2:$CF$3146,5,FALSE)</f>
        <v>#N/A</v>
      </c>
      <c r="R84" s="21" t="e">
        <f>VLOOKUP(D84,RFIResponse!$A$2:$CF$3146,6,FALSE)</f>
        <v>#N/A</v>
      </c>
      <c r="S84" s="21" t="e">
        <f>VLOOKUP(D84,RFIResponse!$A$2:$CF$3146,7,FALSE)</f>
        <v>#N/A</v>
      </c>
    </row>
    <row r="85" spans="1:19" x14ac:dyDescent="0.35">
      <c r="A85" s="22">
        <f>RFIData!D85</f>
        <v>0</v>
      </c>
      <c r="P85" s="21" t="e">
        <f>VLOOKUP(D85,RFIResponse!$A$2:$CF$3146,8,FALSE)</f>
        <v>#N/A</v>
      </c>
      <c r="Q85" s="21" t="e">
        <f>VLOOKUP(D85,RFIResponse!$A$2:$CF$3146,5,FALSE)</f>
        <v>#N/A</v>
      </c>
      <c r="R85" s="21" t="e">
        <f>VLOOKUP(D85,RFIResponse!$A$2:$CF$3146,6,FALSE)</f>
        <v>#N/A</v>
      </c>
      <c r="S85" s="21" t="e">
        <f>VLOOKUP(D85,RFIResponse!$A$2:$CF$3146,7,FALSE)</f>
        <v>#N/A</v>
      </c>
    </row>
    <row r="86" spans="1:19" x14ac:dyDescent="0.35">
      <c r="A86" s="22">
        <f>RFIData!D86</f>
        <v>0</v>
      </c>
      <c r="P86" s="21" t="e">
        <f>VLOOKUP(D86,RFIResponse!$A$2:$CF$3146,8,FALSE)</f>
        <v>#N/A</v>
      </c>
      <c r="Q86" s="21" t="e">
        <f>VLOOKUP(D86,RFIResponse!$A$2:$CF$3146,5,FALSE)</f>
        <v>#N/A</v>
      </c>
      <c r="R86" s="21" t="e">
        <f>VLOOKUP(D86,RFIResponse!$A$2:$CF$3146,6,FALSE)</f>
        <v>#N/A</v>
      </c>
      <c r="S86" s="21" t="e">
        <f>VLOOKUP(D86,RFIResponse!$A$2:$CF$3146,7,FALSE)</f>
        <v>#N/A</v>
      </c>
    </row>
    <row r="87" spans="1:19" x14ac:dyDescent="0.35">
      <c r="A87" s="22">
        <f>RFIData!D87</f>
        <v>0</v>
      </c>
      <c r="P87" s="21" t="e">
        <f>VLOOKUP(D87,RFIResponse!$A$2:$CF$3146,8,FALSE)</f>
        <v>#N/A</v>
      </c>
      <c r="Q87" s="21" t="e">
        <f>VLOOKUP(D87,RFIResponse!$A$2:$CF$3146,5,FALSE)</f>
        <v>#N/A</v>
      </c>
      <c r="R87" s="21" t="e">
        <f>VLOOKUP(D87,RFIResponse!$A$2:$CF$3146,6,FALSE)</f>
        <v>#N/A</v>
      </c>
      <c r="S87" s="21" t="e">
        <f>VLOOKUP(D87,RFIResponse!$A$2:$CF$3146,7,FALSE)</f>
        <v>#N/A</v>
      </c>
    </row>
    <row r="88" spans="1:19" x14ac:dyDescent="0.35">
      <c r="A88" s="22">
        <f>RFIData!D88</f>
        <v>0</v>
      </c>
      <c r="P88" s="21" t="e">
        <f>VLOOKUP(D88,RFIResponse!$A$2:$CF$3146,8,FALSE)</f>
        <v>#N/A</v>
      </c>
      <c r="Q88" s="21" t="e">
        <f>VLOOKUP(D88,RFIResponse!$A$2:$CF$3146,5,FALSE)</f>
        <v>#N/A</v>
      </c>
      <c r="R88" s="21" t="e">
        <f>VLOOKUP(D88,RFIResponse!$A$2:$CF$3146,6,FALSE)</f>
        <v>#N/A</v>
      </c>
      <c r="S88" s="21" t="e">
        <f>VLOOKUP(D88,RFIResponse!$A$2:$CF$3146,7,FALSE)</f>
        <v>#N/A</v>
      </c>
    </row>
    <row r="89" spans="1:19" x14ac:dyDescent="0.35">
      <c r="A89" s="22">
        <f>RFIData!D89</f>
        <v>0</v>
      </c>
      <c r="P89" s="21" t="e">
        <f>VLOOKUP(D89,RFIResponse!$A$2:$CF$3146,8,FALSE)</f>
        <v>#N/A</v>
      </c>
      <c r="Q89" s="21" t="e">
        <f>VLOOKUP(D89,RFIResponse!$A$2:$CF$3146,5,FALSE)</f>
        <v>#N/A</v>
      </c>
      <c r="R89" s="21" t="e">
        <f>VLOOKUP(D89,RFIResponse!$A$2:$CF$3146,6,FALSE)</f>
        <v>#N/A</v>
      </c>
      <c r="S89" s="21" t="e">
        <f>VLOOKUP(D89,RFIResponse!$A$2:$CF$3146,7,FALSE)</f>
        <v>#N/A</v>
      </c>
    </row>
    <row r="90" spans="1:19" x14ac:dyDescent="0.35">
      <c r="A90" s="22">
        <f>RFIData!D90</f>
        <v>0</v>
      </c>
      <c r="P90" s="21" t="e">
        <f>VLOOKUP(D90,RFIResponse!$A$2:$CF$3146,8,FALSE)</f>
        <v>#N/A</v>
      </c>
      <c r="Q90" s="21" t="e">
        <f>VLOOKUP(D90,RFIResponse!$A$2:$CF$3146,5,FALSE)</f>
        <v>#N/A</v>
      </c>
      <c r="R90" s="21" t="e">
        <f>VLOOKUP(D90,RFIResponse!$A$2:$CF$3146,6,FALSE)</f>
        <v>#N/A</v>
      </c>
      <c r="S90" s="21" t="e">
        <f>VLOOKUP(D90,RFIResponse!$A$2:$CF$3146,7,FALSE)</f>
        <v>#N/A</v>
      </c>
    </row>
    <row r="91" spans="1:19" x14ac:dyDescent="0.35">
      <c r="A91" s="22">
        <f>RFIData!D91</f>
        <v>0</v>
      </c>
      <c r="P91" s="21" t="e">
        <f>VLOOKUP(D91,RFIResponse!$A$2:$CF$3146,8,FALSE)</f>
        <v>#N/A</v>
      </c>
      <c r="Q91" s="21" t="e">
        <f>VLOOKUP(D91,RFIResponse!$A$2:$CF$3146,5,FALSE)</f>
        <v>#N/A</v>
      </c>
      <c r="R91" s="21" t="e">
        <f>VLOOKUP(D91,RFIResponse!$A$2:$CF$3146,6,FALSE)</f>
        <v>#N/A</v>
      </c>
      <c r="S91" s="21" t="e">
        <f>VLOOKUP(D91,RFIResponse!$A$2:$CF$3146,7,FALSE)</f>
        <v>#N/A</v>
      </c>
    </row>
    <row r="92" spans="1:19" x14ac:dyDescent="0.35">
      <c r="A92" s="22">
        <f>RFIData!D92</f>
        <v>0</v>
      </c>
      <c r="P92" s="21" t="e">
        <f>VLOOKUP(D92,RFIResponse!$A$2:$CF$3146,8,FALSE)</f>
        <v>#N/A</v>
      </c>
      <c r="Q92" s="21" t="e">
        <f>VLOOKUP(D92,RFIResponse!$A$2:$CF$3146,5,FALSE)</f>
        <v>#N/A</v>
      </c>
      <c r="R92" s="21" t="e">
        <f>VLOOKUP(D92,RFIResponse!$A$2:$CF$3146,6,FALSE)</f>
        <v>#N/A</v>
      </c>
      <c r="S92" s="21" t="e">
        <f>VLOOKUP(D92,RFIResponse!$A$2:$CF$3146,7,FALSE)</f>
        <v>#N/A</v>
      </c>
    </row>
    <row r="93" spans="1:19" x14ac:dyDescent="0.35">
      <c r="A93" s="22">
        <f>RFIData!D93</f>
        <v>0</v>
      </c>
      <c r="P93" s="21" t="e">
        <f>VLOOKUP(D93,RFIResponse!$A$2:$CF$3146,8,FALSE)</f>
        <v>#N/A</v>
      </c>
      <c r="Q93" s="21" t="e">
        <f>VLOOKUP(D93,RFIResponse!$A$2:$CF$3146,5,FALSE)</f>
        <v>#N/A</v>
      </c>
      <c r="R93" s="21" t="e">
        <f>VLOOKUP(D93,RFIResponse!$A$2:$CF$3146,6,FALSE)</f>
        <v>#N/A</v>
      </c>
      <c r="S93" s="21" t="e">
        <f>VLOOKUP(D93,RFIResponse!$A$2:$CF$3146,7,FALSE)</f>
        <v>#N/A</v>
      </c>
    </row>
    <row r="94" spans="1:19" x14ac:dyDescent="0.35">
      <c r="A94" s="22">
        <f>RFIData!D94</f>
        <v>0</v>
      </c>
      <c r="P94" s="21" t="e">
        <f>VLOOKUP(D94,RFIResponse!$A$2:$CF$3146,8,FALSE)</f>
        <v>#N/A</v>
      </c>
      <c r="Q94" s="21" t="e">
        <f>VLOOKUP(D94,RFIResponse!$A$2:$CF$3146,5,FALSE)</f>
        <v>#N/A</v>
      </c>
      <c r="R94" s="21" t="e">
        <f>VLOOKUP(D94,RFIResponse!$A$2:$CF$3146,6,FALSE)</f>
        <v>#N/A</v>
      </c>
      <c r="S94" s="21" t="e">
        <f>VLOOKUP(D94,RFIResponse!$A$2:$CF$3146,7,FALSE)</f>
        <v>#N/A</v>
      </c>
    </row>
    <row r="95" spans="1:19" x14ac:dyDescent="0.35">
      <c r="A95" s="22">
        <f>RFIData!D95</f>
        <v>0</v>
      </c>
      <c r="P95" s="21" t="e">
        <f>VLOOKUP(D95,RFIResponse!$A$2:$CF$3146,8,FALSE)</f>
        <v>#N/A</v>
      </c>
      <c r="Q95" s="21" t="e">
        <f>VLOOKUP(D95,RFIResponse!$A$2:$CF$3146,5,FALSE)</f>
        <v>#N/A</v>
      </c>
      <c r="R95" s="21" t="e">
        <f>VLOOKUP(D95,RFIResponse!$A$2:$CF$3146,6,FALSE)</f>
        <v>#N/A</v>
      </c>
      <c r="S95" s="21" t="e">
        <f>VLOOKUP(D95,RFIResponse!$A$2:$CF$3146,7,FALSE)</f>
        <v>#N/A</v>
      </c>
    </row>
    <row r="96" spans="1:19" x14ac:dyDescent="0.35">
      <c r="A96" s="22">
        <f>RFIData!D96</f>
        <v>0</v>
      </c>
      <c r="P96" s="21" t="e">
        <f>VLOOKUP(D96,RFIResponse!$A$2:$CF$3146,8,FALSE)</f>
        <v>#N/A</v>
      </c>
      <c r="Q96" s="21" t="e">
        <f>VLOOKUP(D96,RFIResponse!$A$2:$CF$3146,5,FALSE)</f>
        <v>#N/A</v>
      </c>
      <c r="R96" s="21" t="e">
        <f>VLOOKUP(D96,RFIResponse!$A$2:$CF$3146,6,FALSE)</f>
        <v>#N/A</v>
      </c>
      <c r="S96" s="21" t="e">
        <f>VLOOKUP(D96,RFIResponse!$A$2:$CF$3146,7,FALSE)</f>
        <v>#N/A</v>
      </c>
    </row>
    <row r="97" spans="1:19" x14ac:dyDescent="0.35">
      <c r="A97" s="22">
        <f>RFIData!D97</f>
        <v>0</v>
      </c>
      <c r="P97" s="21" t="e">
        <f>VLOOKUP(D97,RFIResponse!$A$2:$CF$3146,8,FALSE)</f>
        <v>#N/A</v>
      </c>
      <c r="Q97" s="21" t="e">
        <f>VLOOKUP(D97,RFIResponse!$A$2:$CF$3146,5,FALSE)</f>
        <v>#N/A</v>
      </c>
      <c r="R97" s="21" t="e">
        <f>VLOOKUP(D97,RFIResponse!$A$2:$CF$3146,6,FALSE)</f>
        <v>#N/A</v>
      </c>
      <c r="S97" s="21" t="e">
        <f>VLOOKUP(D97,RFIResponse!$A$2:$CF$3146,7,FALSE)</f>
        <v>#N/A</v>
      </c>
    </row>
    <row r="98" spans="1:19" x14ac:dyDescent="0.35">
      <c r="A98" s="22">
        <f>RFIData!D98</f>
        <v>0</v>
      </c>
      <c r="P98" s="21" t="e">
        <f>VLOOKUP(D98,RFIResponse!$A$2:$CF$3146,8,FALSE)</f>
        <v>#N/A</v>
      </c>
      <c r="Q98" s="21" t="e">
        <f>VLOOKUP(D98,RFIResponse!$A$2:$CF$3146,5,FALSE)</f>
        <v>#N/A</v>
      </c>
      <c r="R98" s="21" t="e">
        <f>VLOOKUP(D98,RFIResponse!$A$2:$CF$3146,6,FALSE)</f>
        <v>#N/A</v>
      </c>
      <c r="S98" s="21" t="e">
        <f>VLOOKUP(D98,RFIResponse!$A$2:$CF$3146,7,FALSE)</f>
        <v>#N/A</v>
      </c>
    </row>
    <row r="99" spans="1:19" x14ac:dyDescent="0.35">
      <c r="A99" s="22">
        <f>RFIData!D99</f>
        <v>0</v>
      </c>
      <c r="P99" s="21" t="e">
        <f>VLOOKUP(D99,RFIResponse!$A$2:$CF$3146,8,FALSE)</f>
        <v>#N/A</v>
      </c>
      <c r="Q99" s="21" t="e">
        <f>VLOOKUP(D99,RFIResponse!$A$2:$CF$3146,5,FALSE)</f>
        <v>#N/A</v>
      </c>
      <c r="R99" s="21" t="e">
        <f>VLOOKUP(D99,RFIResponse!$A$2:$CF$3146,6,FALSE)</f>
        <v>#N/A</v>
      </c>
      <c r="S99" s="21" t="e">
        <f>VLOOKUP(D99,RFIResponse!$A$2:$CF$3146,7,FALSE)</f>
        <v>#N/A</v>
      </c>
    </row>
    <row r="100" spans="1:19" x14ac:dyDescent="0.35">
      <c r="A100" s="22">
        <f>RFIData!D100</f>
        <v>0</v>
      </c>
      <c r="P100" s="21" t="e">
        <f>VLOOKUP(D100,RFIResponse!$A$2:$CF$3146,8,FALSE)</f>
        <v>#N/A</v>
      </c>
      <c r="Q100" s="21" t="e">
        <f>VLOOKUP(D100,RFIResponse!$A$2:$CF$3146,5,FALSE)</f>
        <v>#N/A</v>
      </c>
      <c r="R100" s="21" t="e">
        <f>VLOOKUP(D100,RFIResponse!$A$2:$CF$3146,6,FALSE)</f>
        <v>#N/A</v>
      </c>
      <c r="S100" s="21" t="e">
        <f>VLOOKUP(D100,RFIResponse!$A$2:$CF$3146,7,FALSE)</f>
        <v>#N/A</v>
      </c>
    </row>
    <row r="101" spans="1:19" x14ac:dyDescent="0.35">
      <c r="A101" s="22">
        <f>RFIData!D101</f>
        <v>0</v>
      </c>
      <c r="P101" s="21" t="e">
        <f>VLOOKUP(D101,RFIResponse!$A$2:$CF$3146,8,FALSE)</f>
        <v>#N/A</v>
      </c>
      <c r="Q101" s="21" t="e">
        <f>VLOOKUP(D101,RFIResponse!$A$2:$CF$3146,5,FALSE)</f>
        <v>#N/A</v>
      </c>
      <c r="R101" s="21" t="e">
        <f>VLOOKUP(D101,RFIResponse!$A$2:$CF$3146,6,FALSE)</f>
        <v>#N/A</v>
      </c>
      <c r="S101" s="21" t="e">
        <f>VLOOKUP(D101,RFIResponse!$A$2:$CF$3146,7,FALSE)</f>
        <v>#N/A</v>
      </c>
    </row>
    <row r="102" spans="1:19" x14ac:dyDescent="0.35">
      <c r="A102" s="22">
        <f>RFIData!D102</f>
        <v>0</v>
      </c>
      <c r="P102" s="21" t="e">
        <f>VLOOKUP(D102,RFIResponse!$A$2:$CF$3146,8,FALSE)</f>
        <v>#N/A</v>
      </c>
      <c r="Q102" s="21" t="e">
        <f>VLOOKUP(D102,RFIResponse!$A$2:$CF$3146,5,FALSE)</f>
        <v>#N/A</v>
      </c>
      <c r="R102" s="21" t="e">
        <f>VLOOKUP(D102,RFIResponse!$A$2:$CF$3146,6,FALSE)</f>
        <v>#N/A</v>
      </c>
      <c r="S102" s="21" t="e">
        <f>VLOOKUP(D102,RFIResponse!$A$2:$CF$3146,7,FALSE)</f>
        <v>#N/A</v>
      </c>
    </row>
    <row r="103" spans="1:19" x14ac:dyDescent="0.35">
      <c r="A103" s="22">
        <f>RFIData!D103</f>
        <v>0</v>
      </c>
      <c r="P103" s="21" t="e">
        <f>VLOOKUP(D103,RFIResponse!$A$2:$CF$3146,8,FALSE)</f>
        <v>#N/A</v>
      </c>
      <c r="Q103" s="21" t="e">
        <f>VLOOKUP(D103,RFIResponse!$A$2:$CF$3146,5,FALSE)</f>
        <v>#N/A</v>
      </c>
      <c r="R103" s="21" t="e">
        <f>VLOOKUP(D103,RFIResponse!$A$2:$CF$3146,6,FALSE)</f>
        <v>#N/A</v>
      </c>
      <c r="S103" s="21" t="e">
        <f>VLOOKUP(D103,RFIResponse!$A$2:$CF$3146,7,FALSE)</f>
        <v>#N/A</v>
      </c>
    </row>
    <row r="104" spans="1:19" x14ac:dyDescent="0.35">
      <c r="A104" s="22">
        <f>RFIData!D104</f>
        <v>0</v>
      </c>
      <c r="P104" s="21" t="e">
        <f>VLOOKUP(D104,RFIResponse!$A$2:$CF$3146,8,FALSE)</f>
        <v>#N/A</v>
      </c>
      <c r="Q104" s="21" t="e">
        <f>VLOOKUP(D104,RFIResponse!$A$2:$CF$3146,5,FALSE)</f>
        <v>#N/A</v>
      </c>
      <c r="R104" s="21" t="e">
        <f>VLOOKUP(D104,RFIResponse!$A$2:$CF$3146,6,FALSE)</f>
        <v>#N/A</v>
      </c>
      <c r="S104" s="21" t="e">
        <f>VLOOKUP(D104,RFIResponse!$A$2:$CF$3146,7,FALSE)</f>
        <v>#N/A</v>
      </c>
    </row>
    <row r="105" spans="1:19" x14ac:dyDescent="0.35">
      <c r="A105" s="22">
        <f>RFIData!D105</f>
        <v>0</v>
      </c>
      <c r="P105" s="21" t="e">
        <f>VLOOKUP(D105,RFIResponse!$A$2:$CF$3146,8,FALSE)</f>
        <v>#N/A</v>
      </c>
      <c r="Q105" s="21" t="e">
        <f>VLOOKUP(D105,RFIResponse!$A$2:$CF$3146,5,FALSE)</f>
        <v>#N/A</v>
      </c>
      <c r="R105" s="21" t="e">
        <f>VLOOKUP(D105,RFIResponse!$A$2:$CF$3146,6,FALSE)</f>
        <v>#N/A</v>
      </c>
      <c r="S105" s="21" t="e">
        <f>VLOOKUP(D105,RFIResponse!$A$2:$CF$3146,7,FALSE)</f>
        <v>#N/A</v>
      </c>
    </row>
    <row r="106" spans="1:19" x14ac:dyDescent="0.35">
      <c r="A106" s="22">
        <f>RFIData!D106</f>
        <v>0</v>
      </c>
      <c r="P106" s="21" t="e">
        <f>VLOOKUP(D106,RFIResponse!$A$2:$CF$3146,8,FALSE)</f>
        <v>#N/A</v>
      </c>
      <c r="Q106" s="21" t="e">
        <f>VLOOKUP(D106,RFIResponse!$A$2:$CF$3146,5,FALSE)</f>
        <v>#N/A</v>
      </c>
      <c r="R106" s="21" t="e">
        <f>VLOOKUP(D106,RFIResponse!$A$2:$CF$3146,6,FALSE)</f>
        <v>#N/A</v>
      </c>
      <c r="S106" s="21" t="e">
        <f>VLOOKUP(D106,RFIResponse!$A$2:$CF$3146,7,FALSE)</f>
        <v>#N/A</v>
      </c>
    </row>
    <row r="107" spans="1:19" x14ac:dyDescent="0.35">
      <c r="A107" s="22">
        <f>RFIData!D107</f>
        <v>0</v>
      </c>
      <c r="P107" s="21" t="e">
        <f>VLOOKUP(D107,RFIResponse!$A$2:$CF$3146,8,FALSE)</f>
        <v>#N/A</v>
      </c>
      <c r="Q107" s="21" t="e">
        <f>VLOOKUP(D107,RFIResponse!$A$2:$CF$3146,5,FALSE)</f>
        <v>#N/A</v>
      </c>
      <c r="R107" s="21" t="e">
        <f>VLOOKUP(D107,RFIResponse!$A$2:$CF$3146,6,FALSE)</f>
        <v>#N/A</v>
      </c>
      <c r="S107" s="21" t="e">
        <f>VLOOKUP(D107,RFIResponse!$A$2:$CF$3146,7,FALSE)</f>
        <v>#N/A</v>
      </c>
    </row>
    <row r="108" spans="1:19" x14ac:dyDescent="0.35">
      <c r="A108" s="22">
        <f>RFIData!D108</f>
        <v>0</v>
      </c>
      <c r="P108" s="21" t="e">
        <f>VLOOKUP(D108,RFIResponse!$A$2:$CF$3146,8,FALSE)</f>
        <v>#N/A</v>
      </c>
      <c r="Q108" s="21" t="e">
        <f>VLOOKUP(D108,RFIResponse!$A$2:$CF$3146,5,FALSE)</f>
        <v>#N/A</v>
      </c>
      <c r="R108" s="21" t="e">
        <f>VLOOKUP(D108,RFIResponse!$A$2:$CF$3146,6,FALSE)</f>
        <v>#N/A</v>
      </c>
      <c r="S108" s="21" t="e">
        <f>VLOOKUP(D108,RFIResponse!$A$2:$CF$3146,7,FALSE)</f>
        <v>#N/A</v>
      </c>
    </row>
    <row r="109" spans="1:19" x14ac:dyDescent="0.35">
      <c r="A109" s="22">
        <f>RFIData!D109</f>
        <v>0</v>
      </c>
      <c r="P109" s="21" t="e">
        <f>VLOOKUP(D109,RFIResponse!$A$2:$CF$3146,8,FALSE)</f>
        <v>#N/A</v>
      </c>
      <c r="Q109" s="21" t="e">
        <f>VLOOKUP(D109,RFIResponse!$A$2:$CF$3146,5,FALSE)</f>
        <v>#N/A</v>
      </c>
      <c r="R109" s="21" t="e">
        <f>VLOOKUP(D109,RFIResponse!$A$2:$CF$3146,6,FALSE)</f>
        <v>#N/A</v>
      </c>
      <c r="S109" s="21" t="e">
        <f>VLOOKUP(D109,RFIResponse!$A$2:$CF$3146,7,FALSE)</f>
        <v>#N/A</v>
      </c>
    </row>
    <row r="110" spans="1:19" x14ac:dyDescent="0.35">
      <c r="A110" s="22">
        <f>RFIData!D110</f>
        <v>0</v>
      </c>
      <c r="P110" s="21" t="e">
        <f>VLOOKUP(D110,RFIResponse!$A$2:$CF$3146,8,FALSE)</f>
        <v>#N/A</v>
      </c>
      <c r="Q110" s="21" t="e">
        <f>VLOOKUP(D110,RFIResponse!$A$2:$CF$3146,5,FALSE)</f>
        <v>#N/A</v>
      </c>
      <c r="R110" s="21" t="e">
        <f>VLOOKUP(D110,RFIResponse!$A$2:$CF$3146,6,FALSE)</f>
        <v>#N/A</v>
      </c>
      <c r="S110" s="21" t="e">
        <f>VLOOKUP(D110,RFIResponse!$A$2:$CF$3146,7,FALSE)</f>
        <v>#N/A</v>
      </c>
    </row>
    <row r="111" spans="1:19" x14ac:dyDescent="0.35">
      <c r="A111" s="22">
        <f>RFIData!D111</f>
        <v>0</v>
      </c>
      <c r="P111" s="21" t="e">
        <f>VLOOKUP(D111,RFIResponse!$A$2:$CF$3146,8,FALSE)</f>
        <v>#N/A</v>
      </c>
      <c r="Q111" s="21" t="e">
        <f>VLOOKUP(D111,RFIResponse!$A$2:$CF$3146,5,FALSE)</f>
        <v>#N/A</v>
      </c>
      <c r="R111" s="21" t="e">
        <f>VLOOKUP(D111,RFIResponse!$A$2:$CF$3146,6,FALSE)</f>
        <v>#N/A</v>
      </c>
      <c r="S111" s="21" t="e">
        <f>VLOOKUP(D111,RFIResponse!$A$2:$CF$3146,7,FALSE)</f>
        <v>#N/A</v>
      </c>
    </row>
    <row r="112" spans="1:19" x14ac:dyDescent="0.35">
      <c r="A112" s="22">
        <f>RFIData!D112</f>
        <v>0</v>
      </c>
      <c r="P112" s="21" t="e">
        <f>VLOOKUP(D112,RFIResponse!$A$2:$CF$3146,8,FALSE)</f>
        <v>#N/A</v>
      </c>
      <c r="Q112" s="21" t="e">
        <f>VLOOKUP(D112,RFIResponse!$A$2:$CF$3146,5,FALSE)</f>
        <v>#N/A</v>
      </c>
      <c r="R112" s="21" t="e">
        <f>VLOOKUP(D112,RFIResponse!$A$2:$CF$3146,6,FALSE)</f>
        <v>#N/A</v>
      </c>
      <c r="S112" s="21" t="e">
        <f>VLOOKUP(D112,RFIResponse!$A$2:$CF$3146,7,FALSE)</f>
        <v>#N/A</v>
      </c>
    </row>
    <row r="113" spans="1:19" x14ac:dyDescent="0.35">
      <c r="A113" s="22">
        <f>RFIData!D113</f>
        <v>0</v>
      </c>
      <c r="P113" s="21" t="e">
        <f>VLOOKUP(D113,RFIResponse!$A$2:$CF$3146,8,FALSE)</f>
        <v>#N/A</v>
      </c>
      <c r="Q113" s="21" t="e">
        <f>VLOOKUP(D113,RFIResponse!$A$2:$CF$3146,5,FALSE)</f>
        <v>#N/A</v>
      </c>
      <c r="R113" s="21" t="e">
        <f>VLOOKUP(D113,RFIResponse!$A$2:$CF$3146,6,FALSE)</f>
        <v>#N/A</v>
      </c>
      <c r="S113" s="21" t="e">
        <f>VLOOKUP(D113,RFIResponse!$A$2:$CF$3146,7,FALSE)</f>
        <v>#N/A</v>
      </c>
    </row>
    <row r="114" spans="1:19" x14ac:dyDescent="0.35">
      <c r="A114" s="22">
        <f>RFIData!D114</f>
        <v>0</v>
      </c>
      <c r="P114" s="21" t="e">
        <f>VLOOKUP(D114,RFIResponse!$A$2:$CF$3146,8,FALSE)</f>
        <v>#N/A</v>
      </c>
      <c r="Q114" s="21" t="e">
        <f>VLOOKUP(D114,RFIResponse!$A$2:$CF$3146,5,FALSE)</f>
        <v>#N/A</v>
      </c>
      <c r="R114" s="21" t="e">
        <f>VLOOKUP(D114,RFIResponse!$A$2:$CF$3146,6,FALSE)</f>
        <v>#N/A</v>
      </c>
      <c r="S114" s="21" t="e">
        <f>VLOOKUP(D114,RFIResponse!$A$2:$CF$3146,7,FALSE)</f>
        <v>#N/A</v>
      </c>
    </row>
    <row r="115" spans="1:19" x14ac:dyDescent="0.35">
      <c r="A115" s="22">
        <f>RFIData!D115</f>
        <v>0</v>
      </c>
      <c r="P115" s="21" t="e">
        <f>VLOOKUP(D115,RFIResponse!$A$2:$CF$3146,8,FALSE)</f>
        <v>#N/A</v>
      </c>
      <c r="Q115" s="21" t="e">
        <f>VLOOKUP(D115,RFIResponse!$A$2:$CF$3146,5,FALSE)</f>
        <v>#N/A</v>
      </c>
      <c r="R115" s="21" t="e">
        <f>VLOOKUP(D115,RFIResponse!$A$2:$CF$3146,6,FALSE)</f>
        <v>#N/A</v>
      </c>
      <c r="S115" s="21" t="e">
        <f>VLOOKUP(D115,RFIResponse!$A$2:$CF$3146,7,FALSE)</f>
        <v>#N/A</v>
      </c>
    </row>
    <row r="116" spans="1:19" x14ac:dyDescent="0.35">
      <c r="A116" s="22">
        <f>RFIData!D116</f>
        <v>0</v>
      </c>
      <c r="P116" s="21" t="e">
        <f>VLOOKUP(D116,RFIResponse!$A$2:$CF$3146,8,FALSE)</f>
        <v>#N/A</v>
      </c>
      <c r="Q116" s="21" t="e">
        <f>VLOOKUP(D116,RFIResponse!$A$2:$CF$3146,5,FALSE)</f>
        <v>#N/A</v>
      </c>
      <c r="R116" s="21" t="e">
        <f>VLOOKUP(D116,RFIResponse!$A$2:$CF$3146,6,FALSE)</f>
        <v>#N/A</v>
      </c>
      <c r="S116" s="21" t="e">
        <f>VLOOKUP(D116,RFIResponse!$A$2:$CF$3146,7,FALSE)</f>
        <v>#N/A</v>
      </c>
    </row>
    <row r="117" spans="1:19" x14ac:dyDescent="0.35">
      <c r="A117" s="22">
        <f>RFIData!D117</f>
        <v>0</v>
      </c>
      <c r="P117" s="21" t="e">
        <f>VLOOKUP(D117,RFIResponse!$A$2:$CF$3146,8,FALSE)</f>
        <v>#N/A</v>
      </c>
      <c r="Q117" s="21" t="e">
        <f>VLOOKUP(D117,RFIResponse!$A$2:$CF$3146,5,FALSE)</f>
        <v>#N/A</v>
      </c>
      <c r="R117" s="21" t="e">
        <f>VLOOKUP(D117,RFIResponse!$A$2:$CF$3146,6,FALSE)</f>
        <v>#N/A</v>
      </c>
      <c r="S117" s="21" t="e">
        <f>VLOOKUP(D117,RFIResponse!$A$2:$CF$3146,7,FALSE)</f>
        <v>#N/A</v>
      </c>
    </row>
    <row r="118" spans="1:19" x14ac:dyDescent="0.35">
      <c r="A118" s="22">
        <f>RFIData!D118</f>
        <v>0</v>
      </c>
      <c r="P118" s="21" t="e">
        <f>VLOOKUP(D118,RFIResponse!$A$2:$CF$3146,8,FALSE)</f>
        <v>#N/A</v>
      </c>
      <c r="Q118" s="21" t="e">
        <f>VLOOKUP(D118,RFIResponse!$A$2:$CF$3146,5,FALSE)</f>
        <v>#N/A</v>
      </c>
      <c r="R118" s="21" t="e">
        <f>VLOOKUP(D118,RFIResponse!$A$2:$CF$3146,6,FALSE)</f>
        <v>#N/A</v>
      </c>
      <c r="S118" s="21" t="e">
        <f>VLOOKUP(D118,RFIResponse!$A$2:$CF$3146,7,FALSE)</f>
        <v>#N/A</v>
      </c>
    </row>
    <row r="119" spans="1:19" x14ac:dyDescent="0.35">
      <c r="A119" s="22">
        <f>RFIData!D119</f>
        <v>0</v>
      </c>
      <c r="P119" s="21" t="e">
        <f>VLOOKUP(D119,RFIResponse!$A$2:$CF$3146,8,FALSE)</f>
        <v>#N/A</v>
      </c>
      <c r="Q119" s="21" t="e">
        <f>VLOOKUP(D119,RFIResponse!$A$2:$CF$3146,5,FALSE)</f>
        <v>#N/A</v>
      </c>
      <c r="R119" s="21" t="e">
        <f>VLOOKUP(D119,RFIResponse!$A$2:$CF$3146,6,FALSE)</f>
        <v>#N/A</v>
      </c>
      <c r="S119" s="21" t="e">
        <f>VLOOKUP(D119,RFIResponse!$A$2:$CF$3146,7,FALSE)</f>
        <v>#N/A</v>
      </c>
    </row>
    <row r="120" spans="1:19" x14ac:dyDescent="0.35">
      <c r="A120" s="22">
        <f>RFIData!D120</f>
        <v>0</v>
      </c>
      <c r="P120" s="21" t="e">
        <f>VLOOKUP(D120,RFIResponse!$A$2:$CF$3146,8,FALSE)</f>
        <v>#N/A</v>
      </c>
      <c r="Q120" s="21" t="e">
        <f>VLOOKUP(D120,RFIResponse!$A$2:$CF$3146,5,FALSE)</f>
        <v>#N/A</v>
      </c>
      <c r="R120" s="21" t="e">
        <f>VLOOKUP(D120,RFIResponse!$A$2:$CF$3146,6,FALSE)</f>
        <v>#N/A</v>
      </c>
      <c r="S120" s="21" t="e">
        <f>VLOOKUP(D120,RFIResponse!$A$2:$CF$3146,7,FALSE)</f>
        <v>#N/A</v>
      </c>
    </row>
    <row r="121" spans="1:19" x14ac:dyDescent="0.35">
      <c r="A121" s="22">
        <f>RFIData!D121</f>
        <v>0</v>
      </c>
      <c r="P121" s="21" t="e">
        <f>VLOOKUP(D121,RFIResponse!$A$2:$CF$3146,8,FALSE)</f>
        <v>#N/A</v>
      </c>
      <c r="Q121" s="21" t="e">
        <f>VLOOKUP(D121,RFIResponse!$A$2:$CF$3146,5,FALSE)</f>
        <v>#N/A</v>
      </c>
      <c r="R121" s="21" t="e">
        <f>VLOOKUP(D121,RFIResponse!$A$2:$CF$3146,6,FALSE)</f>
        <v>#N/A</v>
      </c>
      <c r="S121" s="21" t="e">
        <f>VLOOKUP(D121,RFIResponse!$A$2:$CF$3146,7,FALSE)</f>
        <v>#N/A</v>
      </c>
    </row>
    <row r="122" spans="1:19" x14ac:dyDescent="0.35">
      <c r="A122" s="22">
        <f>RFIData!D122</f>
        <v>0</v>
      </c>
      <c r="P122" s="21" t="e">
        <f>VLOOKUP(D122,RFIResponse!$A$2:$CF$3146,8,FALSE)</f>
        <v>#N/A</v>
      </c>
      <c r="Q122" s="21" t="e">
        <f>VLOOKUP(D122,RFIResponse!$A$2:$CF$3146,5,FALSE)</f>
        <v>#N/A</v>
      </c>
      <c r="R122" s="21" t="e">
        <f>VLOOKUP(D122,RFIResponse!$A$2:$CF$3146,6,FALSE)</f>
        <v>#N/A</v>
      </c>
      <c r="S122" s="21" t="e">
        <f>VLOOKUP(D122,RFIResponse!$A$2:$CF$3146,7,FALSE)</f>
        <v>#N/A</v>
      </c>
    </row>
    <row r="123" spans="1:19" x14ac:dyDescent="0.35">
      <c r="A123" s="22">
        <f>RFIData!D123</f>
        <v>0</v>
      </c>
      <c r="P123" s="21" t="e">
        <f>VLOOKUP(D123,RFIResponse!$A$2:$CF$3146,8,FALSE)</f>
        <v>#N/A</v>
      </c>
      <c r="Q123" s="21" t="e">
        <f>VLOOKUP(D123,RFIResponse!$A$2:$CF$3146,5,FALSE)</f>
        <v>#N/A</v>
      </c>
      <c r="R123" s="21" t="e">
        <f>VLOOKUP(D123,RFIResponse!$A$2:$CF$3146,6,FALSE)</f>
        <v>#N/A</v>
      </c>
      <c r="S123" s="21" t="e">
        <f>VLOOKUP(D123,RFIResponse!$A$2:$CF$3146,7,FALSE)</f>
        <v>#N/A</v>
      </c>
    </row>
    <row r="124" spans="1:19" x14ac:dyDescent="0.35">
      <c r="A124" s="22">
        <f>RFIData!D124</f>
        <v>0</v>
      </c>
      <c r="P124" s="21" t="e">
        <f>VLOOKUP(D124,RFIResponse!$A$2:$CF$3146,8,FALSE)</f>
        <v>#N/A</v>
      </c>
      <c r="Q124" s="21" t="e">
        <f>VLOOKUP(D124,RFIResponse!$A$2:$CF$3146,5,FALSE)</f>
        <v>#N/A</v>
      </c>
      <c r="R124" s="21" t="e">
        <f>VLOOKUP(D124,RFIResponse!$A$2:$CF$3146,6,FALSE)</f>
        <v>#N/A</v>
      </c>
      <c r="S124" s="21" t="e">
        <f>VLOOKUP(D124,RFIResponse!$A$2:$CF$3146,7,FALSE)</f>
        <v>#N/A</v>
      </c>
    </row>
    <row r="125" spans="1:19" x14ac:dyDescent="0.35">
      <c r="A125" s="22">
        <f>RFIData!D125</f>
        <v>0</v>
      </c>
      <c r="P125" s="21" t="e">
        <f>VLOOKUP(D125,RFIResponse!$A$2:$CF$3146,8,FALSE)</f>
        <v>#N/A</v>
      </c>
      <c r="Q125" s="21" t="e">
        <f>VLOOKUP(D125,RFIResponse!$A$2:$CF$3146,5,FALSE)</f>
        <v>#N/A</v>
      </c>
      <c r="R125" s="21" t="e">
        <f>VLOOKUP(D125,RFIResponse!$A$2:$CF$3146,6,FALSE)</f>
        <v>#N/A</v>
      </c>
      <c r="S125" s="21" t="e">
        <f>VLOOKUP(D125,RFIResponse!$A$2:$CF$3146,7,FALSE)</f>
        <v>#N/A</v>
      </c>
    </row>
    <row r="126" spans="1:19" x14ac:dyDescent="0.35">
      <c r="A126" s="22">
        <f>RFIData!D126</f>
        <v>0</v>
      </c>
      <c r="P126" s="21" t="e">
        <f>VLOOKUP(D126,RFIResponse!$A$2:$CF$3146,8,FALSE)</f>
        <v>#N/A</v>
      </c>
      <c r="Q126" s="21" t="e">
        <f>VLOOKUP(D126,RFIResponse!$A$2:$CF$3146,5,FALSE)</f>
        <v>#N/A</v>
      </c>
      <c r="R126" s="21" t="e">
        <f>VLOOKUP(D126,RFIResponse!$A$2:$CF$3146,6,FALSE)</f>
        <v>#N/A</v>
      </c>
      <c r="S126" s="21" t="e">
        <f>VLOOKUP(D126,RFIResponse!$A$2:$CF$3146,7,FALSE)</f>
        <v>#N/A</v>
      </c>
    </row>
    <row r="127" spans="1:19" x14ac:dyDescent="0.35">
      <c r="A127" s="22">
        <f>RFIData!D127</f>
        <v>0</v>
      </c>
      <c r="P127" s="21" t="e">
        <f>VLOOKUP(D127,RFIResponse!$A$2:$CF$3146,8,FALSE)</f>
        <v>#N/A</v>
      </c>
      <c r="Q127" s="21" t="e">
        <f>VLOOKUP(D127,RFIResponse!$A$2:$CF$3146,5,FALSE)</f>
        <v>#N/A</v>
      </c>
      <c r="R127" s="21" t="e">
        <f>VLOOKUP(D127,RFIResponse!$A$2:$CF$3146,6,FALSE)</f>
        <v>#N/A</v>
      </c>
      <c r="S127" s="21" t="e">
        <f>VLOOKUP(D127,RFIResponse!$A$2:$CF$3146,7,FALSE)</f>
        <v>#N/A</v>
      </c>
    </row>
    <row r="128" spans="1:19" x14ac:dyDescent="0.35">
      <c r="A128" s="22">
        <f>RFIData!D128</f>
        <v>0</v>
      </c>
      <c r="P128" s="21" t="e">
        <f>VLOOKUP(D128,RFIResponse!$A$2:$CF$3146,8,FALSE)</f>
        <v>#N/A</v>
      </c>
      <c r="Q128" s="21" t="e">
        <f>VLOOKUP(D128,RFIResponse!$A$2:$CF$3146,5,FALSE)</f>
        <v>#N/A</v>
      </c>
      <c r="R128" s="21" t="e">
        <f>VLOOKUP(D128,RFIResponse!$A$2:$CF$3146,6,FALSE)</f>
        <v>#N/A</v>
      </c>
      <c r="S128" s="21" t="e">
        <f>VLOOKUP(D128,RFIResponse!$A$2:$CF$3146,7,FALSE)</f>
        <v>#N/A</v>
      </c>
    </row>
    <row r="129" spans="1:19" x14ac:dyDescent="0.35">
      <c r="A129" s="22">
        <f>RFIData!D129</f>
        <v>0</v>
      </c>
      <c r="P129" s="21" t="e">
        <f>VLOOKUP(D129,RFIResponse!$A$2:$CF$3146,8,FALSE)</f>
        <v>#N/A</v>
      </c>
      <c r="Q129" s="21" t="e">
        <f>VLOOKUP(D129,RFIResponse!$A$2:$CF$3146,5,FALSE)</f>
        <v>#N/A</v>
      </c>
      <c r="R129" s="21" t="e">
        <f>VLOOKUP(D129,RFIResponse!$A$2:$CF$3146,6,FALSE)</f>
        <v>#N/A</v>
      </c>
      <c r="S129" s="21" t="e">
        <f>VLOOKUP(D129,RFIResponse!$A$2:$CF$3146,7,FALSE)</f>
        <v>#N/A</v>
      </c>
    </row>
    <row r="130" spans="1:19" x14ac:dyDescent="0.35">
      <c r="A130" s="22">
        <f>RFIData!D130</f>
        <v>0</v>
      </c>
      <c r="P130" s="21" t="e">
        <f>VLOOKUP(D130,RFIResponse!$A$2:$CF$3146,8,FALSE)</f>
        <v>#N/A</v>
      </c>
      <c r="Q130" s="21" t="e">
        <f>VLOOKUP(D130,RFIResponse!$A$2:$CF$3146,5,FALSE)</f>
        <v>#N/A</v>
      </c>
      <c r="R130" s="21" t="e">
        <f>VLOOKUP(D130,RFIResponse!$A$2:$CF$3146,6,FALSE)</f>
        <v>#N/A</v>
      </c>
      <c r="S130" s="21" t="e">
        <f>VLOOKUP(D130,RFIResponse!$A$2:$CF$3146,7,FALSE)</f>
        <v>#N/A</v>
      </c>
    </row>
    <row r="131" spans="1:19" x14ac:dyDescent="0.35">
      <c r="A131" s="22">
        <f>RFIData!D131</f>
        <v>0</v>
      </c>
      <c r="P131" s="21" t="e">
        <f>VLOOKUP(D131,RFIResponse!$A$2:$CF$3146,8,FALSE)</f>
        <v>#N/A</v>
      </c>
      <c r="Q131" s="21" t="e">
        <f>VLOOKUP(D131,RFIResponse!$A$2:$CF$3146,5,FALSE)</f>
        <v>#N/A</v>
      </c>
      <c r="R131" s="21" t="e">
        <f>VLOOKUP(D131,RFIResponse!$A$2:$CF$3146,6,FALSE)</f>
        <v>#N/A</v>
      </c>
      <c r="S131" s="21" t="e">
        <f>VLOOKUP(D131,RFIResponse!$A$2:$CF$3146,7,FALSE)</f>
        <v>#N/A</v>
      </c>
    </row>
    <row r="132" spans="1:19" x14ac:dyDescent="0.35">
      <c r="A132" s="22">
        <f>RFIData!D132</f>
        <v>0</v>
      </c>
      <c r="P132" s="21" t="e">
        <f>VLOOKUP(D132,RFIResponse!$A$2:$CF$3146,8,FALSE)</f>
        <v>#N/A</v>
      </c>
      <c r="Q132" s="21" t="e">
        <f>VLOOKUP(D132,RFIResponse!$A$2:$CF$3146,5,FALSE)</f>
        <v>#N/A</v>
      </c>
      <c r="R132" s="21" t="e">
        <f>VLOOKUP(D132,RFIResponse!$A$2:$CF$3146,6,FALSE)</f>
        <v>#N/A</v>
      </c>
      <c r="S132" s="21" t="e">
        <f>VLOOKUP(D132,RFIResponse!$A$2:$CF$3146,7,FALSE)</f>
        <v>#N/A</v>
      </c>
    </row>
    <row r="133" spans="1:19" x14ac:dyDescent="0.35">
      <c r="A133" s="22">
        <f>RFIData!D133</f>
        <v>0</v>
      </c>
      <c r="P133" s="21" t="e">
        <f>VLOOKUP(D133,RFIResponse!$A$2:$CF$3146,8,FALSE)</f>
        <v>#N/A</v>
      </c>
      <c r="Q133" s="21" t="e">
        <f>VLOOKUP(D133,RFIResponse!$A$2:$CF$3146,5,FALSE)</f>
        <v>#N/A</v>
      </c>
      <c r="R133" s="21" t="e">
        <f>VLOOKUP(D133,RFIResponse!$A$2:$CF$3146,6,FALSE)</f>
        <v>#N/A</v>
      </c>
      <c r="S133" s="21" t="e">
        <f>VLOOKUP(D133,RFIResponse!$A$2:$CF$3146,7,FALSE)</f>
        <v>#N/A</v>
      </c>
    </row>
    <row r="134" spans="1:19" x14ac:dyDescent="0.35">
      <c r="A134" s="22">
        <f>RFIData!D134</f>
        <v>0</v>
      </c>
      <c r="P134" s="21" t="e">
        <f>VLOOKUP(D134,RFIResponse!$A$2:$CF$3146,8,FALSE)</f>
        <v>#N/A</v>
      </c>
      <c r="Q134" s="21" t="e">
        <f>VLOOKUP(D134,RFIResponse!$A$2:$CF$3146,5,FALSE)</f>
        <v>#N/A</v>
      </c>
      <c r="R134" s="21" t="e">
        <f>VLOOKUP(D134,RFIResponse!$A$2:$CF$3146,6,FALSE)</f>
        <v>#N/A</v>
      </c>
      <c r="S134" s="21" t="e">
        <f>VLOOKUP(D134,RFIResponse!$A$2:$CF$3146,7,FALSE)</f>
        <v>#N/A</v>
      </c>
    </row>
    <row r="135" spans="1:19" x14ac:dyDescent="0.35">
      <c r="A135" s="22">
        <f>RFIData!D135</f>
        <v>0</v>
      </c>
      <c r="P135" s="21" t="e">
        <f>VLOOKUP(D135,RFIResponse!$A$2:$CF$3146,8,FALSE)</f>
        <v>#N/A</v>
      </c>
      <c r="Q135" s="21" t="e">
        <f>VLOOKUP(D135,RFIResponse!$A$2:$CF$3146,5,FALSE)</f>
        <v>#N/A</v>
      </c>
      <c r="R135" s="21" t="e">
        <f>VLOOKUP(D135,RFIResponse!$A$2:$CF$3146,6,FALSE)</f>
        <v>#N/A</v>
      </c>
      <c r="S135" s="21" t="e">
        <f>VLOOKUP(D135,RFIResponse!$A$2:$CF$3146,7,FALSE)</f>
        <v>#N/A</v>
      </c>
    </row>
    <row r="136" spans="1:19" x14ac:dyDescent="0.35">
      <c r="A136" s="22">
        <f>RFIData!D136</f>
        <v>0</v>
      </c>
      <c r="P136" s="21" t="e">
        <f>VLOOKUP(D136,RFIResponse!$A$2:$CF$3146,8,FALSE)</f>
        <v>#N/A</v>
      </c>
      <c r="Q136" s="21" t="e">
        <f>VLOOKUP(D136,RFIResponse!$A$2:$CF$3146,5,FALSE)</f>
        <v>#N/A</v>
      </c>
      <c r="R136" s="21" t="e">
        <f>VLOOKUP(D136,RFIResponse!$A$2:$CF$3146,6,FALSE)</f>
        <v>#N/A</v>
      </c>
      <c r="S136" s="21" t="e">
        <f>VLOOKUP(D136,RFIResponse!$A$2:$CF$3146,7,FALSE)</f>
        <v>#N/A</v>
      </c>
    </row>
    <row r="137" spans="1:19" x14ac:dyDescent="0.35">
      <c r="A137" s="22">
        <f>RFIData!D137</f>
        <v>0</v>
      </c>
      <c r="P137" s="21" t="e">
        <f>VLOOKUP(D137,RFIResponse!$A$2:$CF$3146,8,FALSE)</f>
        <v>#N/A</v>
      </c>
      <c r="Q137" s="21" t="e">
        <f>VLOOKUP(D137,RFIResponse!$A$2:$CF$3146,5,FALSE)</f>
        <v>#N/A</v>
      </c>
      <c r="R137" s="21" t="e">
        <f>VLOOKUP(D137,RFIResponse!$A$2:$CF$3146,6,FALSE)</f>
        <v>#N/A</v>
      </c>
      <c r="S137" s="21" t="e">
        <f>VLOOKUP(D137,RFIResponse!$A$2:$CF$3146,7,FALSE)</f>
        <v>#N/A</v>
      </c>
    </row>
    <row r="138" spans="1:19" x14ac:dyDescent="0.35">
      <c r="A138" s="22">
        <f>RFIData!D138</f>
        <v>0</v>
      </c>
      <c r="P138" s="21" t="e">
        <f>VLOOKUP(D138,RFIResponse!$A$2:$CF$3146,8,FALSE)</f>
        <v>#N/A</v>
      </c>
      <c r="Q138" s="21" t="e">
        <f>VLOOKUP(D138,RFIResponse!$A$2:$CF$3146,5,FALSE)</f>
        <v>#N/A</v>
      </c>
      <c r="R138" s="21" t="e">
        <f>VLOOKUP(D138,RFIResponse!$A$2:$CF$3146,6,FALSE)</f>
        <v>#N/A</v>
      </c>
      <c r="S138" s="21" t="e">
        <f>VLOOKUP(D138,RFIResponse!$A$2:$CF$3146,7,FALSE)</f>
        <v>#N/A</v>
      </c>
    </row>
    <row r="139" spans="1:19" x14ac:dyDescent="0.35">
      <c r="A139" s="22">
        <f>RFIData!D139</f>
        <v>0</v>
      </c>
      <c r="P139" s="21" t="e">
        <f>VLOOKUP(D139,RFIResponse!$A$2:$CF$3146,8,FALSE)</f>
        <v>#N/A</v>
      </c>
      <c r="Q139" s="21" t="e">
        <f>VLOOKUP(D139,RFIResponse!$A$2:$CF$3146,5,FALSE)</f>
        <v>#N/A</v>
      </c>
      <c r="R139" s="21" t="e">
        <f>VLOOKUP(D139,RFIResponse!$A$2:$CF$3146,6,FALSE)</f>
        <v>#N/A</v>
      </c>
      <c r="S139" s="21" t="e">
        <f>VLOOKUP(D139,RFIResponse!$A$2:$CF$3146,7,FALSE)</f>
        <v>#N/A</v>
      </c>
    </row>
    <row r="140" spans="1:19" x14ac:dyDescent="0.35">
      <c r="A140" s="22">
        <f>RFIData!D140</f>
        <v>0</v>
      </c>
      <c r="P140" s="21" t="e">
        <f>VLOOKUP(D140,RFIResponse!$A$2:$CF$3146,8,FALSE)</f>
        <v>#N/A</v>
      </c>
      <c r="Q140" s="21" t="e">
        <f>VLOOKUP(D140,RFIResponse!$A$2:$CF$3146,5,FALSE)</f>
        <v>#N/A</v>
      </c>
      <c r="R140" s="21" t="e">
        <f>VLOOKUP(D140,RFIResponse!$A$2:$CF$3146,6,FALSE)</f>
        <v>#N/A</v>
      </c>
      <c r="S140" s="21" t="e">
        <f>VLOOKUP(D140,RFIResponse!$A$2:$CF$3146,7,FALSE)</f>
        <v>#N/A</v>
      </c>
    </row>
    <row r="141" spans="1:19" x14ac:dyDescent="0.35">
      <c r="A141" s="22">
        <f>RFIData!D141</f>
        <v>0</v>
      </c>
      <c r="P141" s="21" t="e">
        <f>VLOOKUP(D141,RFIResponse!$A$2:$CF$3146,8,FALSE)</f>
        <v>#N/A</v>
      </c>
      <c r="Q141" s="21" t="e">
        <f>VLOOKUP(D141,RFIResponse!$A$2:$CF$3146,5,FALSE)</f>
        <v>#N/A</v>
      </c>
      <c r="R141" s="21" t="e">
        <f>VLOOKUP(D141,RFIResponse!$A$2:$CF$3146,6,FALSE)</f>
        <v>#N/A</v>
      </c>
      <c r="S141" s="21" t="e">
        <f>VLOOKUP(D141,RFIResponse!$A$2:$CF$3146,7,FALSE)</f>
        <v>#N/A</v>
      </c>
    </row>
    <row r="142" spans="1:19" x14ac:dyDescent="0.35">
      <c r="A142" s="22">
        <f>RFIData!D142</f>
        <v>0</v>
      </c>
      <c r="P142" s="21" t="e">
        <f>VLOOKUP(D142,RFIResponse!$A$2:$CF$3146,8,FALSE)</f>
        <v>#N/A</v>
      </c>
      <c r="Q142" s="21" t="e">
        <f>VLOOKUP(D142,RFIResponse!$A$2:$CF$3146,5,FALSE)</f>
        <v>#N/A</v>
      </c>
      <c r="R142" s="21" t="e">
        <f>VLOOKUP(D142,RFIResponse!$A$2:$CF$3146,6,FALSE)</f>
        <v>#N/A</v>
      </c>
      <c r="S142" s="21" t="e">
        <f>VLOOKUP(D142,RFIResponse!$A$2:$CF$3146,7,FALSE)</f>
        <v>#N/A</v>
      </c>
    </row>
    <row r="143" spans="1:19" x14ac:dyDescent="0.35">
      <c r="A143" s="22">
        <f>RFIData!D143</f>
        <v>0</v>
      </c>
      <c r="P143" s="21" t="e">
        <f>VLOOKUP(D143,RFIResponse!$A$2:$CF$3146,8,FALSE)</f>
        <v>#N/A</v>
      </c>
      <c r="Q143" s="21" t="e">
        <f>VLOOKUP(D143,RFIResponse!$A$2:$CF$3146,5,FALSE)</f>
        <v>#N/A</v>
      </c>
      <c r="R143" s="21" t="e">
        <f>VLOOKUP(D143,RFIResponse!$A$2:$CF$3146,6,FALSE)</f>
        <v>#N/A</v>
      </c>
      <c r="S143" s="21" t="e">
        <f>VLOOKUP(D143,RFIResponse!$A$2:$CF$3146,7,FALSE)</f>
        <v>#N/A</v>
      </c>
    </row>
    <row r="144" spans="1:19" x14ac:dyDescent="0.35">
      <c r="A144" s="22">
        <f>RFIData!D144</f>
        <v>0</v>
      </c>
      <c r="P144" s="21" t="e">
        <f>VLOOKUP(D144,RFIResponse!$A$2:$CF$3146,8,FALSE)</f>
        <v>#N/A</v>
      </c>
      <c r="Q144" s="21" t="e">
        <f>VLOOKUP(D144,RFIResponse!$A$2:$CF$3146,5,FALSE)</f>
        <v>#N/A</v>
      </c>
      <c r="R144" s="21" t="e">
        <f>VLOOKUP(D144,RFIResponse!$A$2:$CF$3146,6,FALSE)</f>
        <v>#N/A</v>
      </c>
      <c r="S144" s="21" t="e">
        <f>VLOOKUP(D144,RFIResponse!$A$2:$CF$3146,7,FALSE)</f>
        <v>#N/A</v>
      </c>
    </row>
    <row r="145" spans="1:19" x14ac:dyDescent="0.35">
      <c r="A145" s="22">
        <f>RFIData!D145</f>
        <v>0</v>
      </c>
      <c r="P145" s="21" t="e">
        <f>VLOOKUP(D145,RFIResponse!$A$2:$CF$3146,8,FALSE)</f>
        <v>#N/A</v>
      </c>
      <c r="Q145" s="21" t="e">
        <f>VLOOKUP(D145,RFIResponse!$A$2:$CF$3146,5,FALSE)</f>
        <v>#N/A</v>
      </c>
      <c r="R145" s="21" t="e">
        <f>VLOOKUP(D145,RFIResponse!$A$2:$CF$3146,6,FALSE)</f>
        <v>#N/A</v>
      </c>
      <c r="S145" s="21" t="e">
        <f>VLOOKUP(D145,RFIResponse!$A$2:$CF$3146,7,FALSE)</f>
        <v>#N/A</v>
      </c>
    </row>
    <row r="146" spans="1:19" x14ac:dyDescent="0.35">
      <c r="A146" s="22">
        <f>RFIData!D146</f>
        <v>0</v>
      </c>
      <c r="P146" s="21" t="e">
        <f>VLOOKUP(D146,RFIResponse!$A$2:$CF$3146,8,FALSE)</f>
        <v>#N/A</v>
      </c>
      <c r="Q146" s="21" t="e">
        <f>VLOOKUP(D146,RFIResponse!$A$2:$CF$3146,5,FALSE)</f>
        <v>#N/A</v>
      </c>
      <c r="R146" s="21" t="e">
        <f>VLOOKUP(D146,RFIResponse!$A$2:$CF$3146,6,FALSE)</f>
        <v>#N/A</v>
      </c>
      <c r="S146" s="21" t="e">
        <f>VLOOKUP(D146,RFIResponse!$A$2:$CF$3146,7,FALSE)</f>
        <v>#N/A</v>
      </c>
    </row>
    <row r="147" spans="1:19" x14ac:dyDescent="0.35">
      <c r="A147" s="22">
        <f>RFIData!D147</f>
        <v>0</v>
      </c>
      <c r="P147" s="21" t="e">
        <f>VLOOKUP(D147,RFIResponse!$A$2:$CF$3146,8,FALSE)</f>
        <v>#N/A</v>
      </c>
      <c r="Q147" s="21" t="e">
        <f>VLOOKUP(D147,RFIResponse!$A$2:$CF$3146,5,FALSE)</f>
        <v>#N/A</v>
      </c>
      <c r="R147" s="21" t="e">
        <f>VLOOKUP(D147,RFIResponse!$A$2:$CF$3146,6,FALSE)</f>
        <v>#N/A</v>
      </c>
      <c r="S147" s="21" t="e">
        <f>VLOOKUP(D147,RFIResponse!$A$2:$CF$3146,7,FALSE)</f>
        <v>#N/A</v>
      </c>
    </row>
    <row r="148" spans="1:19" x14ac:dyDescent="0.35">
      <c r="A148" s="22">
        <f>RFIData!D148</f>
        <v>0</v>
      </c>
      <c r="P148" s="21" t="e">
        <f>VLOOKUP(D148,RFIResponse!$A$2:$CF$3146,8,FALSE)</f>
        <v>#N/A</v>
      </c>
      <c r="Q148" s="21" t="e">
        <f>VLOOKUP(D148,RFIResponse!$A$2:$CF$3146,5,FALSE)</f>
        <v>#N/A</v>
      </c>
      <c r="R148" s="21" t="e">
        <f>VLOOKUP(D148,RFIResponse!$A$2:$CF$3146,6,FALSE)</f>
        <v>#N/A</v>
      </c>
      <c r="S148" s="21" t="e">
        <f>VLOOKUP(D148,RFIResponse!$A$2:$CF$3146,7,FALSE)</f>
        <v>#N/A</v>
      </c>
    </row>
    <row r="149" spans="1:19" x14ac:dyDescent="0.35">
      <c r="A149" s="22">
        <f>RFIData!D149</f>
        <v>0</v>
      </c>
      <c r="P149" s="21" t="e">
        <f>VLOOKUP(D149,RFIResponse!$A$2:$CF$3146,8,FALSE)</f>
        <v>#N/A</v>
      </c>
      <c r="Q149" s="21" t="e">
        <f>VLOOKUP(D149,RFIResponse!$A$2:$CF$3146,5,FALSE)</f>
        <v>#N/A</v>
      </c>
      <c r="R149" s="21" t="e">
        <f>VLOOKUP(D149,RFIResponse!$A$2:$CF$3146,6,FALSE)</f>
        <v>#N/A</v>
      </c>
      <c r="S149" s="21" t="e">
        <f>VLOOKUP(D149,RFIResponse!$A$2:$CF$3146,7,FALSE)</f>
        <v>#N/A</v>
      </c>
    </row>
    <row r="150" spans="1:19" x14ac:dyDescent="0.35">
      <c r="A150" s="22">
        <f>RFIData!D150</f>
        <v>0</v>
      </c>
      <c r="P150" s="21" t="e">
        <f>VLOOKUP(D150,RFIResponse!$A$2:$CF$3146,8,FALSE)</f>
        <v>#N/A</v>
      </c>
      <c r="Q150" s="21" t="e">
        <f>VLOOKUP(D150,RFIResponse!$A$2:$CF$3146,5,FALSE)</f>
        <v>#N/A</v>
      </c>
      <c r="R150" s="21" t="e">
        <f>VLOOKUP(D150,RFIResponse!$A$2:$CF$3146,6,FALSE)</f>
        <v>#N/A</v>
      </c>
      <c r="S150" s="21" t="e">
        <f>VLOOKUP(D150,RFIResponse!$A$2:$CF$3146,7,FALSE)</f>
        <v>#N/A</v>
      </c>
    </row>
    <row r="151" spans="1:19" x14ac:dyDescent="0.35">
      <c r="A151" s="22">
        <f>RFIData!D151</f>
        <v>0</v>
      </c>
      <c r="P151" s="21" t="e">
        <f>VLOOKUP(D151,RFIResponse!$A$2:$CF$3146,8,FALSE)</f>
        <v>#N/A</v>
      </c>
      <c r="Q151" s="21" t="e">
        <f>VLOOKUP(D151,RFIResponse!$A$2:$CF$3146,5,FALSE)</f>
        <v>#N/A</v>
      </c>
      <c r="R151" s="21" t="e">
        <f>VLOOKUP(D151,RFIResponse!$A$2:$CF$3146,6,FALSE)</f>
        <v>#N/A</v>
      </c>
      <c r="S151" s="21" t="e">
        <f>VLOOKUP(D151,RFIResponse!$A$2:$CF$3146,7,FALSE)</f>
        <v>#N/A</v>
      </c>
    </row>
    <row r="152" spans="1:19" x14ac:dyDescent="0.35">
      <c r="A152" s="22">
        <f>RFIData!D152</f>
        <v>0</v>
      </c>
      <c r="P152" s="21" t="e">
        <f>VLOOKUP(D152,RFIResponse!$A$2:$CF$3146,8,FALSE)</f>
        <v>#N/A</v>
      </c>
      <c r="Q152" s="21" t="e">
        <f>VLOOKUP(D152,RFIResponse!$A$2:$CF$3146,5,FALSE)</f>
        <v>#N/A</v>
      </c>
      <c r="R152" s="21" t="e">
        <f>VLOOKUP(D152,RFIResponse!$A$2:$CF$3146,6,FALSE)</f>
        <v>#N/A</v>
      </c>
      <c r="S152" s="21" t="e">
        <f>VLOOKUP(D152,RFIResponse!$A$2:$CF$3146,7,FALSE)</f>
        <v>#N/A</v>
      </c>
    </row>
    <row r="153" spans="1:19" x14ac:dyDescent="0.35">
      <c r="A153" s="22">
        <f>RFIData!D153</f>
        <v>0</v>
      </c>
      <c r="P153" s="21" t="e">
        <f>VLOOKUP(D153,RFIResponse!$A$2:$CF$3146,8,FALSE)</f>
        <v>#N/A</v>
      </c>
      <c r="Q153" s="21" t="e">
        <f>VLOOKUP(D153,RFIResponse!$A$2:$CF$3146,5,FALSE)</f>
        <v>#N/A</v>
      </c>
      <c r="R153" s="21" t="e">
        <f>VLOOKUP(D153,RFIResponse!$A$2:$CF$3146,6,FALSE)</f>
        <v>#N/A</v>
      </c>
      <c r="S153" s="21" t="e">
        <f>VLOOKUP(D153,RFIResponse!$A$2:$CF$3146,7,FALSE)</f>
        <v>#N/A</v>
      </c>
    </row>
    <row r="154" spans="1:19" x14ac:dyDescent="0.35">
      <c r="A154" s="22">
        <f>RFIData!D154</f>
        <v>0</v>
      </c>
      <c r="P154" s="21" t="e">
        <f>VLOOKUP(D154,RFIResponse!$A$2:$CF$3146,8,FALSE)</f>
        <v>#N/A</v>
      </c>
      <c r="Q154" s="21" t="e">
        <f>VLOOKUP(D154,RFIResponse!$A$2:$CF$3146,5,FALSE)</f>
        <v>#N/A</v>
      </c>
      <c r="R154" s="21" t="e">
        <f>VLOOKUP(D154,RFIResponse!$A$2:$CF$3146,6,FALSE)</f>
        <v>#N/A</v>
      </c>
      <c r="S154" s="21" t="e">
        <f>VLOOKUP(D154,RFIResponse!$A$2:$CF$3146,7,FALSE)</f>
        <v>#N/A</v>
      </c>
    </row>
    <row r="155" spans="1:19" x14ac:dyDescent="0.35">
      <c r="A155" s="22">
        <f>RFIData!D155</f>
        <v>0</v>
      </c>
      <c r="P155" s="21" t="e">
        <f>VLOOKUP(D155,RFIResponse!$A$2:$CF$3146,8,FALSE)</f>
        <v>#N/A</v>
      </c>
      <c r="Q155" s="21" t="e">
        <f>VLOOKUP(D155,RFIResponse!$A$2:$CF$3146,5,FALSE)</f>
        <v>#N/A</v>
      </c>
      <c r="R155" s="21" t="e">
        <f>VLOOKUP(D155,RFIResponse!$A$2:$CF$3146,6,FALSE)</f>
        <v>#N/A</v>
      </c>
      <c r="S155" s="21" t="e">
        <f>VLOOKUP(D155,RFIResponse!$A$2:$CF$3146,7,FALSE)</f>
        <v>#N/A</v>
      </c>
    </row>
    <row r="156" spans="1:19" x14ac:dyDescent="0.35">
      <c r="A156" s="22">
        <f>RFIData!D156</f>
        <v>0</v>
      </c>
      <c r="P156" s="21" t="e">
        <f>VLOOKUP(D156,RFIResponse!$A$2:$CF$3146,8,FALSE)</f>
        <v>#N/A</v>
      </c>
      <c r="Q156" s="21" t="e">
        <f>VLOOKUP(D156,RFIResponse!$A$2:$CF$3146,5,FALSE)</f>
        <v>#N/A</v>
      </c>
      <c r="R156" s="21" t="e">
        <f>VLOOKUP(D156,RFIResponse!$A$2:$CF$3146,6,FALSE)</f>
        <v>#N/A</v>
      </c>
      <c r="S156" s="21" t="e">
        <f>VLOOKUP(D156,RFIResponse!$A$2:$CF$3146,7,FALSE)</f>
        <v>#N/A</v>
      </c>
    </row>
    <row r="157" spans="1:19" x14ac:dyDescent="0.35">
      <c r="A157" s="22">
        <f>RFIData!D157</f>
        <v>0</v>
      </c>
      <c r="P157" s="21" t="e">
        <f>VLOOKUP(D157,RFIResponse!$A$2:$CF$3146,8,FALSE)</f>
        <v>#N/A</v>
      </c>
      <c r="Q157" s="21" t="e">
        <f>VLOOKUP(D157,RFIResponse!$A$2:$CF$3146,5,FALSE)</f>
        <v>#N/A</v>
      </c>
      <c r="R157" s="21" t="e">
        <f>VLOOKUP(D157,RFIResponse!$A$2:$CF$3146,6,FALSE)</f>
        <v>#N/A</v>
      </c>
      <c r="S157" s="21" t="e">
        <f>VLOOKUP(D157,RFIResponse!$A$2:$CF$3146,7,FALSE)</f>
        <v>#N/A</v>
      </c>
    </row>
    <row r="158" spans="1:19" x14ac:dyDescent="0.35">
      <c r="A158" s="22">
        <f>RFIData!D158</f>
        <v>0</v>
      </c>
      <c r="P158" s="21" t="e">
        <f>VLOOKUP(D158,RFIResponse!$A$2:$CF$3146,8,FALSE)</f>
        <v>#N/A</v>
      </c>
      <c r="Q158" s="21" t="e">
        <f>VLOOKUP(D158,RFIResponse!$A$2:$CF$3146,5,FALSE)</f>
        <v>#N/A</v>
      </c>
      <c r="R158" s="21" t="e">
        <f>VLOOKUP(D158,RFIResponse!$A$2:$CF$3146,6,FALSE)</f>
        <v>#N/A</v>
      </c>
      <c r="S158" s="21" t="e">
        <f>VLOOKUP(D158,RFIResponse!$A$2:$CF$3146,7,FALSE)</f>
        <v>#N/A</v>
      </c>
    </row>
    <row r="159" spans="1:19" x14ac:dyDescent="0.35">
      <c r="A159" s="22">
        <f>RFIData!D159</f>
        <v>0</v>
      </c>
      <c r="P159" s="21" t="e">
        <f>VLOOKUP(D159,RFIResponse!$A$2:$CF$3146,8,FALSE)</f>
        <v>#N/A</v>
      </c>
      <c r="Q159" s="21" t="e">
        <f>VLOOKUP(D159,RFIResponse!$A$2:$CF$3146,5,FALSE)</f>
        <v>#N/A</v>
      </c>
      <c r="R159" s="21" t="e">
        <f>VLOOKUP(D159,RFIResponse!$A$2:$CF$3146,6,FALSE)</f>
        <v>#N/A</v>
      </c>
      <c r="S159" s="21" t="e">
        <f>VLOOKUP(D159,RFIResponse!$A$2:$CF$3146,7,FALSE)</f>
        <v>#N/A</v>
      </c>
    </row>
    <row r="160" spans="1:19" x14ac:dyDescent="0.35">
      <c r="A160" s="22">
        <f>RFIData!D160</f>
        <v>0</v>
      </c>
      <c r="P160" s="21" t="e">
        <f>VLOOKUP(D160,RFIResponse!$A$2:$CF$3146,8,FALSE)</f>
        <v>#N/A</v>
      </c>
      <c r="Q160" s="21" t="e">
        <f>VLOOKUP(D160,RFIResponse!$A$2:$CF$3146,5,FALSE)</f>
        <v>#N/A</v>
      </c>
      <c r="R160" s="21" t="e">
        <f>VLOOKUP(D160,RFIResponse!$A$2:$CF$3146,6,FALSE)</f>
        <v>#N/A</v>
      </c>
      <c r="S160" s="21" t="e">
        <f>VLOOKUP(D160,RFIResponse!$A$2:$CF$3146,7,FALSE)</f>
        <v>#N/A</v>
      </c>
    </row>
    <row r="161" spans="1:19" x14ac:dyDescent="0.35">
      <c r="A161" s="22">
        <f>RFIData!D161</f>
        <v>0</v>
      </c>
      <c r="P161" s="21" t="e">
        <f>VLOOKUP(D161,RFIResponse!$A$2:$CF$3146,8,FALSE)</f>
        <v>#N/A</v>
      </c>
      <c r="Q161" s="21" t="e">
        <f>VLOOKUP(D161,RFIResponse!$A$2:$CF$3146,5,FALSE)</f>
        <v>#N/A</v>
      </c>
      <c r="R161" s="21" t="e">
        <f>VLOOKUP(D161,RFIResponse!$A$2:$CF$3146,6,FALSE)</f>
        <v>#N/A</v>
      </c>
      <c r="S161" s="21" t="e">
        <f>VLOOKUP(D161,RFIResponse!$A$2:$CF$3146,7,FALSE)</f>
        <v>#N/A</v>
      </c>
    </row>
    <row r="162" spans="1:19" x14ac:dyDescent="0.35">
      <c r="A162" s="22">
        <f>RFIData!D162</f>
        <v>0</v>
      </c>
      <c r="P162" s="21" t="e">
        <f>VLOOKUP(D162,RFIResponse!$A$2:$CF$3146,8,FALSE)</f>
        <v>#N/A</v>
      </c>
      <c r="Q162" s="21" t="e">
        <f>VLOOKUP(D162,RFIResponse!$A$2:$CF$3146,5,FALSE)</f>
        <v>#N/A</v>
      </c>
      <c r="R162" s="21" t="e">
        <f>VLOOKUP(D162,RFIResponse!$A$2:$CF$3146,6,FALSE)</f>
        <v>#N/A</v>
      </c>
      <c r="S162" s="21" t="e">
        <f>VLOOKUP(D162,RFIResponse!$A$2:$CF$3146,7,FALSE)</f>
        <v>#N/A</v>
      </c>
    </row>
    <row r="163" spans="1:19" x14ac:dyDescent="0.35">
      <c r="A163" s="22">
        <f>RFIData!D163</f>
        <v>0</v>
      </c>
      <c r="P163" s="21" t="e">
        <f>VLOOKUP(D163,RFIResponse!$A$2:$CF$3146,8,FALSE)</f>
        <v>#N/A</v>
      </c>
      <c r="Q163" s="21" t="e">
        <f>VLOOKUP(D163,RFIResponse!$A$2:$CF$3146,5,FALSE)</f>
        <v>#N/A</v>
      </c>
      <c r="R163" s="21" t="e">
        <f>VLOOKUP(D163,RFIResponse!$A$2:$CF$3146,6,FALSE)</f>
        <v>#N/A</v>
      </c>
      <c r="S163" s="21" t="e">
        <f>VLOOKUP(D163,RFIResponse!$A$2:$CF$3146,7,FALSE)</f>
        <v>#N/A</v>
      </c>
    </row>
    <row r="164" spans="1:19" x14ac:dyDescent="0.35">
      <c r="A164" s="22">
        <f>RFIData!D164</f>
        <v>0</v>
      </c>
      <c r="P164" s="21" t="e">
        <f>VLOOKUP(D164,RFIResponse!$A$2:$CF$3146,8,FALSE)</f>
        <v>#N/A</v>
      </c>
      <c r="Q164" s="21" t="e">
        <f>VLOOKUP(D164,RFIResponse!$A$2:$CF$3146,5,FALSE)</f>
        <v>#N/A</v>
      </c>
      <c r="R164" s="21" t="e">
        <f>VLOOKUP(D164,RFIResponse!$A$2:$CF$3146,6,FALSE)</f>
        <v>#N/A</v>
      </c>
      <c r="S164" s="21" t="e">
        <f>VLOOKUP(D164,RFIResponse!$A$2:$CF$3146,7,FALSE)</f>
        <v>#N/A</v>
      </c>
    </row>
    <row r="165" spans="1:19" x14ac:dyDescent="0.35">
      <c r="A165" s="22">
        <f>RFIData!D165</f>
        <v>0</v>
      </c>
      <c r="P165" s="21" t="e">
        <f>VLOOKUP(D165,RFIResponse!$A$2:$CF$3146,8,FALSE)</f>
        <v>#N/A</v>
      </c>
      <c r="Q165" s="21" t="e">
        <f>VLOOKUP(D165,RFIResponse!$A$2:$CF$3146,5,FALSE)</f>
        <v>#N/A</v>
      </c>
      <c r="R165" s="21" t="e">
        <f>VLOOKUP(D165,RFIResponse!$A$2:$CF$3146,6,FALSE)</f>
        <v>#N/A</v>
      </c>
      <c r="S165" s="21" t="e">
        <f>VLOOKUP(D165,RFIResponse!$A$2:$CF$3146,7,FALSE)</f>
        <v>#N/A</v>
      </c>
    </row>
    <row r="166" spans="1:19" x14ac:dyDescent="0.35">
      <c r="A166" s="22">
        <f>RFIData!D166</f>
        <v>0</v>
      </c>
      <c r="P166" s="21" t="e">
        <f>VLOOKUP(D166,RFIResponse!$A$2:$CF$3146,8,FALSE)</f>
        <v>#N/A</v>
      </c>
      <c r="Q166" s="21" t="e">
        <f>VLOOKUP(D166,RFIResponse!$A$2:$CF$3146,5,FALSE)</f>
        <v>#N/A</v>
      </c>
      <c r="R166" s="21" t="e">
        <f>VLOOKUP(D166,RFIResponse!$A$2:$CF$3146,6,FALSE)</f>
        <v>#N/A</v>
      </c>
      <c r="S166" s="21" t="e">
        <f>VLOOKUP(D166,RFIResponse!$A$2:$CF$3146,7,FALSE)</f>
        <v>#N/A</v>
      </c>
    </row>
    <row r="167" spans="1:19" x14ac:dyDescent="0.35">
      <c r="A167" s="22">
        <f>RFIData!D167</f>
        <v>0</v>
      </c>
      <c r="P167" s="21" t="e">
        <f>VLOOKUP(D167,RFIResponse!$A$2:$CF$3146,8,FALSE)</f>
        <v>#N/A</v>
      </c>
      <c r="Q167" s="21" t="e">
        <f>VLOOKUP(D167,RFIResponse!$A$2:$CF$3146,5,FALSE)</f>
        <v>#N/A</v>
      </c>
      <c r="R167" s="21" t="e">
        <f>VLOOKUP(D167,RFIResponse!$A$2:$CF$3146,6,FALSE)</f>
        <v>#N/A</v>
      </c>
      <c r="S167" s="21" t="e">
        <f>VLOOKUP(D167,RFIResponse!$A$2:$CF$3146,7,FALSE)</f>
        <v>#N/A</v>
      </c>
    </row>
    <row r="168" spans="1:19" x14ac:dyDescent="0.35">
      <c r="A168" s="22">
        <f>RFIData!D168</f>
        <v>0</v>
      </c>
      <c r="P168" s="21" t="e">
        <f>VLOOKUP(D168,RFIResponse!$A$2:$CF$3146,8,FALSE)</f>
        <v>#N/A</v>
      </c>
      <c r="Q168" s="21" t="e">
        <f>VLOOKUP(D168,RFIResponse!$A$2:$CF$3146,5,FALSE)</f>
        <v>#N/A</v>
      </c>
      <c r="R168" s="21" t="e">
        <f>VLOOKUP(D168,RFIResponse!$A$2:$CF$3146,6,FALSE)</f>
        <v>#N/A</v>
      </c>
      <c r="S168" s="21" t="e">
        <f>VLOOKUP(D168,RFIResponse!$A$2:$CF$3146,7,FALSE)</f>
        <v>#N/A</v>
      </c>
    </row>
    <row r="169" spans="1:19" x14ac:dyDescent="0.35">
      <c r="A169" s="22">
        <f>RFIData!D169</f>
        <v>0</v>
      </c>
      <c r="P169" s="21" t="e">
        <f>VLOOKUP(D169,RFIResponse!$A$2:$CF$3146,8,FALSE)</f>
        <v>#N/A</v>
      </c>
      <c r="Q169" s="21" t="e">
        <f>VLOOKUP(D169,RFIResponse!$A$2:$CF$3146,5,FALSE)</f>
        <v>#N/A</v>
      </c>
      <c r="R169" s="21" t="e">
        <f>VLOOKUP(D169,RFIResponse!$A$2:$CF$3146,6,FALSE)</f>
        <v>#N/A</v>
      </c>
      <c r="S169" s="21" t="e">
        <f>VLOOKUP(D169,RFIResponse!$A$2:$CF$3146,7,FALSE)</f>
        <v>#N/A</v>
      </c>
    </row>
    <row r="170" spans="1:19" x14ac:dyDescent="0.35">
      <c r="A170" s="22">
        <f>RFIData!D170</f>
        <v>0</v>
      </c>
      <c r="P170" s="21" t="e">
        <f>VLOOKUP(D170,RFIResponse!$A$2:$CF$3146,8,FALSE)</f>
        <v>#N/A</v>
      </c>
      <c r="Q170" s="21" t="e">
        <f>VLOOKUP(D170,RFIResponse!$A$2:$CF$3146,5,FALSE)</f>
        <v>#N/A</v>
      </c>
      <c r="R170" s="21" t="e">
        <f>VLOOKUP(D170,RFIResponse!$A$2:$CF$3146,6,FALSE)</f>
        <v>#N/A</v>
      </c>
      <c r="S170" s="21" t="e">
        <f>VLOOKUP(D170,RFIResponse!$A$2:$CF$3146,7,FALSE)</f>
        <v>#N/A</v>
      </c>
    </row>
    <row r="171" spans="1:19" x14ac:dyDescent="0.35">
      <c r="A171" s="22">
        <f>RFIData!D171</f>
        <v>0</v>
      </c>
      <c r="P171" s="21" t="e">
        <f>VLOOKUP(D171,RFIResponse!$A$2:$CF$3146,8,FALSE)</f>
        <v>#N/A</v>
      </c>
      <c r="Q171" s="21" t="e">
        <f>VLOOKUP(D171,RFIResponse!$A$2:$CF$3146,5,FALSE)</f>
        <v>#N/A</v>
      </c>
      <c r="R171" s="21" t="e">
        <f>VLOOKUP(D171,RFIResponse!$A$2:$CF$3146,6,FALSE)</f>
        <v>#N/A</v>
      </c>
      <c r="S171" s="21" t="e">
        <f>VLOOKUP(D171,RFIResponse!$A$2:$CF$3146,7,FALSE)</f>
        <v>#N/A</v>
      </c>
    </row>
    <row r="172" spans="1:19" x14ac:dyDescent="0.35">
      <c r="A172" s="22">
        <f>RFIData!D172</f>
        <v>0</v>
      </c>
      <c r="P172" s="21" t="e">
        <f>VLOOKUP(D172,RFIResponse!$A$2:$CF$3146,8,FALSE)</f>
        <v>#N/A</v>
      </c>
      <c r="Q172" s="21" t="e">
        <f>VLOOKUP(D172,RFIResponse!$A$2:$CF$3146,5,FALSE)</f>
        <v>#N/A</v>
      </c>
      <c r="R172" s="21" t="e">
        <f>VLOOKUP(D172,RFIResponse!$A$2:$CF$3146,6,FALSE)</f>
        <v>#N/A</v>
      </c>
      <c r="S172" s="21" t="e">
        <f>VLOOKUP(D172,RFIResponse!$A$2:$CF$3146,7,FALSE)</f>
        <v>#N/A</v>
      </c>
    </row>
    <row r="173" spans="1:19" x14ac:dyDescent="0.35">
      <c r="A173" s="22">
        <f>RFIData!D173</f>
        <v>0</v>
      </c>
      <c r="P173" s="21" t="e">
        <f>VLOOKUP(D173,RFIResponse!$A$2:$CF$3146,8,FALSE)</f>
        <v>#N/A</v>
      </c>
      <c r="Q173" s="21" t="e">
        <f>VLOOKUP(D173,RFIResponse!$A$2:$CF$3146,5,FALSE)</f>
        <v>#N/A</v>
      </c>
      <c r="R173" s="21" t="e">
        <f>VLOOKUP(D173,RFIResponse!$A$2:$CF$3146,6,FALSE)</f>
        <v>#N/A</v>
      </c>
      <c r="S173" s="21" t="e">
        <f>VLOOKUP(D173,RFIResponse!$A$2:$CF$3146,7,FALSE)</f>
        <v>#N/A</v>
      </c>
    </row>
    <row r="174" spans="1:19" x14ac:dyDescent="0.35">
      <c r="A174" s="22">
        <f>RFIData!D174</f>
        <v>0</v>
      </c>
      <c r="P174" s="21" t="e">
        <f>VLOOKUP(D174,RFIResponse!$A$2:$CF$3146,8,FALSE)</f>
        <v>#N/A</v>
      </c>
      <c r="Q174" s="21" t="e">
        <f>VLOOKUP(D174,RFIResponse!$A$2:$CF$3146,5,FALSE)</f>
        <v>#N/A</v>
      </c>
      <c r="R174" s="21" t="e">
        <f>VLOOKUP(D174,RFIResponse!$A$2:$CF$3146,6,FALSE)</f>
        <v>#N/A</v>
      </c>
      <c r="S174" s="21" t="e">
        <f>VLOOKUP(D174,RFIResponse!$A$2:$CF$3146,7,FALSE)</f>
        <v>#N/A</v>
      </c>
    </row>
    <row r="175" spans="1:19" x14ac:dyDescent="0.35">
      <c r="A175" s="22">
        <f>RFIData!D175</f>
        <v>0</v>
      </c>
      <c r="P175" s="21" t="e">
        <f>VLOOKUP(D175,RFIResponse!$A$2:$CF$3146,8,FALSE)</f>
        <v>#N/A</v>
      </c>
      <c r="Q175" s="21" t="e">
        <f>VLOOKUP(D175,RFIResponse!$A$2:$CF$3146,5,FALSE)</f>
        <v>#N/A</v>
      </c>
      <c r="R175" s="21" t="e">
        <f>VLOOKUP(D175,RFIResponse!$A$2:$CF$3146,6,FALSE)</f>
        <v>#N/A</v>
      </c>
      <c r="S175" s="21" t="e">
        <f>VLOOKUP(D175,RFIResponse!$A$2:$CF$3146,7,FALSE)</f>
        <v>#N/A</v>
      </c>
    </row>
    <row r="176" spans="1:19" x14ac:dyDescent="0.35">
      <c r="A176" s="22">
        <f>RFIData!D176</f>
        <v>0</v>
      </c>
      <c r="P176" s="21" t="e">
        <f>VLOOKUP(D176,RFIResponse!$A$2:$CF$3146,8,FALSE)</f>
        <v>#N/A</v>
      </c>
      <c r="Q176" s="21" t="e">
        <f>VLOOKUP(D176,RFIResponse!$A$2:$CF$3146,5,FALSE)</f>
        <v>#N/A</v>
      </c>
      <c r="R176" s="21" t="e">
        <f>VLOOKUP(D176,RFIResponse!$A$2:$CF$3146,6,FALSE)</f>
        <v>#N/A</v>
      </c>
      <c r="S176" s="21" t="e">
        <f>VLOOKUP(D176,RFIResponse!$A$2:$CF$3146,7,FALSE)</f>
        <v>#N/A</v>
      </c>
    </row>
    <row r="177" spans="1:19" x14ac:dyDescent="0.35">
      <c r="A177" s="22">
        <f>RFIData!D177</f>
        <v>0</v>
      </c>
      <c r="P177" s="21" t="e">
        <f>VLOOKUP(D177,RFIResponse!$A$2:$CF$3146,8,FALSE)</f>
        <v>#N/A</v>
      </c>
      <c r="Q177" s="21" t="e">
        <f>VLOOKUP(D177,RFIResponse!$A$2:$CF$3146,5,FALSE)</f>
        <v>#N/A</v>
      </c>
      <c r="R177" s="21" t="e">
        <f>VLOOKUP(D177,RFIResponse!$A$2:$CF$3146,6,FALSE)</f>
        <v>#N/A</v>
      </c>
      <c r="S177" s="21" t="e">
        <f>VLOOKUP(D177,RFIResponse!$A$2:$CF$3146,7,FALSE)</f>
        <v>#N/A</v>
      </c>
    </row>
    <row r="178" spans="1:19" x14ac:dyDescent="0.35">
      <c r="A178" s="22">
        <f>RFIData!D178</f>
        <v>0</v>
      </c>
      <c r="P178" s="21" t="e">
        <f>VLOOKUP(D178,RFIResponse!$A$2:$CF$3146,8,FALSE)</f>
        <v>#N/A</v>
      </c>
      <c r="Q178" s="21" t="e">
        <f>VLOOKUP(D178,RFIResponse!$A$2:$CF$3146,5,FALSE)</f>
        <v>#N/A</v>
      </c>
      <c r="R178" s="21" t="e">
        <f>VLOOKUP(D178,RFIResponse!$A$2:$CF$3146,6,FALSE)</f>
        <v>#N/A</v>
      </c>
      <c r="S178" s="21" t="e">
        <f>VLOOKUP(D178,RFIResponse!$A$2:$CF$3146,7,FALSE)</f>
        <v>#N/A</v>
      </c>
    </row>
    <row r="179" spans="1:19" x14ac:dyDescent="0.35">
      <c r="A179" s="22">
        <f>RFIData!D179</f>
        <v>0</v>
      </c>
      <c r="P179" s="21" t="e">
        <f>VLOOKUP(D179,RFIResponse!$A$2:$CF$3146,8,FALSE)</f>
        <v>#N/A</v>
      </c>
      <c r="Q179" s="21" t="e">
        <f>VLOOKUP(D179,RFIResponse!$A$2:$CF$3146,5,FALSE)</f>
        <v>#N/A</v>
      </c>
      <c r="R179" s="21" t="e">
        <f>VLOOKUP(D179,RFIResponse!$A$2:$CF$3146,6,FALSE)</f>
        <v>#N/A</v>
      </c>
      <c r="S179" s="21" t="e">
        <f>VLOOKUP(D179,RFIResponse!$A$2:$CF$3146,7,FALSE)</f>
        <v>#N/A</v>
      </c>
    </row>
    <row r="180" spans="1:19" x14ac:dyDescent="0.35">
      <c r="A180" s="22">
        <f>RFIData!D180</f>
        <v>0</v>
      </c>
      <c r="P180" s="21" t="e">
        <f>VLOOKUP(D180,RFIResponse!$A$2:$CF$3146,8,FALSE)</f>
        <v>#N/A</v>
      </c>
      <c r="Q180" s="21" t="e">
        <f>VLOOKUP(D180,RFIResponse!$A$2:$CF$3146,5,FALSE)</f>
        <v>#N/A</v>
      </c>
      <c r="R180" s="21" t="e">
        <f>VLOOKUP(D180,RFIResponse!$A$2:$CF$3146,6,FALSE)</f>
        <v>#N/A</v>
      </c>
      <c r="S180" s="21" t="e">
        <f>VLOOKUP(D180,RFIResponse!$A$2:$CF$3146,7,FALSE)</f>
        <v>#N/A</v>
      </c>
    </row>
    <row r="181" spans="1:19" x14ac:dyDescent="0.35">
      <c r="A181" s="22">
        <f>RFIData!D181</f>
        <v>0</v>
      </c>
      <c r="P181" s="21" t="e">
        <f>VLOOKUP(D181,RFIResponse!$A$2:$CF$3146,8,FALSE)</f>
        <v>#N/A</v>
      </c>
      <c r="Q181" s="21" t="e">
        <f>VLOOKUP(D181,RFIResponse!$A$2:$CF$3146,5,FALSE)</f>
        <v>#N/A</v>
      </c>
      <c r="R181" s="21" t="e">
        <f>VLOOKUP(D181,RFIResponse!$A$2:$CF$3146,6,FALSE)</f>
        <v>#N/A</v>
      </c>
      <c r="S181" s="21" t="e">
        <f>VLOOKUP(D181,RFIResponse!$A$2:$CF$3146,7,FALSE)</f>
        <v>#N/A</v>
      </c>
    </row>
    <row r="182" spans="1:19" x14ac:dyDescent="0.35">
      <c r="A182" s="22">
        <f>RFIData!D182</f>
        <v>0</v>
      </c>
      <c r="P182" s="21" t="e">
        <f>VLOOKUP(D182,RFIResponse!$A$2:$CF$3146,8,FALSE)</f>
        <v>#N/A</v>
      </c>
      <c r="Q182" s="21" t="e">
        <f>VLOOKUP(D182,RFIResponse!$A$2:$CF$3146,5,FALSE)</f>
        <v>#N/A</v>
      </c>
      <c r="R182" s="21" t="e">
        <f>VLOOKUP(D182,RFIResponse!$A$2:$CF$3146,6,FALSE)</f>
        <v>#N/A</v>
      </c>
      <c r="S182" s="21" t="e">
        <f>VLOOKUP(D182,RFIResponse!$A$2:$CF$3146,7,FALSE)</f>
        <v>#N/A</v>
      </c>
    </row>
    <row r="183" spans="1:19" x14ac:dyDescent="0.35">
      <c r="A183" s="22">
        <f>RFIData!D183</f>
        <v>0</v>
      </c>
      <c r="P183" s="21" t="e">
        <f>VLOOKUP(D183,RFIResponse!$A$2:$CF$3146,8,FALSE)</f>
        <v>#N/A</v>
      </c>
      <c r="Q183" s="21" t="e">
        <f>VLOOKUP(D183,RFIResponse!$A$2:$CF$3146,5,FALSE)</f>
        <v>#N/A</v>
      </c>
      <c r="R183" s="21" t="e">
        <f>VLOOKUP(D183,RFIResponse!$A$2:$CF$3146,6,FALSE)</f>
        <v>#N/A</v>
      </c>
      <c r="S183" s="21" t="e">
        <f>VLOOKUP(D183,RFIResponse!$A$2:$CF$3146,7,FALSE)</f>
        <v>#N/A</v>
      </c>
    </row>
    <row r="184" spans="1:19" x14ac:dyDescent="0.35">
      <c r="A184" s="22">
        <f>RFIData!D184</f>
        <v>0</v>
      </c>
      <c r="P184" s="21" t="e">
        <f>VLOOKUP(D184,RFIResponse!$A$2:$CF$3146,8,FALSE)</f>
        <v>#N/A</v>
      </c>
      <c r="Q184" s="21" t="e">
        <f>VLOOKUP(D184,RFIResponse!$A$2:$CF$3146,5,FALSE)</f>
        <v>#N/A</v>
      </c>
      <c r="R184" s="21" t="e">
        <f>VLOOKUP(D184,RFIResponse!$A$2:$CF$3146,6,FALSE)</f>
        <v>#N/A</v>
      </c>
      <c r="S184" s="21" t="e">
        <f>VLOOKUP(D184,RFIResponse!$A$2:$CF$3146,7,FALSE)</f>
        <v>#N/A</v>
      </c>
    </row>
    <row r="185" spans="1:19" x14ac:dyDescent="0.35">
      <c r="A185" s="22">
        <f>RFIData!D185</f>
        <v>0</v>
      </c>
      <c r="P185" s="21" t="e">
        <f>VLOOKUP(D185,RFIResponse!$A$2:$CF$3146,8,FALSE)</f>
        <v>#N/A</v>
      </c>
      <c r="Q185" s="21" t="e">
        <f>VLOOKUP(D185,RFIResponse!$A$2:$CF$3146,5,FALSE)</f>
        <v>#N/A</v>
      </c>
      <c r="R185" s="21" t="e">
        <f>VLOOKUP(D185,RFIResponse!$A$2:$CF$3146,6,FALSE)</f>
        <v>#N/A</v>
      </c>
      <c r="S185" s="21" t="e">
        <f>VLOOKUP(D185,RFIResponse!$A$2:$CF$3146,7,FALSE)</f>
        <v>#N/A</v>
      </c>
    </row>
    <row r="186" spans="1:19" x14ac:dyDescent="0.35">
      <c r="A186" s="22">
        <f>RFIData!D186</f>
        <v>0</v>
      </c>
      <c r="P186" s="21" t="e">
        <f>VLOOKUP(D186,RFIResponse!$A$2:$CF$3146,8,FALSE)</f>
        <v>#N/A</v>
      </c>
      <c r="Q186" s="21" t="e">
        <f>VLOOKUP(D186,RFIResponse!$A$2:$CF$3146,5,FALSE)</f>
        <v>#N/A</v>
      </c>
      <c r="R186" s="21" t="e">
        <f>VLOOKUP(D186,RFIResponse!$A$2:$CF$3146,6,FALSE)</f>
        <v>#N/A</v>
      </c>
      <c r="S186" s="21" t="e">
        <f>VLOOKUP(D186,RFIResponse!$A$2:$CF$3146,7,FALSE)</f>
        <v>#N/A</v>
      </c>
    </row>
    <row r="187" spans="1:19" x14ac:dyDescent="0.35">
      <c r="A187" s="22">
        <f>RFIData!D187</f>
        <v>0</v>
      </c>
      <c r="P187" s="21" t="e">
        <f>VLOOKUP(D187,RFIResponse!$A$2:$CF$3146,8,FALSE)</f>
        <v>#N/A</v>
      </c>
      <c r="Q187" s="21" t="e">
        <f>VLOOKUP(D187,RFIResponse!$A$2:$CF$3146,5,FALSE)</f>
        <v>#N/A</v>
      </c>
      <c r="R187" s="21" t="e">
        <f>VLOOKUP(D187,RFIResponse!$A$2:$CF$3146,6,FALSE)</f>
        <v>#N/A</v>
      </c>
      <c r="S187" s="21" t="e">
        <f>VLOOKUP(D187,RFIResponse!$A$2:$CF$3146,7,FALSE)</f>
        <v>#N/A</v>
      </c>
    </row>
    <row r="188" spans="1:19" x14ac:dyDescent="0.35">
      <c r="A188" s="22">
        <f>RFIData!D188</f>
        <v>0</v>
      </c>
      <c r="P188" s="21" t="e">
        <f>VLOOKUP(D188,RFIResponse!$A$2:$CF$3146,8,FALSE)</f>
        <v>#N/A</v>
      </c>
      <c r="Q188" s="21" t="e">
        <f>VLOOKUP(D188,RFIResponse!$A$2:$CF$3146,5,FALSE)</f>
        <v>#N/A</v>
      </c>
      <c r="R188" s="21" t="e">
        <f>VLOOKUP(D188,RFIResponse!$A$2:$CF$3146,6,FALSE)</f>
        <v>#N/A</v>
      </c>
      <c r="S188" s="21" t="e">
        <f>VLOOKUP(D188,RFIResponse!$A$2:$CF$3146,7,FALSE)</f>
        <v>#N/A</v>
      </c>
    </row>
    <row r="189" spans="1:19" x14ac:dyDescent="0.35">
      <c r="A189" s="22">
        <f>RFIData!D189</f>
        <v>0</v>
      </c>
      <c r="P189" s="21" t="e">
        <f>VLOOKUP(D189,RFIResponse!$A$2:$CF$3146,8,FALSE)</f>
        <v>#N/A</v>
      </c>
      <c r="Q189" s="21" t="e">
        <f>VLOOKUP(D189,RFIResponse!$A$2:$CF$3146,5,FALSE)</f>
        <v>#N/A</v>
      </c>
      <c r="R189" s="21" t="e">
        <f>VLOOKUP(D189,RFIResponse!$A$2:$CF$3146,6,FALSE)</f>
        <v>#N/A</v>
      </c>
      <c r="S189" s="21" t="e">
        <f>VLOOKUP(D189,RFIResponse!$A$2:$CF$3146,7,FALSE)</f>
        <v>#N/A</v>
      </c>
    </row>
    <row r="190" spans="1:19" x14ac:dyDescent="0.35">
      <c r="A190" s="22">
        <f>RFIData!D190</f>
        <v>0</v>
      </c>
      <c r="P190" s="21" t="e">
        <f>VLOOKUP(D190,RFIResponse!$A$2:$CF$3146,8,FALSE)</f>
        <v>#N/A</v>
      </c>
      <c r="Q190" s="21" t="e">
        <f>VLOOKUP(D190,RFIResponse!$A$2:$CF$3146,5,FALSE)</f>
        <v>#N/A</v>
      </c>
      <c r="R190" s="21" t="e">
        <f>VLOOKUP(D190,RFIResponse!$A$2:$CF$3146,6,FALSE)</f>
        <v>#N/A</v>
      </c>
      <c r="S190" s="21" t="e">
        <f>VLOOKUP(D190,RFIResponse!$A$2:$CF$3146,7,FALSE)</f>
        <v>#N/A</v>
      </c>
    </row>
    <row r="191" spans="1:19" x14ac:dyDescent="0.35">
      <c r="A191" s="22">
        <f>RFIData!D191</f>
        <v>0</v>
      </c>
      <c r="P191" s="21" t="e">
        <f>VLOOKUP(D191,RFIResponse!$A$2:$CF$3146,8,FALSE)</f>
        <v>#N/A</v>
      </c>
      <c r="Q191" s="21" t="e">
        <f>VLOOKUP(D191,RFIResponse!$A$2:$CF$3146,5,FALSE)</f>
        <v>#N/A</v>
      </c>
      <c r="R191" s="21" t="e">
        <f>VLOOKUP(D191,RFIResponse!$A$2:$CF$3146,6,FALSE)</f>
        <v>#N/A</v>
      </c>
      <c r="S191" s="21" t="e">
        <f>VLOOKUP(D191,RFIResponse!$A$2:$CF$3146,7,FALSE)</f>
        <v>#N/A</v>
      </c>
    </row>
    <row r="192" spans="1:19" x14ac:dyDescent="0.35">
      <c r="A192" s="22">
        <f>RFIData!D192</f>
        <v>0</v>
      </c>
      <c r="P192" s="21" t="e">
        <f>VLOOKUP(D192,RFIResponse!$A$2:$CF$3146,8,FALSE)</f>
        <v>#N/A</v>
      </c>
      <c r="Q192" s="21" t="e">
        <f>VLOOKUP(D192,RFIResponse!$A$2:$CF$3146,5,FALSE)</f>
        <v>#N/A</v>
      </c>
      <c r="R192" s="21" t="e">
        <f>VLOOKUP(D192,RFIResponse!$A$2:$CF$3146,6,FALSE)</f>
        <v>#N/A</v>
      </c>
      <c r="S192" s="21" t="e">
        <f>VLOOKUP(D192,RFIResponse!$A$2:$CF$3146,7,FALSE)</f>
        <v>#N/A</v>
      </c>
    </row>
    <row r="193" spans="1:19" x14ac:dyDescent="0.35">
      <c r="A193" s="22">
        <f>RFIData!D193</f>
        <v>0</v>
      </c>
      <c r="P193" s="21" t="e">
        <f>VLOOKUP(D193,RFIResponse!$A$2:$CF$3146,8,FALSE)</f>
        <v>#N/A</v>
      </c>
      <c r="Q193" s="21" t="e">
        <f>VLOOKUP(D193,RFIResponse!$A$2:$CF$3146,5,FALSE)</f>
        <v>#N/A</v>
      </c>
      <c r="R193" s="21" t="e">
        <f>VLOOKUP(D193,RFIResponse!$A$2:$CF$3146,6,FALSE)</f>
        <v>#N/A</v>
      </c>
      <c r="S193" s="21" t="e">
        <f>VLOOKUP(D193,RFIResponse!$A$2:$CF$3146,7,FALSE)</f>
        <v>#N/A</v>
      </c>
    </row>
    <row r="194" spans="1:19" x14ac:dyDescent="0.35">
      <c r="A194" s="22">
        <f>RFIData!D194</f>
        <v>0</v>
      </c>
      <c r="P194" s="21" t="e">
        <f>VLOOKUP(D194,RFIResponse!$A$2:$CF$3146,8,FALSE)</f>
        <v>#N/A</v>
      </c>
      <c r="Q194" s="21" t="e">
        <f>VLOOKUP(D194,RFIResponse!$A$2:$CF$3146,5,FALSE)</f>
        <v>#N/A</v>
      </c>
      <c r="R194" s="21" t="e">
        <f>VLOOKUP(D194,RFIResponse!$A$2:$CF$3146,6,FALSE)</f>
        <v>#N/A</v>
      </c>
      <c r="S194" s="21" t="e">
        <f>VLOOKUP(D194,RFIResponse!$A$2:$CF$3146,7,FALSE)</f>
        <v>#N/A</v>
      </c>
    </row>
    <row r="195" spans="1:19" x14ac:dyDescent="0.35">
      <c r="A195" s="22">
        <f>RFIData!D195</f>
        <v>0</v>
      </c>
      <c r="P195" s="21" t="e">
        <f>VLOOKUP(D195,RFIResponse!$A$2:$CF$3146,8,FALSE)</f>
        <v>#N/A</v>
      </c>
      <c r="Q195" s="21" t="e">
        <f>VLOOKUP(D195,RFIResponse!$A$2:$CF$3146,5,FALSE)</f>
        <v>#N/A</v>
      </c>
      <c r="R195" s="21" t="e">
        <f>VLOOKUP(D195,RFIResponse!$A$2:$CF$3146,6,FALSE)</f>
        <v>#N/A</v>
      </c>
      <c r="S195" s="21" t="e">
        <f>VLOOKUP(D195,RFIResponse!$A$2:$CF$3146,7,FALSE)</f>
        <v>#N/A</v>
      </c>
    </row>
    <row r="196" spans="1:19" x14ac:dyDescent="0.35">
      <c r="A196" s="22">
        <f>RFIData!D196</f>
        <v>0</v>
      </c>
      <c r="P196" s="21" t="e">
        <f>VLOOKUP(D196,RFIResponse!$A$2:$CF$3146,8,FALSE)</f>
        <v>#N/A</v>
      </c>
      <c r="Q196" s="21" t="e">
        <f>VLOOKUP(D196,RFIResponse!$A$2:$CF$3146,5,FALSE)</f>
        <v>#N/A</v>
      </c>
      <c r="R196" s="21" t="e">
        <f>VLOOKUP(D196,RFIResponse!$A$2:$CF$3146,6,FALSE)</f>
        <v>#N/A</v>
      </c>
      <c r="S196" s="21" t="e">
        <f>VLOOKUP(D196,RFIResponse!$A$2:$CF$3146,7,FALSE)</f>
        <v>#N/A</v>
      </c>
    </row>
    <row r="197" spans="1:19" x14ac:dyDescent="0.35">
      <c r="A197" s="22">
        <f>RFIData!D197</f>
        <v>0</v>
      </c>
      <c r="P197" s="21" t="e">
        <f>VLOOKUP(D197,RFIResponse!$A$2:$CF$3146,8,FALSE)</f>
        <v>#N/A</v>
      </c>
      <c r="Q197" s="21" t="e">
        <f>VLOOKUP(D197,RFIResponse!$A$2:$CF$3146,5,FALSE)</f>
        <v>#N/A</v>
      </c>
      <c r="R197" s="21" t="e">
        <f>VLOOKUP(D197,RFIResponse!$A$2:$CF$3146,6,FALSE)</f>
        <v>#N/A</v>
      </c>
      <c r="S197" s="21" t="e">
        <f>VLOOKUP(D197,RFIResponse!$A$2:$CF$3146,7,FALSE)</f>
        <v>#N/A</v>
      </c>
    </row>
    <row r="198" spans="1:19" x14ac:dyDescent="0.35">
      <c r="A198" s="22">
        <f>RFIData!D198</f>
        <v>0</v>
      </c>
      <c r="P198" s="21" t="e">
        <f>VLOOKUP(D198,RFIResponse!$A$2:$CF$3146,8,FALSE)</f>
        <v>#N/A</v>
      </c>
      <c r="Q198" s="21" t="e">
        <f>VLOOKUP(D198,RFIResponse!$A$2:$CF$3146,5,FALSE)</f>
        <v>#N/A</v>
      </c>
      <c r="R198" s="21" t="e">
        <f>VLOOKUP(D198,RFIResponse!$A$2:$CF$3146,6,FALSE)</f>
        <v>#N/A</v>
      </c>
      <c r="S198" s="21" t="e">
        <f>VLOOKUP(D198,RFIResponse!$A$2:$CF$3146,7,FALSE)</f>
        <v>#N/A</v>
      </c>
    </row>
    <row r="199" spans="1:19" x14ac:dyDescent="0.35">
      <c r="A199" s="22">
        <f>RFIData!D199</f>
        <v>0</v>
      </c>
      <c r="P199" s="21" t="e">
        <f>VLOOKUP(D199,RFIResponse!$A$2:$CF$3146,8,FALSE)</f>
        <v>#N/A</v>
      </c>
      <c r="Q199" s="21" t="e">
        <f>VLOOKUP(D199,RFIResponse!$A$2:$CF$3146,5,FALSE)</f>
        <v>#N/A</v>
      </c>
      <c r="R199" s="21" t="e">
        <f>VLOOKUP(D199,RFIResponse!$A$2:$CF$3146,6,FALSE)</f>
        <v>#N/A</v>
      </c>
      <c r="S199" s="21" t="e">
        <f>VLOOKUP(D199,RFIResponse!$A$2:$CF$3146,7,FALSE)</f>
        <v>#N/A</v>
      </c>
    </row>
    <row r="200" spans="1:19" x14ac:dyDescent="0.35">
      <c r="A200" s="22">
        <f>RFIData!D200</f>
        <v>0</v>
      </c>
      <c r="P200" s="21" t="e">
        <f>VLOOKUP(D200,RFIResponse!$A$2:$CF$3146,8,FALSE)</f>
        <v>#N/A</v>
      </c>
      <c r="Q200" s="21" t="e">
        <f>VLOOKUP(D200,RFIResponse!$A$2:$CF$3146,5,FALSE)</f>
        <v>#N/A</v>
      </c>
      <c r="R200" s="21" t="e">
        <f>VLOOKUP(D200,RFIResponse!$A$2:$CF$3146,6,FALSE)</f>
        <v>#N/A</v>
      </c>
      <c r="S200" s="21" t="e">
        <f>VLOOKUP(D200,RFIResponse!$A$2:$CF$3146,7,FALSE)</f>
        <v>#N/A</v>
      </c>
    </row>
    <row r="201" spans="1:19" x14ac:dyDescent="0.35">
      <c r="A201" s="22">
        <f>RFIData!D201</f>
        <v>0</v>
      </c>
      <c r="P201" s="21" t="e">
        <f>VLOOKUP(D201,RFIResponse!$A$2:$CF$3146,8,FALSE)</f>
        <v>#N/A</v>
      </c>
      <c r="Q201" s="21" t="e">
        <f>VLOOKUP(D201,RFIResponse!$A$2:$CF$3146,5,FALSE)</f>
        <v>#N/A</v>
      </c>
      <c r="R201" s="21" t="e">
        <f>VLOOKUP(D201,RFIResponse!$A$2:$CF$3146,6,FALSE)</f>
        <v>#N/A</v>
      </c>
      <c r="S201" s="21" t="e">
        <f>VLOOKUP(D201,RFIResponse!$A$2:$CF$3146,7,FALSE)</f>
        <v>#N/A</v>
      </c>
    </row>
    <row r="202" spans="1:19" x14ac:dyDescent="0.35">
      <c r="A202" s="22">
        <f>RFIData!D202</f>
        <v>0</v>
      </c>
      <c r="P202" s="21" t="e">
        <f>VLOOKUP(D202,RFIResponse!$A$2:$CF$3146,8,FALSE)</f>
        <v>#N/A</v>
      </c>
      <c r="Q202" s="21" t="e">
        <f>VLOOKUP(D202,RFIResponse!$A$2:$CF$3146,5,FALSE)</f>
        <v>#N/A</v>
      </c>
      <c r="R202" s="21" t="e">
        <f>VLOOKUP(D202,RFIResponse!$A$2:$CF$3146,6,FALSE)</f>
        <v>#N/A</v>
      </c>
      <c r="S202" s="21" t="e">
        <f>VLOOKUP(D202,RFIResponse!$A$2:$CF$3146,7,FALSE)</f>
        <v>#N/A</v>
      </c>
    </row>
    <row r="203" spans="1:19" x14ac:dyDescent="0.35">
      <c r="A203" s="22">
        <f>RFIData!D203</f>
        <v>0</v>
      </c>
      <c r="P203" s="21" t="e">
        <f>VLOOKUP(D203,RFIResponse!$A$2:$CF$3146,8,FALSE)</f>
        <v>#N/A</v>
      </c>
      <c r="Q203" s="21" t="e">
        <f>VLOOKUP(D203,RFIResponse!$A$2:$CF$3146,5,FALSE)</f>
        <v>#N/A</v>
      </c>
      <c r="R203" s="21" t="e">
        <f>VLOOKUP(D203,RFIResponse!$A$2:$CF$3146,6,FALSE)</f>
        <v>#N/A</v>
      </c>
      <c r="S203" s="21" t="e">
        <f>VLOOKUP(D203,RFIResponse!$A$2:$CF$3146,7,FALSE)</f>
        <v>#N/A</v>
      </c>
    </row>
    <row r="204" spans="1:19" x14ac:dyDescent="0.35">
      <c r="A204" s="22">
        <f>RFIData!D204</f>
        <v>0</v>
      </c>
      <c r="P204" s="21" t="e">
        <f>VLOOKUP(D204,RFIResponse!$A$2:$CF$3146,8,FALSE)</f>
        <v>#N/A</v>
      </c>
      <c r="Q204" s="21" t="e">
        <f>VLOOKUP(D204,RFIResponse!$A$2:$CF$3146,5,FALSE)</f>
        <v>#N/A</v>
      </c>
      <c r="R204" s="21" t="e">
        <f>VLOOKUP(D204,RFIResponse!$A$2:$CF$3146,6,FALSE)</f>
        <v>#N/A</v>
      </c>
      <c r="S204" s="21" t="e">
        <f>VLOOKUP(D204,RFIResponse!$A$2:$CF$3146,7,FALSE)</f>
        <v>#N/A</v>
      </c>
    </row>
    <row r="205" spans="1:19" x14ac:dyDescent="0.35">
      <c r="A205" s="22">
        <f>RFIData!D205</f>
        <v>0</v>
      </c>
      <c r="P205" s="21" t="e">
        <f>VLOOKUP(D205,RFIResponse!$A$2:$CF$3146,8,FALSE)</f>
        <v>#N/A</v>
      </c>
      <c r="Q205" s="21" t="e">
        <f>VLOOKUP(D205,RFIResponse!$A$2:$CF$3146,5,FALSE)</f>
        <v>#N/A</v>
      </c>
      <c r="R205" s="21" t="e">
        <f>VLOOKUP(D205,RFIResponse!$A$2:$CF$3146,6,FALSE)</f>
        <v>#N/A</v>
      </c>
      <c r="S205" s="21" t="e">
        <f>VLOOKUP(D205,RFIResponse!$A$2:$CF$3146,7,FALSE)</f>
        <v>#N/A</v>
      </c>
    </row>
    <row r="206" spans="1:19" x14ac:dyDescent="0.35">
      <c r="A206" s="22">
        <f>RFIData!D206</f>
        <v>0</v>
      </c>
      <c r="P206" s="21" t="e">
        <f>VLOOKUP(D206,RFIResponse!$A$2:$CF$3146,8,FALSE)</f>
        <v>#N/A</v>
      </c>
      <c r="Q206" s="21" t="e">
        <f>VLOOKUP(D206,RFIResponse!$A$2:$CF$3146,5,FALSE)</f>
        <v>#N/A</v>
      </c>
      <c r="R206" s="21" t="e">
        <f>VLOOKUP(D206,RFIResponse!$A$2:$CF$3146,6,FALSE)</f>
        <v>#N/A</v>
      </c>
      <c r="S206" s="21" t="e">
        <f>VLOOKUP(D206,RFIResponse!$A$2:$CF$3146,7,FALSE)</f>
        <v>#N/A</v>
      </c>
    </row>
    <row r="207" spans="1:19" x14ac:dyDescent="0.35">
      <c r="A207" s="22">
        <f>RFIData!D207</f>
        <v>0</v>
      </c>
      <c r="P207" s="21" t="e">
        <f>VLOOKUP(D207,RFIResponse!$A$2:$CF$3146,8,FALSE)</f>
        <v>#N/A</v>
      </c>
      <c r="Q207" s="21" t="e">
        <f>VLOOKUP(D207,RFIResponse!$A$2:$CF$3146,5,FALSE)</f>
        <v>#N/A</v>
      </c>
      <c r="R207" s="21" t="e">
        <f>VLOOKUP(D207,RFIResponse!$A$2:$CF$3146,6,FALSE)</f>
        <v>#N/A</v>
      </c>
      <c r="S207" s="21" t="e">
        <f>VLOOKUP(D207,RFIResponse!$A$2:$CF$3146,7,FALSE)</f>
        <v>#N/A</v>
      </c>
    </row>
    <row r="208" spans="1:19" x14ac:dyDescent="0.35">
      <c r="A208" s="22">
        <f>RFIData!D208</f>
        <v>0</v>
      </c>
      <c r="P208" s="21" t="e">
        <f>VLOOKUP(D208,RFIResponse!$A$2:$CF$3146,8,FALSE)</f>
        <v>#N/A</v>
      </c>
      <c r="Q208" s="21" t="e">
        <f>VLOOKUP(D208,RFIResponse!$A$2:$CF$3146,5,FALSE)</f>
        <v>#N/A</v>
      </c>
      <c r="R208" s="21" t="e">
        <f>VLOOKUP(D208,RFIResponse!$A$2:$CF$3146,6,FALSE)</f>
        <v>#N/A</v>
      </c>
      <c r="S208" s="21" t="e">
        <f>VLOOKUP(D208,RFIResponse!$A$2:$CF$3146,7,FALSE)</f>
        <v>#N/A</v>
      </c>
    </row>
    <row r="209" spans="1:19" x14ac:dyDescent="0.35">
      <c r="A209" s="22">
        <f>RFIData!D209</f>
        <v>0</v>
      </c>
      <c r="P209" s="21" t="e">
        <f>VLOOKUP(D209,RFIResponse!$A$2:$CF$3146,8,FALSE)</f>
        <v>#N/A</v>
      </c>
      <c r="Q209" s="21" t="e">
        <f>VLOOKUP(D209,RFIResponse!$A$2:$CF$3146,5,FALSE)</f>
        <v>#N/A</v>
      </c>
      <c r="R209" s="21" t="e">
        <f>VLOOKUP(D209,RFIResponse!$A$2:$CF$3146,6,FALSE)</f>
        <v>#N/A</v>
      </c>
      <c r="S209" s="21" t="e">
        <f>VLOOKUP(D209,RFIResponse!$A$2:$CF$3146,7,FALSE)</f>
        <v>#N/A</v>
      </c>
    </row>
    <row r="210" spans="1:19" x14ac:dyDescent="0.35">
      <c r="A210" s="22">
        <f>RFIData!D210</f>
        <v>0</v>
      </c>
      <c r="P210" s="21" t="e">
        <f>VLOOKUP(D210,RFIResponse!$A$2:$CF$3146,8,FALSE)</f>
        <v>#N/A</v>
      </c>
      <c r="Q210" s="21" t="e">
        <f>VLOOKUP(D210,RFIResponse!$A$2:$CF$3146,5,FALSE)</f>
        <v>#N/A</v>
      </c>
      <c r="R210" s="21" t="e">
        <f>VLOOKUP(D210,RFIResponse!$A$2:$CF$3146,6,FALSE)</f>
        <v>#N/A</v>
      </c>
      <c r="S210" s="21" t="e">
        <f>VLOOKUP(D210,RFIResponse!$A$2:$CF$3146,7,FALSE)</f>
        <v>#N/A</v>
      </c>
    </row>
    <row r="211" spans="1:19" x14ac:dyDescent="0.35">
      <c r="A211" s="22">
        <f>RFIData!D211</f>
        <v>0</v>
      </c>
      <c r="P211" s="21" t="e">
        <f>VLOOKUP(D211,RFIResponse!$A$2:$CF$3146,8,FALSE)</f>
        <v>#N/A</v>
      </c>
      <c r="Q211" s="21" t="e">
        <f>VLOOKUP(D211,RFIResponse!$A$2:$CF$3146,5,FALSE)</f>
        <v>#N/A</v>
      </c>
      <c r="R211" s="21" t="e">
        <f>VLOOKUP(D211,RFIResponse!$A$2:$CF$3146,6,FALSE)</f>
        <v>#N/A</v>
      </c>
      <c r="S211" s="21" t="e">
        <f>VLOOKUP(D211,RFIResponse!$A$2:$CF$3146,7,FALSE)</f>
        <v>#N/A</v>
      </c>
    </row>
    <row r="212" spans="1:19" x14ac:dyDescent="0.35">
      <c r="A212" s="22">
        <f>RFIData!D212</f>
        <v>0</v>
      </c>
      <c r="P212" s="21" t="e">
        <f>VLOOKUP(D212,RFIResponse!$A$2:$CF$3146,8,FALSE)</f>
        <v>#N/A</v>
      </c>
      <c r="Q212" s="21" t="e">
        <f>VLOOKUP(D212,RFIResponse!$A$2:$CF$3146,5,FALSE)</f>
        <v>#N/A</v>
      </c>
      <c r="R212" s="21" t="e">
        <f>VLOOKUP(D212,RFIResponse!$A$2:$CF$3146,6,FALSE)</f>
        <v>#N/A</v>
      </c>
      <c r="S212" s="21" t="e">
        <f>VLOOKUP(D212,RFIResponse!$A$2:$CF$3146,7,FALSE)</f>
        <v>#N/A</v>
      </c>
    </row>
    <row r="213" spans="1:19" x14ac:dyDescent="0.35">
      <c r="A213" s="22">
        <f>RFIData!D213</f>
        <v>0</v>
      </c>
      <c r="P213" s="21" t="e">
        <f>VLOOKUP(D213,RFIResponse!$A$2:$CF$3146,8,FALSE)</f>
        <v>#N/A</v>
      </c>
      <c r="Q213" s="21" t="e">
        <f>VLOOKUP(D213,RFIResponse!$A$2:$CF$3146,5,FALSE)</f>
        <v>#N/A</v>
      </c>
      <c r="R213" s="21" t="e">
        <f>VLOOKUP(D213,RFIResponse!$A$2:$CF$3146,6,FALSE)</f>
        <v>#N/A</v>
      </c>
      <c r="S213" s="21" t="e">
        <f>VLOOKUP(D213,RFIResponse!$A$2:$CF$3146,7,FALSE)</f>
        <v>#N/A</v>
      </c>
    </row>
    <row r="214" spans="1:19" x14ac:dyDescent="0.35">
      <c r="A214" s="22">
        <f>RFIData!D214</f>
        <v>0</v>
      </c>
      <c r="P214" s="21" t="e">
        <f>VLOOKUP(D214,RFIResponse!$A$2:$CF$3146,8,FALSE)</f>
        <v>#N/A</v>
      </c>
      <c r="Q214" s="21" t="e">
        <f>VLOOKUP(D214,RFIResponse!$A$2:$CF$3146,5,FALSE)</f>
        <v>#N/A</v>
      </c>
      <c r="R214" s="21" t="e">
        <f>VLOOKUP(D214,RFIResponse!$A$2:$CF$3146,6,FALSE)</f>
        <v>#N/A</v>
      </c>
      <c r="S214" s="21" t="e">
        <f>VLOOKUP(D214,RFIResponse!$A$2:$CF$3146,7,FALSE)</f>
        <v>#N/A</v>
      </c>
    </row>
    <row r="215" spans="1:19" x14ac:dyDescent="0.35">
      <c r="A215" s="22">
        <f>RFIData!D215</f>
        <v>0</v>
      </c>
      <c r="P215" s="21" t="e">
        <f>VLOOKUP(D215,RFIResponse!$A$2:$CF$3146,8,FALSE)</f>
        <v>#N/A</v>
      </c>
      <c r="Q215" s="21" t="e">
        <f>VLOOKUP(D215,RFIResponse!$A$2:$CF$3146,5,FALSE)</f>
        <v>#N/A</v>
      </c>
      <c r="R215" s="21" t="e">
        <f>VLOOKUP(D215,RFIResponse!$A$2:$CF$3146,6,FALSE)</f>
        <v>#N/A</v>
      </c>
      <c r="S215" s="21" t="e">
        <f>VLOOKUP(D215,RFIResponse!$A$2:$CF$3146,7,FALSE)</f>
        <v>#N/A</v>
      </c>
    </row>
    <row r="216" spans="1:19" x14ac:dyDescent="0.35">
      <c r="A216" s="22">
        <f>RFIData!D216</f>
        <v>0</v>
      </c>
      <c r="P216" s="21" t="e">
        <f>VLOOKUP(D216,RFIResponse!$A$2:$CF$3146,8,FALSE)</f>
        <v>#N/A</v>
      </c>
      <c r="Q216" s="21" t="e">
        <f>VLOOKUP(D216,RFIResponse!$A$2:$CF$3146,5,FALSE)</f>
        <v>#N/A</v>
      </c>
      <c r="R216" s="21" t="e">
        <f>VLOOKUP(D216,RFIResponse!$A$2:$CF$3146,6,FALSE)</f>
        <v>#N/A</v>
      </c>
      <c r="S216" s="21" t="e">
        <f>VLOOKUP(D216,RFIResponse!$A$2:$CF$3146,7,FALSE)</f>
        <v>#N/A</v>
      </c>
    </row>
    <row r="217" spans="1:19" x14ac:dyDescent="0.35">
      <c r="A217" s="22">
        <f>RFIData!D217</f>
        <v>0</v>
      </c>
      <c r="P217" s="21" t="e">
        <f>VLOOKUP(D217,RFIResponse!$A$2:$CF$3146,8,FALSE)</f>
        <v>#N/A</v>
      </c>
      <c r="Q217" s="21" t="e">
        <f>VLOOKUP(D217,RFIResponse!$A$2:$CF$3146,5,FALSE)</f>
        <v>#N/A</v>
      </c>
      <c r="R217" s="21" t="e">
        <f>VLOOKUP(D217,RFIResponse!$A$2:$CF$3146,6,FALSE)</f>
        <v>#N/A</v>
      </c>
      <c r="S217" s="21" t="e">
        <f>VLOOKUP(D217,RFIResponse!$A$2:$CF$3146,7,FALSE)</f>
        <v>#N/A</v>
      </c>
    </row>
    <row r="218" spans="1:19" x14ac:dyDescent="0.35">
      <c r="A218" s="22">
        <f>RFIData!D218</f>
        <v>0</v>
      </c>
      <c r="P218" s="21" t="e">
        <f>VLOOKUP(D218,RFIResponse!$A$2:$CF$3146,8,FALSE)</f>
        <v>#N/A</v>
      </c>
      <c r="Q218" s="21" t="e">
        <f>VLOOKUP(D218,RFIResponse!$A$2:$CF$3146,5,FALSE)</f>
        <v>#N/A</v>
      </c>
      <c r="R218" s="21" t="e">
        <f>VLOOKUP(D218,RFIResponse!$A$2:$CF$3146,6,FALSE)</f>
        <v>#N/A</v>
      </c>
      <c r="S218" s="21" t="e">
        <f>VLOOKUP(D218,RFIResponse!$A$2:$CF$3146,7,FALSE)</f>
        <v>#N/A</v>
      </c>
    </row>
    <row r="219" spans="1:19" x14ac:dyDescent="0.35">
      <c r="A219" s="22">
        <f>RFIData!D219</f>
        <v>0</v>
      </c>
      <c r="P219" s="21" t="e">
        <f>VLOOKUP(D219,RFIResponse!$A$2:$CF$3146,8,FALSE)</f>
        <v>#N/A</v>
      </c>
      <c r="Q219" s="21" t="e">
        <f>VLOOKUP(D219,RFIResponse!$A$2:$CF$3146,5,FALSE)</f>
        <v>#N/A</v>
      </c>
      <c r="R219" s="21" t="e">
        <f>VLOOKUP(D219,RFIResponse!$A$2:$CF$3146,6,FALSE)</f>
        <v>#N/A</v>
      </c>
      <c r="S219" s="21" t="e">
        <f>VLOOKUP(D219,RFIResponse!$A$2:$CF$3146,7,FALSE)</f>
        <v>#N/A</v>
      </c>
    </row>
    <row r="220" spans="1:19" x14ac:dyDescent="0.35">
      <c r="A220" s="22">
        <f>RFIData!D220</f>
        <v>0</v>
      </c>
      <c r="P220" s="21" t="e">
        <f>VLOOKUP(D220,RFIResponse!$A$2:$CF$3146,8,FALSE)</f>
        <v>#N/A</v>
      </c>
      <c r="Q220" s="21" t="e">
        <f>VLOOKUP(D220,RFIResponse!$A$2:$CF$3146,5,FALSE)</f>
        <v>#N/A</v>
      </c>
      <c r="R220" s="21" t="e">
        <f>VLOOKUP(D220,RFIResponse!$A$2:$CF$3146,6,FALSE)</f>
        <v>#N/A</v>
      </c>
      <c r="S220" s="21" t="e">
        <f>VLOOKUP(D220,RFIResponse!$A$2:$CF$3146,7,FALSE)</f>
        <v>#N/A</v>
      </c>
    </row>
    <row r="221" spans="1:19" x14ac:dyDescent="0.35">
      <c r="A221" s="22">
        <f>RFIData!D221</f>
        <v>0</v>
      </c>
      <c r="P221" s="21" t="e">
        <f>VLOOKUP(D221,RFIResponse!$A$2:$CF$3146,8,FALSE)</f>
        <v>#N/A</v>
      </c>
      <c r="Q221" s="21" t="e">
        <f>VLOOKUP(D221,RFIResponse!$A$2:$CF$3146,5,FALSE)</f>
        <v>#N/A</v>
      </c>
      <c r="R221" s="21" t="e">
        <f>VLOOKUP(D221,RFIResponse!$A$2:$CF$3146,6,FALSE)</f>
        <v>#N/A</v>
      </c>
      <c r="S221" s="21" t="e">
        <f>VLOOKUP(D221,RFIResponse!$A$2:$CF$3146,7,FALSE)</f>
        <v>#N/A</v>
      </c>
    </row>
    <row r="222" spans="1:19" x14ac:dyDescent="0.35">
      <c r="A222" s="22">
        <f>RFIData!D222</f>
        <v>0</v>
      </c>
      <c r="P222" s="21" t="e">
        <f>VLOOKUP(D222,RFIResponse!$A$2:$CF$3146,8,FALSE)</f>
        <v>#N/A</v>
      </c>
      <c r="Q222" s="21" t="e">
        <f>VLOOKUP(D222,RFIResponse!$A$2:$CF$3146,5,FALSE)</f>
        <v>#N/A</v>
      </c>
      <c r="R222" s="21" t="e">
        <f>VLOOKUP(D222,RFIResponse!$A$2:$CF$3146,6,FALSE)</f>
        <v>#N/A</v>
      </c>
      <c r="S222" s="21" t="e">
        <f>VLOOKUP(D222,RFIResponse!$A$2:$CF$3146,7,FALSE)</f>
        <v>#N/A</v>
      </c>
    </row>
    <row r="223" spans="1:19" x14ac:dyDescent="0.35">
      <c r="A223" s="22">
        <f>RFIData!D223</f>
        <v>0</v>
      </c>
      <c r="P223" s="21" t="e">
        <f>VLOOKUP(D223,RFIResponse!$A$2:$CF$3146,8,FALSE)</f>
        <v>#N/A</v>
      </c>
      <c r="Q223" s="21" t="e">
        <f>VLOOKUP(D223,RFIResponse!$A$2:$CF$3146,5,FALSE)</f>
        <v>#N/A</v>
      </c>
      <c r="R223" s="21" t="e">
        <f>VLOOKUP(D223,RFIResponse!$A$2:$CF$3146,6,FALSE)</f>
        <v>#N/A</v>
      </c>
      <c r="S223" s="21" t="e">
        <f>VLOOKUP(D223,RFIResponse!$A$2:$CF$3146,7,FALSE)</f>
        <v>#N/A</v>
      </c>
    </row>
    <row r="224" spans="1:19" x14ac:dyDescent="0.35">
      <c r="A224" s="22">
        <f>RFIData!D224</f>
        <v>0</v>
      </c>
      <c r="P224" s="21" t="e">
        <f>VLOOKUP(D224,RFIResponse!$A$2:$CF$3146,8,FALSE)</f>
        <v>#N/A</v>
      </c>
      <c r="Q224" s="21" t="e">
        <f>VLOOKUP(D224,RFIResponse!$A$2:$CF$3146,5,FALSE)</f>
        <v>#N/A</v>
      </c>
      <c r="R224" s="21" t="e">
        <f>VLOOKUP(D224,RFIResponse!$A$2:$CF$3146,6,FALSE)</f>
        <v>#N/A</v>
      </c>
      <c r="S224" s="21" t="e">
        <f>VLOOKUP(D224,RFIResponse!$A$2:$CF$3146,7,FALSE)</f>
        <v>#N/A</v>
      </c>
    </row>
    <row r="225" spans="1:19" x14ac:dyDescent="0.35">
      <c r="A225" s="22">
        <f>RFIData!D225</f>
        <v>0</v>
      </c>
      <c r="P225" s="21" t="e">
        <f>VLOOKUP(D225,RFIResponse!$A$2:$CF$3146,8,FALSE)</f>
        <v>#N/A</v>
      </c>
      <c r="Q225" s="21" t="e">
        <f>VLOOKUP(D225,RFIResponse!$A$2:$CF$3146,5,FALSE)</f>
        <v>#N/A</v>
      </c>
      <c r="R225" s="21" t="e">
        <f>VLOOKUP(D225,RFIResponse!$A$2:$CF$3146,6,FALSE)</f>
        <v>#N/A</v>
      </c>
      <c r="S225" s="21" t="e">
        <f>VLOOKUP(D225,RFIResponse!$A$2:$CF$3146,7,FALSE)</f>
        <v>#N/A</v>
      </c>
    </row>
    <row r="226" spans="1:19" x14ac:dyDescent="0.35">
      <c r="A226" s="22">
        <f>RFIData!D226</f>
        <v>0</v>
      </c>
      <c r="P226" s="21" t="e">
        <f>VLOOKUP(D226,RFIResponse!$A$2:$CF$3146,8,FALSE)</f>
        <v>#N/A</v>
      </c>
      <c r="Q226" s="21" t="e">
        <f>VLOOKUP(D226,RFIResponse!$A$2:$CF$3146,5,FALSE)</f>
        <v>#N/A</v>
      </c>
      <c r="R226" s="21" t="e">
        <f>VLOOKUP(D226,RFIResponse!$A$2:$CF$3146,6,FALSE)</f>
        <v>#N/A</v>
      </c>
      <c r="S226" s="21" t="e">
        <f>VLOOKUP(D226,RFIResponse!$A$2:$CF$3146,7,FALSE)</f>
        <v>#N/A</v>
      </c>
    </row>
    <row r="227" spans="1:19" x14ac:dyDescent="0.35">
      <c r="A227" s="22">
        <f>RFIData!D227</f>
        <v>0</v>
      </c>
      <c r="P227" s="21" t="e">
        <f>VLOOKUP(D227,RFIResponse!$A$2:$CF$3146,8,FALSE)</f>
        <v>#N/A</v>
      </c>
      <c r="Q227" s="21" t="e">
        <f>VLOOKUP(D227,RFIResponse!$A$2:$CF$3146,5,FALSE)</f>
        <v>#N/A</v>
      </c>
      <c r="R227" s="21" t="e">
        <f>VLOOKUP(D227,RFIResponse!$A$2:$CF$3146,6,FALSE)</f>
        <v>#N/A</v>
      </c>
      <c r="S227" s="21" t="e">
        <f>VLOOKUP(D227,RFIResponse!$A$2:$CF$3146,7,FALSE)</f>
        <v>#N/A</v>
      </c>
    </row>
    <row r="228" spans="1:19" x14ac:dyDescent="0.35">
      <c r="A228" s="22">
        <f>RFIData!D228</f>
        <v>0</v>
      </c>
      <c r="P228" s="21" t="e">
        <f>VLOOKUP(D228,RFIResponse!$A$2:$CF$3146,8,FALSE)</f>
        <v>#N/A</v>
      </c>
      <c r="Q228" s="21" t="e">
        <f>VLOOKUP(D228,RFIResponse!$A$2:$CF$3146,5,FALSE)</f>
        <v>#N/A</v>
      </c>
      <c r="R228" s="21" t="e">
        <f>VLOOKUP(D228,RFIResponse!$A$2:$CF$3146,6,FALSE)</f>
        <v>#N/A</v>
      </c>
      <c r="S228" s="21" t="e">
        <f>VLOOKUP(D228,RFIResponse!$A$2:$CF$3146,7,FALSE)</f>
        <v>#N/A</v>
      </c>
    </row>
    <row r="229" spans="1:19" x14ac:dyDescent="0.35">
      <c r="A229" s="22">
        <f>RFIData!D229</f>
        <v>0</v>
      </c>
      <c r="P229" s="21" t="e">
        <f>VLOOKUP(D229,RFIResponse!$A$2:$CF$3146,8,FALSE)</f>
        <v>#N/A</v>
      </c>
      <c r="Q229" s="21" t="e">
        <f>VLOOKUP(D229,RFIResponse!$A$2:$CF$3146,5,FALSE)</f>
        <v>#N/A</v>
      </c>
      <c r="R229" s="21" t="e">
        <f>VLOOKUP(D229,RFIResponse!$A$2:$CF$3146,6,FALSE)</f>
        <v>#N/A</v>
      </c>
      <c r="S229" s="21" t="e">
        <f>VLOOKUP(D229,RFIResponse!$A$2:$CF$3146,7,FALSE)</f>
        <v>#N/A</v>
      </c>
    </row>
    <row r="230" spans="1:19" x14ac:dyDescent="0.35">
      <c r="A230" s="22">
        <f>RFIData!D230</f>
        <v>0</v>
      </c>
      <c r="P230" s="21" t="e">
        <f>VLOOKUP(D230,RFIResponse!$A$2:$CF$3146,8,FALSE)</f>
        <v>#N/A</v>
      </c>
      <c r="Q230" s="21" t="e">
        <f>VLOOKUP(D230,RFIResponse!$A$2:$CF$3146,5,FALSE)</f>
        <v>#N/A</v>
      </c>
      <c r="R230" s="21" t="e">
        <f>VLOOKUP(D230,RFIResponse!$A$2:$CF$3146,6,FALSE)</f>
        <v>#N/A</v>
      </c>
      <c r="S230" s="21" t="e">
        <f>VLOOKUP(D230,RFIResponse!$A$2:$CF$3146,7,FALSE)</f>
        <v>#N/A</v>
      </c>
    </row>
    <row r="231" spans="1:19" x14ac:dyDescent="0.35">
      <c r="A231" s="22">
        <f>RFIData!D231</f>
        <v>0</v>
      </c>
      <c r="P231" s="21" t="e">
        <f>VLOOKUP(D231,RFIResponse!$A$2:$CF$3146,8,FALSE)</f>
        <v>#N/A</v>
      </c>
      <c r="Q231" s="21" t="e">
        <f>VLOOKUP(D231,RFIResponse!$A$2:$CF$3146,5,FALSE)</f>
        <v>#N/A</v>
      </c>
      <c r="R231" s="21" t="e">
        <f>VLOOKUP(D231,RFIResponse!$A$2:$CF$3146,6,FALSE)</f>
        <v>#N/A</v>
      </c>
      <c r="S231" s="21" t="e">
        <f>VLOOKUP(D231,RFIResponse!$A$2:$CF$3146,7,FALSE)</f>
        <v>#N/A</v>
      </c>
    </row>
    <row r="232" spans="1:19" x14ac:dyDescent="0.35">
      <c r="A232" s="22">
        <f>RFIData!D232</f>
        <v>0</v>
      </c>
      <c r="P232" s="21" t="e">
        <f>VLOOKUP(D232,RFIResponse!$A$2:$CF$3146,8,FALSE)</f>
        <v>#N/A</v>
      </c>
      <c r="Q232" s="21" t="e">
        <f>VLOOKUP(D232,RFIResponse!$A$2:$CF$3146,5,FALSE)</f>
        <v>#N/A</v>
      </c>
      <c r="R232" s="21" t="e">
        <f>VLOOKUP(D232,RFIResponse!$A$2:$CF$3146,6,FALSE)</f>
        <v>#N/A</v>
      </c>
      <c r="S232" s="21" t="e">
        <f>VLOOKUP(D232,RFIResponse!$A$2:$CF$3146,7,FALSE)</f>
        <v>#N/A</v>
      </c>
    </row>
    <row r="233" spans="1:19" x14ac:dyDescent="0.35">
      <c r="A233" s="22">
        <f>RFIData!D233</f>
        <v>0</v>
      </c>
      <c r="P233" s="21" t="e">
        <f>VLOOKUP(D233,RFIResponse!$A$2:$CF$3146,8,FALSE)</f>
        <v>#N/A</v>
      </c>
      <c r="Q233" s="21" t="e">
        <f>VLOOKUP(D233,RFIResponse!$A$2:$CF$3146,5,FALSE)</f>
        <v>#N/A</v>
      </c>
      <c r="R233" s="21" t="e">
        <f>VLOOKUP(D233,RFIResponse!$A$2:$CF$3146,6,FALSE)</f>
        <v>#N/A</v>
      </c>
      <c r="S233" s="21" t="e">
        <f>VLOOKUP(D233,RFIResponse!$A$2:$CF$3146,7,FALSE)</f>
        <v>#N/A</v>
      </c>
    </row>
    <row r="234" spans="1:19" x14ac:dyDescent="0.35">
      <c r="A234" s="22">
        <f>RFIData!D234</f>
        <v>0</v>
      </c>
      <c r="P234" s="21" t="e">
        <f>VLOOKUP(D234,RFIResponse!$A$2:$CF$3146,8,FALSE)</f>
        <v>#N/A</v>
      </c>
      <c r="Q234" s="21" t="e">
        <f>VLOOKUP(D234,RFIResponse!$A$2:$CF$3146,5,FALSE)</f>
        <v>#N/A</v>
      </c>
      <c r="R234" s="21" t="e">
        <f>VLOOKUP(D234,RFIResponse!$A$2:$CF$3146,6,FALSE)</f>
        <v>#N/A</v>
      </c>
      <c r="S234" s="21" t="e">
        <f>VLOOKUP(D234,RFIResponse!$A$2:$CF$3146,7,FALSE)</f>
        <v>#N/A</v>
      </c>
    </row>
    <row r="235" spans="1:19" x14ac:dyDescent="0.35">
      <c r="A235" s="22">
        <f>RFIData!D235</f>
        <v>0</v>
      </c>
      <c r="P235" s="21" t="e">
        <f>VLOOKUP(D235,RFIResponse!$A$2:$CF$3146,8,FALSE)</f>
        <v>#N/A</v>
      </c>
      <c r="Q235" s="21" t="e">
        <f>VLOOKUP(D235,RFIResponse!$A$2:$CF$3146,5,FALSE)</f>
        <v>#N/A</v>
      </c>
      <c r="R235" s="21" t="e">
        <f>VLOOKUP(D235,RFIResponse!$A$2:$CF$3146,6,FALSE)</f>
        <v>#N/A</v>
      </c>
      <c r="S235" s="21" t="e">
        <f>VLOOKUP(D235,RFIResponse!$A$2:$CF$3146,7,FALSE)</f>
        <v>#N/A</v>
      </c>
    </row>
    <row r="236" spans="1:19" x14ac:dyDescent="0.35">
      <c r="A236" s="22">
        <f>RFIData!D236</f>
        <v>0</v>
      </c>
      <c r="P236" s="21" t="e">
        <f>VLOOKUP(D236,RFIResponse!$A$2:$CF$3146,8,FALSE)</f>
        <v>#N/A</v>
      </c>
      <c r="Q236" s="21" t="e">
        <f>VLOOKUP(D236,RFIResponse!$A$2:$CF$3146,5,FALSE)</f>
        <v>#N/A</v>
      </c>
      <c r="R236" s="21" t="e">
        <f>VLOOKUP(D236,RFIResponse!$A$2:$CF$3146,6,FALSE)</f>
        <v>#N/A</v>
      </c>
      <c r="S236" s="21" t="e">
        <f>VLOOKUP(D236,RFIResponse!$A$2:$CF$3146,7,FALSE)</f>
        <v>#N/A</v>
      </c>
    </row>
    <row r="237" spans="1:19" x14ac:dyDescent="0.35">
      <c r="A237" s="22">
        <f>RFIData!D237</f>
        <v>0</v>
      </c>
      <c r="P237" s="21" t="e">
        <f>VLOOKUP(D237,RFIResponse!$A$2:$CF$3146,8,FALSE)</f>
        <v>#N/A</v>
      </c>
      <c r="Q237" s="21" t="e">
        <f>VLOOKUP(D237,RFIResponse!$A$2:$CF$3146,5,FALSE)</f>
        <v>#N/A</v>
      </c>
      <c r="R237" s="21" t="e">
        <f>VLOOKUP(D237,RFIResponse!$A$2:$CF$3146,6,FALSE)</f>
        <v>#N/A</v>
      </c>
      <c r="S237" s="21" t="e">
        <f>VLOOKUP(D237,RFIResponse!$A$2:$CF$3146,7,FALSE)</f>
        <v>#N/A</v>
      </c>
    </row>
    <row r="238" spans="1:19" x14ac:dyDescent="0.35">
      <c r="A238" s="22">
        <f>RFIData!D238</f>
        <v>0</v>
      </c>
      <c r="P238" s="21" t="e">
        <f>VLOOKUP(D238,RFIResponse!$A$2:$CF$3146,8,FALSE)</f>
        <v>#N/A</v>
      </c>
      <c r="Q238" s="21" t="e">
        <f>VLOOKUP(D238,RFIResponse!$A$2:$CF$3146,5,FALSE)</f>
        <v>#N/A</v>
      </c>
      <c r="R238" s="21" t="e">
        <f>VLOOKUP(D238,RFIResponse!$A$2:$CF$3146,6,FALSE)</f>
        <v>#N/A</v>
      </c>
      <c r="S238" s="21" t="e">
        <f>VLOOKUP(D238,RFIResponse!$A$2:$CF$3146,7,FALSE)</f>
        <v>#N/A</v>
      </c>
    </row>
    <row r="239" spans="1:19" x14ac:dyDescent="0.35">
      <c r="A239" s="22">
        <f>RFIData!D239</f>
        <v>0</v>
      </c>
      <c r="P239" s="21" t="e">
        <f>VLOOKUP(D239,RFIResponse!$A$2:$CF$3146,8,FALSE)</f>
        <v>#N/A</v>
      </c>
      <c r="Q239" s="21" t="e">
        <f>VLOOKUP(D239,RFIResponse!$A$2:$CF$3146,5,FALSE)</f>
        <v>#N/A</v>
      </c>
      <c r="R239" s="21" t="e">
        <f>VLOOKUP(D239,RFIResponse!$A$2:$CF$3146,6,FALSE)</f>
        <v>#N/A</v>
      </c>
      <c r="S239" s="21" t="e">
        <f>VLOOKUP(D239,RFIResponse!$A$2:$CF$3146,7,FALSE)</f>
        <v>#N/A</v>
      </c>
    </row>
    <row r="240" spans="1:19" x14ac:dyDescent="0.35">
      <c r="A240" s="22">
        <f>RFIData!D240</f>
        <v>0</v>
      </c>
      <c r="P240" s="21" t="e">
        <f>VLOOKUP(D240,RFIResponse!$A$2:$CF$3146,8,FALSE)</f>
        <v>#N/A</v>
      </c>
      <c r="Q240" s="21" t="e">
        <f>VLOOKUP(D240,RFIResponse!$A$2:$CF$3146,5,FALSE)</f>
        <v>#N/A</v>
      </c>
      <c r="R240" s="21" t="e">
        <f>VLOOKUP(D240,RFIResponse!$A$2:$CF$3146,6,FALSE)</f>
        <v>#N/A</v>
      </c>
      <c r="S240" s="21" t="e">
        <f>VLOOKUP(D240,RFIResponse!$A$2:$CF$3146,7,FALSE)</f>
        <v>#N/A</v>
      </c>
    </row>
    <row r="241" spans="1:19" x14ac:dyDescent="0.35">
      <c r="A241" s="22">
        <f>RFIData!D241</f>
        <v>0</v>
      </c>
      <c r="P241" s="21" t="e">
        <f>VLOOKUP(D241,RFIResponse!$A$2:$CF$3146,8,FALSE)</f>
        <v>#N/A</v>
      </c>
      <c r="Q241" s="21" t="e">
        <f>VLOOKUP(D241,RFIResponse!$A$2:$CF$3146,5,FALSE)</f>
        <v>#N/A</v>
      </c>
      <c r="R241" s="21" t="e">
        <f>VLOOKUP(D241,RFIResponse!$A$2:$CF$3146,6,FALSE)</f>
        <v>#N/A</v>
      </c>
      <c r="S241" s="21" t="e">
        <f>VLOOKUP(D241,RFIResponse!$A$2:$CF$3146,7,FALSE)</f>
        <v>#N/A</v>
      </c>
    </row>
    <row r="242" spans="1:19" x14ac:dyDescent="0.35">
      <c r="A242" s="22">
        <f>RFIData!D242</f>
        <v>0</v>
      </c>
      <c r="P242" s="21" t="e">
        <f>VLOOKUP(D242,RFIResponse!$A$2:$CF$3146,8,FALSE)</f>
        <v>#N/A</v>
      </c>
      <c r="Q242" s="21" t="e">
        <f>VLOOKUP(D242,RFIResponse!$A$2:$CF$3146,5,FALSE)</f>
        <v>#N/A</v>
      </c>
      <c r="R242" s="21" t="e">
        <f>VLOOKUP(D242,RFIResponse!$A$2:$CF$3146,6,FALSE)</f>
        <v>#N/A</v>
      </c>
      <c r="S242" s="21" t="e">
        <f>VLOOKUP(D242,RFIResponse!$A$2:$CF$3146,7,FALSE)</f>
        <v>#N/A</v>
      </c>
    </row>
    <row r="243" spans="1:19" x14ac:dyDescent="0.35">
      <c r="A243" s="22">
        <f>RFIData!D243</f>
        <v>0</v>
      </c>
      <c r="P243" s="21" t="e">
        <f>VLOOKUP(D243,RFIResponse!$A$2:$CF$3146,8,FALSE)</f>
        <v>#N/A</v>
      </c>
      <c r="Q243" s="21" t="e">
        <f>VLOOKUP(D243,RFIResponse!$A$2:$CF$3146,5,FALSE)</f>
        <v>#N/A</v>
      </c>
      <c r="R243" s="21" t="e">
        <f>VLOOKUP(D243,RFIResponse!$A$2:$CF$3146,6,FALSE)</f>
        <v>#N/A</v>
      </c>
      <c r="S243" s="21" t="e">
        <f>VLOOKUP(D243,RFIResponse!$A$2:$CF$3146,7,FALSE)</f>
        <v>#N/A</v>
      </c>
    </row>
    <row r="244" spans="1:19" x14ac:dyDescent="0.35">
      <c r="A244" s="22">
        <f>RFIData!D244</f>
        <v>0</v>
      </c>
      <c r="P244" s="21" t="e">
        <f>VLOOKUP(D244,RFIResponse!$A$2:$CF$3146,8,FALSE)</f>
        <v>#N/A</v>
      </c>
      <c r="Q244" s="21" t="e">
        <f>VLOOKUP(D244,RFIResponse!$A$2:$CF$3146,5,FALSE)</f>
        <v>#N/A</v>
      </c>
      <c r="R244" s="21" t="e">
        <f>VLOOKUP(D244,RFIResponse!$A$2:$CF$3146,6,FALSE)</f>
        <v>#N/A</v>
      </c>
      <c r="S244" s="21" t="e">
        <f>VLOOKUP(D244,RFIResponse!$A$2:$CF$3146,7,FALSE)</f>
        <v>#N/A</v>
      </c>
    </row>
    <row r="245" spans="1:19" x14ac:dyDescent="0.35">
      <c r="A245" s="22">
        <f>RFIData!D245</f>
        <v>0</v>
      </c>
      <c r="P245" s="21" t="e">
        <f>VLOOKUP(D245,RFIResponse!$A$2:$CF$3146,8,FALSE)</f>
        <v>#N/A</v>
      </c>
      <c r="Q245" s="21" t="e">
        <f>VLOOKUP(D245,RFIResponse!$A$2:$CF$3146,5,FALSE)</f>
        <v>#N/A</v>
      </c>
      <c r="R245" s="21" t="e">
        <f>VLOOKUP(D245,RFIResponse!$A$2:$CF$3146,6,FALSE)</f>
        <v>#N/A</v>
      </c>
      <c r="S245" s="21" t="e">
        <f>VLOOKUP(D245,RFIResponse!$A$2:$CF$3146,7,FALSE)</f>
        <v>#N/A</v>
      </c>
    </row>
    <row r="246" spans="1:19" x14ac:dyDescent="0.35">
      <c r="A246" s="22">
        <f>RFIData!D246</f>
        <v>0</v>
      </c>
      <c r="P246" s="21" t="e">
        <f>VLOOKUP(D246,RFIResponse!$A$2:$CF$3146,8,FALSE)</f>
        <v>#N/A</v>
      </c>
      <c r="Q246" s="21" t="e">
        <f>VLOOKUP(D246,RFIResponse!$A$2:$CF$3146,5,FALSE)</f>
        <v>#N/A</v>
      </c>
      <c r="R246" s="21" t="e">
        <f>VLOOKUP(D246,RFIResponse!$A$2:$CF$3146,6,FALSE)</f>
        <v>#N/A</v>
      </c>
      <c r="S246" s="21" t="e">
        <f>VLOOKUP(D246,RFIResponse!$A$2:$CF$3146,7,FALSE)</f>
        <v>#N/A</v>
      </c>
    </row>
    <row r="247" spans="1:19" x14ac:dyDescent="0.35">
      <c r="A247" s="22">
        <f>RFIData!D247</f>
        <v>0</v>
      </c>
      <c r="P247" s="21" t="e">
        <f>VLOOKUP(D247,RFIResponse!$A$2:$CF$3146,8,FALSE)</f>
        <v>#N/A</v>
      </c>
      <c r="Q247" s="21" t="e">
        <f>VLOOKUP(D247,RFIResponse!$A$2:$CF$3146,5,FALSE)</f>
        <v>#N/A</v>
      </c>
      <c r="R247" s="21" t="e">
        <f>VLOOKUP(D247,RFIResponse!$A$2:$CF$3146,6,FALSE)</f>
        <v>#N/A</v>
      </c>
      <c r="S247" s="21" t="e">
        <f>VLOOKUP(D247,RFIResponse!$A$2:$CF$3146,7,FALSE)</f>
        <v>#N/A</v>
      </c>
    </row>
    <row r="248" spans="1:19" x14ac:dyDescent="0.35">
      <c r="A248" s="22">
        <f>RFIData!D248</f>
        <v>0</v>
      </c>
      <c r="P248" s="21" t="e">
        <f>VLOOKUP(D248,RFIResponse!$A$2:$CF$3146,8,FALSE)</f>
        <v>#N/A</v>
      </c>
      <c r="Q248" s="21" t="e">
        <f>VLOOKUP(D248,RFIResponse!$A$2:$CF$3146,5,FALSE)</f>
        <v>#N/A</v>
      </c>
      <c r="R248" s="21" t="e">
        <f>VLOOKUP(D248,RFIResponse!$A$2:$CF$3146,6,FALSE)</f>
        <v>#N/A</v>
      </c>
      <c r="S248" s="21" t="e">
        <f>VLOOKUP(D248,RFIResponse!$A$2:$CF$3146,7,FALSE)</f>
        <v>#N/A</v>
      </c>
    </row>
    <row r="249" spans="1:19" x14ac:dyDescent="0.35">
      <c r="A249" s="22">
        <f>RFIData!D249</f>
        <v>0</v>
      </c>
      <c r="P249" s="21" t="e">
        <f>VLOOKUP(D249,RFIResponse!$A$2:$CF$3146,8,FALSE)</f>
        <v>#N/A</v>
      </c>
      <c r="Q249" s="21" t="e">
        <f>VLOOKUP(D249,RFIResponse!$A$2:$CF$3146,5,FALSE)</f>
        <v>#N/A</v>
      </c>
      <c r="R249" s="21" t="e">
        <f>VLOOKUP(D249,RFIResponse!$A$2:$CF$3146,6,FALSE)</f>
        <v>#N/A</v>
      </c>
      <c r="S249" s="21" t="e">
        <f>VLOOKUP(D249,RFIResponse!$A$2:$CF$3146,7,FALSE)</f>
        <v>#N/A</v>
      </c>
    </row>
    <row r="250" spans="1:19" x14ac:dyDescent="0.35">
      <c r="A250" s="22">
        <f>RFIData!D250</f>
        <v>0</v>
      </c>
      <c r="P250" s="21" t="e">
        <f>VLOOKUP(D250,RFIResponse!$A$2:$CF$3146,8,FALSE)</f>
        <v>#N/A</v>
      </c>
      <c r="Q250" s="21" t="e">
        <f>VLOOKUP(D250,RFIResponse!$A$2:$CF$3146,5,FALSE)</f>
        <v>#N/A</v>
      </c>
      <c r="R250" s="21" t="e">
        <f>VLOOKUP(D250,RFIResponse!$A$2:$CF$3146,6,FALSE)</f>
        <v>#N/A</v>
      </c>
      <c r="S250" s="21" t="e">
        <f>VLOOKUP(D250,RFIResponse!$A$2:$CF$3146,7,FALSE)</f>
        <v>#N/A</v>
      </c>
    </row>
    <row r="251" spans="1:19" x14ac:dyDescent="0.35">
      <c r="A251" s="22">
        <f>RFIData!D251</f>
        <v>0</v>
      </c>
      <c r="P251" s="21" t="e">
        <f>VLOOKUP(D251,RFIResponse!$A$2:$CF$3146,8,FALSE)</f>
        <v>#N/A</v>
      </c>
      <c r="Q251" s="21" t="e">
        <f>VLOOKUP(D251,RFIResponse!$A$2:$CF$3146,5,FALSE)</f>
        <v>#N/A</v>
      </c>
      <c r="R251" s="21" t="e">
        <f>VLOOKUP(D251,RFIResponse!$A$2:$CF$3146,6,FALSE)</f>
        <v>#N/A</v>
      </c>
      <c r="S251" s="21" t="e">
        <f>VLOOKUP(D251,RFIResponse!$A$2:$CF$3146,7,FALSE)</f>
        <v>#N/A</v>
      </c>
    </row>
    <row r="252" spans="1:19" x14ac:dyDescent="0.35">
      <c r="A252" s="22">
        <f>RFIData!D252</f>
        <v>0</v>
      </c>
      <c r="P252" s="21" t="e">
        <f>VLOOKUP(D252,RFIResponse!$A$2:$CF$3146,8,FALSE)</f>
        <v>#N/A</v>
      </c>
      <c r="Q252" s="21" t="e">
        <f>VLOOKUP(D252,RFIResponse!$A$2:$CF$3146,5,FALSE)</f>
        <v>#N/A</v>
      </c>
      <c r="R252" s="21" t="e">
        <f>VLOOKUP(D252,RFIResponse!$A$2:$CF$3146,6,FALSE)</f>
        <v>#N/A</v>
      </c>
      <c r="S252" s="21" t="e">
        <f>VLOOKUP(D252,RFIResponse!$A$2:$CF$3146,7,FALSE)</f>
        <v>#N/A</v>
      </c>
    </row>
    <row r="253" spans="1:19" x14ac:dyDescent="0.35">
      <c r="A253" s="22">
        <f>RFIData!D253</f>
        <v>0</v>
      </c>
      <c r="P253" s="21" t="e">
        <f>VLOOKUP(D253,RFIResponse!$A$2:$CF$3146,8,FALSE)</f>
        <v>#N/A</v>
      </c>
      <c r="Q253" s="21" t="e">
        <f>VLOOKUP(D253,RFIResponse!$A$2:$CF$3146,5,FALSE)</f>
        <v>#N/A</v>
      </c>
      <c r="R253" s="21" t="e">
        <f>VLOOKUP(D253,RFIResponse!$A$2:$CF$3146,6,FALSE)</f>
        <v>#N/A</v>
      </c>
      <c r="S253" s="21" t="e">
        <f>VLOOKUP(D253,RFIResponse!$A$2:$CF$3146,7,FALSE)</f>
        <v>#N/A</v>
      </c>
    </row>
    <row r="254" spans="1:19" x14ac:dyDescent="0.35">
      <c r="A254" s="22">
        <f>RFIData!D254</f>
        <v>0</v>
      </c>
      <c r="P254" s="21" t="e">
        <f>VLOOKUP(D254,RFIResponse!$A$2:$CF$3146,8,FALSE)</f>
        <v>#N/A</v>
      </c>
      <c r="Q254" s="21" t="e">
        <f>VLOOKUP(D254,RFIResponse!$A$2:$CF$3146,5,FALSE)</f>
        <v>#N/A</v>
      </c>
      <c r="R254" s="21" t="e">
        <f>VLOOKUP(D254,RFIResponse!$A$2:$CF$3146,6,FALSE)</f>
        <v>#N/A</v>
      </c>
      <c r="S254" s="21" t="e">
        <f>VLOOKUP(D254,RFIResponse!$A$2:$CF$3146,7,FALSE)</f>
        <v>#N/A</v>
      </c>
    </row>
    <row r="255" spans="1:19" x14ac:dyDescent="0.35">
      <c r="A255" s="22">
        <f>RFIData!D255</f>
        <v>0</v>
      </c>
      <c r="P255" s="21" t="e">
        <f>VLOOKUP(D255,RFIResponse!$A$2:$CF$3146,8,FALSE)</f>
        <v>#N/A</v>
      </c>
      <c r="Q255" s="21" t="e">
        <f>VLOOKUP(D255,RFIResponse!$A$2:$CF$3146,5,FALSE)</f>
        <v>#N/A</v>
      </c>
      <c r="R255" s="21" t="e">
        <f>VLOOKUP(D255,RFIResponse!$A$2:$CF$3146,6,FALSE)</f>
        <v>#N/A</v>
      </c>
      <c r="S255" s="21" t="e">
        <f>VLOOKUP(D255,RFIResponse!$A$2:$CF$3146,7,FALSE)</f>
        <v>#N/A</v>
      </c>
    </row>
    <row r="256" spans="1:19" x14ac:dyDescent="0.35">
      <c r="A256" s="22">
        <f>RFIData!D256</f>
        <v>0</v>
      </c>
      <c r="P256" s="21" t="e">
        <f>VLOOKUP(D256,RFIResponse!$A$2:$CF$3146,8,FALSE)</f>
        <v>#N/A</v>
      </c>
      <c r="Q256" s="21" t="e">
        <f>VLOOKUP(D256,RFIResponse!$A$2:$CF$3146,5,FALSE)</f>
        <v>#N/A</v>
      </c>
      <c r="R256" s="21" t="e">
        <f>VLOOKUP(D256,RFIResponse!$A$2:$CF$3146,6,FALSE)</f>
        <v>#N/A</v>
      </c>
      <c r="S256" s="21" t="e">
        <f>VLOOKUP(D256,RFIResponse!$A$2:$CF$3146,7,FALSE)</f>
        <v>#N/A</v>
      </c>
    </row>
    <row r="257" spans="1:19" x14ac:dyDescent="0.35">
      <c r="A257" s="22">
        <f>RFIData!D257</f>
        <v>0</v>
      </c>
      <c r="P257" s="21" t="e">
        <f>VLOOKUP(D257,RFIResponse!$A$2:$CF$3146,8,FALSE)</f>
        <v>#N/A</v>
      </c>
      <c r="Q257" s="21" t="e">
        <f>VLOOKUP(D257,RFIResponse!$A$2:$CF$3146,5,FALSE)</f>
        <v>#N/A</v>
      </c>
      <c r="R257" s="21" t="e">
        <f>VLOOKUP(D257,RFIResponse!$A$2:$CF$3146,6,FALSE)</f>
        <v>#N/A</v>
      </c>
      <c r="S257" s="21" t="e">
        <f>VLOOKUP(D257,RFIResponse!$A$2:$CF$3146,7,FALSE)</f>
        <v>#N/A</v>
      </c>
    </row>
    <row r="258" spans="1:19" x14ac:dyDescent="0.35">
      <c r="A258" s="22">
        <f>RFIData!D258</f>
        <v>0</v>
      </c>
      <c r="P258" s="21" t="e">
        <f>VLOOKUP(D258,RFIResponse!$A$2:$CF$3146,8,FALSE)</f>
        <v>#N/A</v>
      </c>
      <c r="Q258" s="21" t="e">
        <f>VLOOKUP(D258,RFIResponse!$A$2:$CF$3146,5,FALSE)</f>
        <v>#N/A</v>
      </c>
      <c r="R258" s="21" t="e">
        <f>VLOOKUP(D258,RFIResponse!$A$2:$CF$3146,6,FALSE)</f>
        <v>#N/A</v>
      </c>
      <c r="S258" s="21" t="e">
        <f>VLOOKUP(D258,RFIResponse!$A$2:$CF$3146,7,FALSE)</f>
        <v>#N/A</v>
      </c>
    </row>
    <row r="259" spans="1:19" x14ac:dyDescent="0.35">
      <c r="A259" s="22">
        <f>RFIData!D259</f>
        <v>0</v>
      </c>
      <c r="P259" s="21" t="e">
        <f>VLOOKUP(D259,RFIResponse!$A$2:$CF$3146,8,FALSE)</f>
        <v>#N/A</v>
      </c>
      <c r="Q259" s="21" t="e">
        <f>VLOOKUP(D259,RFIResponse!$A$2:$CF$3146,5,FALSE)</f>
        <v>#N/A</v>
      </c>
      <c r="R259" s="21" t="e">
        <f>VLOOKUP(D259,RFIResponse!$A$2:$CF$3146,6,FALSE)</f>
        <v>#N/A</v>
      </c>
      <c r="S259" s="21" t="e">
        <f>VLOOKUP(D259,RFIResponse!$A$2:$CF$3146,7,FALSE)</f>
        <v>#N/A</v>
      </c>
    </row>
    <row r="260" spans="1:19" x14ac:dyDescent="0.35">
      <c r="A260" s="22">
        <f>RFIData!D260</f>
        <v>0</v>
      </c>
      <c r="P260" s="21" t="e">
        <f>VLOOKUP(D260,RFIResponse!$A$2:$CF$3146,8,FALSE)</f>
        <v>#N/A</v>
      </c>
      <c r="Q260" s="21" t="e">
        <f>VLOOKUP(D260,RFIResponse!$A$2:$CF$3146,5,FALSE)</f>
        <v>#N/A</v>
      </c>
      <c r="R260" s="21" t="e">
        <f>VLOOKUP(D260,RFIResponse!$A$2:$CF$3146,6,FALSE)</f>
        <v>#N/A</v>
      </c>
      <c r="S260" s="21" t="e">
        <f>VLOOKUP(D260,RFIResponse!$A$2:$CF$3146,7,FALSE)</f>
        <v>#N/A</v>
      </c>
    </row>
    <row r="261" spans="1:19" x14ac:dyDescent="0.35">
      <c r="A261" s="22">
        <f>RFIData!D261</f>
        <v>0</v>
      </c>
      <c r="P261" s="21" t="e">
        <f>VLOOKUP(D261,RFIResponse!$A$2:$CF$3146,8,FALSE)</f>
        <v>#N/A</v>
      </c>
      <c r="Q261" s="21" t="e">
        <f>VLOOKUP(D261,RFIResponse!$A$2:$CF$3146,5,FALSE)</f>
        <v>#N/A</v>
      </c>
      <c r="R261" s="21" t="e">
        <f>VLOOKUP(D261,RFIResponse!$A$2:$CF$3146,6,FALSE)</f>
        <v>#N/A</v>
      </c>
      <c r="S261" s="21" t="e">
        <f>VLOOKUP(D261,RFIResponse!$A$2:$CF$3146,7,FALSE)</f>
        <v>#N/A</v>
      </c>
    </row>
    <row r="262" spans="1:19" x14ac:dyDescent="0.35">
      <c r="A262" s="22">
        <f>RFIData!D262</f>
        <v>0</v>
      </c>
      <c r="P262" s="21" t="e">
        <f>VLOOKUP(D262,RFIResponse!$A$2:$CF$3146,8,FALSE)</f>
        <v>#N/A</v>
      </c>
      <c r="Q262" s="21" t="e">
        <f>VLOOKUP(D262,RFIResponse!$A$2:$CF$3146,5,FALSE)</f>
        <v>#N/A</v>
      </c>
      <c r="R262" s="21" t="e">
        <f>VLOOKUP(D262,RFIResponse!$A$2:$CF$3146,6,FALSE)</f>
        <v>#N/A</v>
      </c>
      <c r="S262" s="21" t="e">
        <f>VLOOKUP(D262,RFIResponse!$A$2:$CF$3146,7,FALSE)</f>
        <v>#N/A</v>
      </c>
    </row>
    <row r="263" spans="1:19" x14ac:dyDescent="0.35">
      <c r="A263" s="22">
        <f>RFIData!D263</f>
        <v>0</v>
      </c>
      <c r="P263" s="21" t="e">
        <f>VLOOKUP(D263,RFIResponse!$A$2:$CF$3146,8,FALSE)</f>
        <v>#N/A</v>
      </c>
      <c r="Q263" s="21" t="e">
        <f>VLOOKUP(D263,RFIResponse!$A$2:$CF$3146,5,FALSE)</f>
        <v>#N/A</v>
      </c>
      <c r="R263" s="21" t="e">
        <f>VLOOKUP(D263,RFIResponse!$A$2:$CF$3146,6,FALSE)</f>
        <v>#N/A</v>
      </c>
      <c r="S263" s="21" t="e">
        <f>VLOOKUP(D263,RFIResponse!$A$2:$CF$3146,7,FALSE)</f>
        <v>#N/A</v>
      </c>
    </row>
    <row r="264" spans="1:19" x14ac:dyDescent="0.35">
      <c r="A264" s="22">
        <f>RFIData!D264</f>
        <v>0</v>
      </c>
      <c r="P264" s="21" t="e">
        <f>VLOOKUP(D264,RFIResponse!$A$2:$CF$3146,8,FALSE)</f>
        <v>#N/A</v>
      </c>
      <c r="Q264" s="21" t="e">
        <f>VLOOKUP(D264,RFIResponse!$A$2:$CF$3146,5,FALSE)</f>
        <v>#N/A</v>
      </c>
      <c r="R264" s="21" t="e">
        <f>VLOOKUP(D264,RFIResponse!$A$2:$CF$3146,6,FALSE)</f>
        <v>#N/A</v>
      </c>
      <c r="S264" s="21" t="e">
        <f>VLOOKUP(D264,RFIResponse!$A$2:$CF$3146,7,FALSE)</f>
        <v>#N/A</v>
      </c>
    </row>
    <row r="265" spans="1:19" x14ac:dyDescent="0.35">
      <c r="A265" s="22">
        <f>RFIData!D265</f>
        <v>0</v>
      </c>
      <c r="P265" s="21" t="e">
        <f>VLOOKUP(D265,RFIResponse!$A$2:$CF$3146,8,FALSE)</f>
        <v>#N/A</v>
      </c>
      <c r="Q265" s="21" t="e">
        <f>VLOOKUP(D265,RFIResponse!$A$2:$CF$3146,5,FALSE)</f>
        <v>#N/A</v>
      </c>
      <c r="R265" s="21" t="e">
        <f>VLOOKUP(D265,RFIResponse!$A$2:$CF$3146,6,FALSE)</f>
        <v>#N/A</v>
      </c>
      <c r="S265" s="21" t="e">
        <f>VLOOKUP(D265,RFIResponse!$A$2:$CF$3146,7,FALSE)</f>
        <v>#N/A</v>
      </c>
    </row>
    <row r="266" spans="1:19" x14ac:dyDescent="0.35">
      <c r="A266" s="22">
        <f>RFIData!D266</f>
        <v>0</v>
      </c>
      <c r="P266" s="21" t="e">
        <f>VLOOKUP(D266,RFIResponse!$A$2:$CF$3146,8,FALSE)</f>
        <v>#N/A</v>
      </c>
      <c r="Q266" s="21" t="e">
        <f>VLOOKUP(D266,RFIResponse!$A$2:$CF$3146,5,FALSE)</f>
        <v>#N/A</v>
      </c>
      <c r="R266" s="21" t="e">
        <f>VLOOKUP(D266,RFIResponse!$A$2:$CF$3146,6,FALSE)</f>
        <v>#N/A</v>
      </c>
      <c r="S266" s="21" t="e">
        <f>VLOOKUP(D266,RFIResponse!$A$2:$CF$3146,7,FALSE)</f>
        <v>#N/A</v>
      </c>
    </row>
    <row r="267" spans="1:19" x14ac:dyDescent="0.35">
      <c r="A267" s="22">
        <f>RFIData!D267</f>
        <v>0</v>
      </c>
      <c r="P267" s="21" t="e">
        <f>VLOOKUP(D267,RFIResponse!$A$2:$CF$3146,8,FALSE)</f>
        <v>#N/A</v>
      </c>
      <c r="Q267" s="21" t="e">
        <f>VLOOKUP(D267,RFIResponse!$A$2:$CF$3146,5,FALSE)</f>
        <v>#N/A</v>
      </c>
      <c r="R267" s="21" t="e">
        <f>VLOOKUP(D267,RFIResponse!$A$2:$CF$3146,6,FALSE)</f>
        <v>#N/A</v>
      </c>
      <c r="S267" s="21" t="e">
        <f>VLOOKUP(D267,RFIResponse!$A$2:$CF$3146,7,FALSE)</f>
        <v>#N/A</v>
      </c>
    </row>
    <row r="268" spans="1:19" x14ac:dyDescent="0.35">
      <c r="A268" s="22">
        <f>RFIData!D268</f>
        <v>0</v>
      </c>
      <c r="P268" s="21" t="e">
        <f>VLOOKUP(D268,RFIResponse!$A$2:$CF$3146,8,FALSE)</f>
        <v>#N/A</v>
      </c>
      <c r="Q268" s="21" t="e">
        <f>VLOOKUP(D268,RFIResponse!$A$2:$CF$3146,5,FALSE)</f>
        <v>#N/A</v>
      </c>
      <c r="R268" s="21" t="e">
        <f>VLOOKUP(D268,RFIResponse!$A$2:$CF$3146,6,FALSE)</f>
        <v>#N/A</v>
      </c>
      <c r="S268" s="21" t="e">
        <f>VLOOKUP(D268,RFIResponse!$A$2:$CF$3146,7,FALSE)</f>
        <v>#N/A</v>
      </c>
    </row>
    <row r="269" spans="1:19" x14ac:dyDescent="0.35">
      <c r="A269" s="22">
        <f>RFIData!D269</f>
        <v>0</v>
      </c>
      <c r="P269" s="21" t="e">
        <f>VLOOKUP(D269,RFIResponse!$A$2:$CF$3146,8,FALSE)</f>
        <v>#N/A</v>
      </c>
      <c r="Q269" s="21" t="e">
        <f>VLOOKUP(D269,RFIResponse!$A$2:$CF$3146,5,FALSE)</f>
        <v>#N/A</v>
      </c>
      <c r="R269" s="21" t="e">
        <f>VLOOKUP(D269,RFIResponse!$A$2:$CF$3146,6,FALSE)</f>
        <v>#N/A</v>
      </c>
      <c r="S269" s="21" t="e">
        <f>VLOOKUP(D269,RFIResponse!$A$2:$CF$3146,7,FALSE)</f>
        <v>#N/A</v>
      </c>
    </row>
    <row r="270" spans="1:19" x14ac:dyDescent="0.35">
      <c r="A270" s="22">
        <f>RFIData!D270</f>
        <v>0</v>
      </c>
      <c r="P270" s="21" t="e">
        <f>VLOOKUP(D270,RFIResponse!$A$2:$CF$3146,8,FALSE)</f>
        <v>#N/A</v>
      </c>
      <c r="Q270" s="21" t="e">
        <f>VLOOKUP(D270,RFIResponse!$A$2:$CF$3146,5,FALSE)</f>
        <v>#N/A</v>
      </c>
      <c r="R270" s="21" t="e">
        <f>VLOOKUP(D270,RFIResponse!$A$2:$CF$3146,6,FALSE)</f>
        <v>#N/A</v>
      </c>
      <c r="S270" s="21" t="e">
        <f>VLOOKUP(D270,RFIResponse!$A$2:$CF$3146,7,FALSE)</f>
        <v>#N/A</v>
      </c>
    </row>
    <row r="271" spans="1:19" x14ac:dyDescent="0.35">
      <c r="A271" s="22">
        <f>RFIData!D271</f>
        <v>0</v>
      </c>
      <c r="P271" s="21" t="e">
        <f>VLOOKUP(D271,RFIResponse!$A$2:$CF$3146,8,FALSE)</f>
        <v>#N/A</v>
      </c>
      <c r="Q271" s="21" t="e">
        <f>VLOOKUP(D271,RFIResponse!$A$2:$CF$3146,5,FALSE)</f>
        <v>#N/A</v>
      </c>
      <c r="R271" s="21" t="e">
        <f>VLOOKUP(D271,RFIResponse!$A$2:$CF$3146,6,FALSE)</f>
        <v>#N/A</v>
      </c>
      <c r="S271" s="21" t="e">
        <f>VLOOKUP(D271,RFIResponse!$A$2:$CF$3146,7,FALSE)</f>
        <v>#N/A</v>
      </c>
    </row>
    <row r="272" spans="1:19" x14ac:dyDescent="0.35">
      <c r="A272" s="22">
        <f>RFIData!D272</f>
        <v>0</v>
      </c>
      <c r="P272" s="21" t="e">
        <f>VLOOKUP(D272,RFIResponse!$A$2:$CF$3146,8,FALSE)</f>
        <v>#N/A</v>
      </c>
      <c r="Q272" s="21" t="e">
        <f>VLOOKUP(D272,RFIResponse!$A$2:$CF$3146,5,FALSE)</f>
        <v>#N/A</v>
      </c>
      <c r="R272" s="21" t="e">
        <f>VLOOKUP(D272,RFIResponse!$A$2:$CF$3146,6,FALSE)</f>
        <v>#N/A</v>
      </c>
      <c r="S272" s="21" t="e">
        <f>VLOOKUP(D272,RFIResponse!$A$2:$CF$3146,7,FALSE)</f>
        <v>#N/A</v>
      </c>
    </row>
    <row r="273" spans="1:19" x14ac:dyDescent="0.35">
      <c r="A273" s="22">
        <f>RFIData!D273</f>
        <v>0</v>
      </c>
      <c r="P273" s="21" t="e">
        <f>VLOOKUP(D273,RFIResponse!$A$2:$CF$3146,8,FALSE)</f>
        <v>#N/A</v>
      </c>
      <c r="Q273" s="21" t="e">
        <f>VLOOKUP(D273,RFIResponse!$A$2:$CF$3146,5,FALSE)</f>
        <v>#N/A</v>
      </c>
      <c r="R273" s="21" t="e">
        <f>VLOOKUP(D273,RFIResponse!$A$2:$CF$3146,6,FALSE)</f>
        <v>#N/A</v>
      </c>
      <c r="S273" s="21" t="e">
        <f>VLOOKUP(D273,RFIResponse!$A$2:$CF$3146,7,FALSE)</f>
        <v>#N/A</v>
      </c>
    </row>
    <row r="274" spans="1:19" x14ac:dyDescent="0.35">
      <c r="A274" s="22">
        <f>RFIData!D274</f>
        <v>0</v>
      </c>
      <c r="P274" s="21" t="e">
        <f>VLOOKUP(D274,RFIResponse!$A$2:$CF$3146,8,FALSE)</f>
        <v>#N/A</v>
      </c>
      <c r="Q274" s="21" t="e">
        <f>VLOOKUP(D274,RFIResponse!$A$2:$CF$3146,5,FALSE)</f>
        <v>#N/A</v>
      </c>
      <c r="R274" s="21" t="e">
        <f>VLOOKUP(D274,RFIResponse!$A$2:$CF$3146,6,FALSE)</f>
        <v>#N/A</v>
      </c>
      <c r="S274" s="21" t="e">
        <f>VLOOKUP(D274,RFIResponse!$A$2:$CF$3146,7,FALSE)</f>
        <v>#N/A</v>
      </c>
    </row>
    <row r="275" spans="1:19" x14ac:dyDescent="0.35">
      <c r="A275" s="22">
        <f>RFIData!D275</f>
        <v>0</v>
      </c>
      <c r="P275" s="21" t="e">
        <f>VLOOKUP(D275,RFIResponse!$A$2:$CF$3146,8,FALSE)</f>
        <v>#N/A</v>
      </c>
      <c r="Q275" s="21" t="e">
        <f>VLOOKUP(D275,RFIResponse!$A$2:$CF$3146,5,FALSE)</f>
        <v>#N/A</v>
      </c>
      <c r="R275" s="21" t="e">
        <f>VLOOKUP(D275,RFIResponse!$A$2:$CF$3146,6,FALSE)</f>
        <v>#N/A</v>
      </c>
      <c r="S275" s="21" t="e">
        <f>VLOOKUP(D275,RFIResponse!$A$2:$CF$3146,7,FALSE)</f>
        <v>#N/A</v>
      </c>
    </row>
    <row r="276" spans="1:19" x14ac:dyDescent="0.35">
      <c r="A276" s="22">
        <f>RFIData!D276</f>
        <v>0</v>
      </c>
      <c r="P276" s="21" t="e">
        <f>VLOOKUP(D276,RFIResponse!$A$2:$CF$3146,8,FALSE)</f>
        <v>#N/A</v>
      </c>
      <c r="Q276" s="21" t="e">
        <f>VLOOKUP(D276,RFIResponse!$A$2:$CF$3146,5,FALSE)</f>
        <v>#N/A</v>
      </c>
      <c r="R276" s="21" t="e">
        <f>VLOOKUP(D276,RFIResponse!$A$2:$CF$3146,6,FALSE)</f>
        <v>#N/A</v>
      </c>
      <c r="S276" s="21" t="e">
        <f>VLOOKUP(D276,RFIResponse!$A$2:$CF$3146,7,FALSE)</f>
        <v>#N/A</v>
      </c>
    </row>
    <row r="277" spans="1:19" x14ac:dyDescent="0.35">
      <c r="A277" s="22">
        <f>RFIData!D277</f>
        <v>0</v>
      </c>
      <c r="P277" s="21" t="e">
        <f>VLOOKUP(D277,RFIResponse!$A$2:$CF$3146,8,FALSE)</f>
        <v>#N/A</v>
      </c>
      <c r="Q277" s="21" t="e">
        <f>VLOOKUP(D277,RFIResponse!$A$2:$CF$3146,5,FALSE)</f>
        <v>#N/A</v>
      </c>
      <c r="R277" s="21" t="e">
        <f>VLOOKUP(D277,RFIResponse!$A$2:$CF$3146,6,FALSE)</f>
        <v>#N/A</v>
      </c>
      <c r="S277" s="21" t="e">
        <f>VLOOKUP(D277,RFIResponse!$A$2:$CF$3146,7,FALSE)</f>
        <v>#N/A</v>
      </c>
    </row>
    <row r="278" spans="1:19" x14ac:dyDescent="0.35">
      <c r="A278" s="22">
        <f>RFIData!D278</f>
        <v>0</v>
      </c>
      <c r="P278" s="21" t="e">
        <f>VLOOKUP(D278,RFIResponse!$A$2:$CF$3146,8,FALSE)</f>
        <v>#N/A</v>
      </c>
      <c r="Q278" s="21" t="e">
        <f>VLOOKUP(D278,RFIResponse!$A$2:$CF$3146,5,FALSE)</f>
        <v>#N/A</v>
      </c>
      <c r="R278" s="21" t="e">
        <f>VLOOKUP(D278,RFIResponse!$A$2:$CF$3146,6,FALSE)</f>
        <v>#N/A</v>
      </c>
      <c r="S278" s="21" t="e">
        <f>VLOOKUP(D278,RFIResponse!$A$2:$CF$3146,7,FALSE)</f>
        <v>#N/A</v>
      </c>
    </row>
    <row r="279" spans="1:19" x14ac:dyDescent="0.35">
      <c r="A279" s="22">
        <f>RFIData!D279</f>
        <v>0</v>
      </c>
      <c r="P279" s="21" t="e">
        <f>VLOOKUP(D279,RFIResponse!$A$2:$CF$3146,8,FALSE)</f>
        <v>#N/A</v>
      </c>
      <c r="Q279" s="21" t="e">
        <f>VLOOKUP(D279,RFIResponse!$A$2:$CF$3146,5,FALSE)</f>
        <v>#N/A</v>
      </c>
      <c r="R279" s="21" t="e">
        <f>VLOOKUP(D279,RFIResponse!$A$2:$CF$3146,6,FALSE)</f>
        <v>#N/A</v>
      </c>
      <c r="S279" s="21" t="e">
        <f>VLOOKUP(D279,RFIResponse!$A$2:$CF$3146,7,FALSE)</f>
        <v>#N/A</v>
      </c>
    </row>
    <row r="280" spans="1:19" x14ac:dyDescent="0.35">
      <c r="A280" s="22">
        <f>RFIData!D280</f>
        <v>0</v>
      </c>
      <c r="P280" s="21" t="e">
        <f>VLOOKUP(D280,RFIResponse!$A$2:$CF$3146,8,FALSE)</f>
        <v>#N/A</v>
      </c>
      <c r="Q280" s="21" t="e">
        <f>VLOOKUP(D280,RFIResponse!$A$2:$CF$3146,5,FALSE)</f>
        <v>#N/A</v>
      </c>
      <c r="R280" s="21" t="e">
        <f>VLOOKUP(D280,RFIResponse!$A$2:$CF$3146,6,FALSE)</f>
        <v>#N/A</v>
      </c>
      <c r="S280" s="21" t="e">
        <f>VLOOKUP(D280,RFIResponse!$A$2:$CF$3146,7,FALSE)</f>
        <v>#N/A</v>
      </c>
    </row>
    <row r="281" spans="1:19" x14ac:dyDescent="0.35">
      <c r="A281" s="22">
        <f>RFIData!D281</f>
        <v>0</v>
      </c>
      <c r="P281" s="21" t="e">
        <f>VLOOKUP(D281,RFIResponse!$A$2:$CF$3146,8,FALSE)</f>
        <v>#N/A</v>
      </c>
      <c r="Q281" s="21" t="e">
        <f>VLOOKUP(D281,RFIResponse!$A$2:$CF$3146,5,FALSE)</f>
        <v>#N/A</v>
      </c>
      <c r="R281" s="21" t="e">
        <f>VLOOKUP(D281,RFIResponse!$A$2:$CF$3146,6,FALSE)</f>
        <v>#N/A</v>
      </c>
      <c r="S281" s="21" t="e">
        <f>VLOOKUP(D281,RFIResponse!$A$2:$CF$3146,7,FALSE)</f>
        <v>#N/A</v>
      </c>
    </row>
    <row r="282" spans="1:19" x14ac:dyDescent="0.35">
      <c r="A282" s="22">
        <f>RFIData!D282</f>
        <v>0</v>
      </c>
      <c r="P282" s="21" t="e">
        <f>VLOOKUP(D282,RFIResponse!$A$2:$CF$3146,8,FALSE)</f>
        <v>#N/A</v>
      </c>
      <c r="Q282" s="21" t="e">
        <f>VLOOKUP(D282,RFIResponse!$A$2:$CF$3146,5,FALSE)</f>
        <v>#N/A</v>
      </c>
      <c r="R282" s="21" t="e">
        <f>VLOOKUP(D282,RFIResponse!$A$2:$CF$3146,6,FALSE)</f>
        <v>#N/A</v>
      </c>
      <c r="S282" s="21" t="e">
        <f>VLOOKUP(D282,RFIResponse!$A$2:$CF$3146,7,FALSE)</f>
        <v>#N/A</v>
      </c>
    </row>
    <row r="283" spans="1:19" x14ac:dyDescent="0.35">
      <c r="A283" s="22">
        <f>RFIData!D283</f>
        <v>0</v>
      </c>
      <c r="P283" s="21" t="e">
        <f>VLOOKUP(D283,RFIResponse!$A$2:$CF$3146,8,FALSE)</f>
        <v>#N/A</v>
      </c>
      <c r="Q283" s="21" t="e">
        <f>VLOOKUP(D283,RFIResponse!$A$2:$CF$3146,5,FALSE)</f>
        <v>#N/A</v>
      </c>
      <c r="R283" s="21" t="e">
        <f>VLOOKUP(D283,RFIResponse!$A$2:$CF$3146,6,FALSE)</f>
        <v>#N/A</v>
      </c>
      <c r="S283" s="21" t="e">
        <f>VLOOKUP(D283,RFIResponse!$A$2:$CF$3146,7,FALSE)</f>
        <v>#N/A</v>
      </c>
    </row>
    <row r="284" spans="1:19" x14ac:dyDescent="0.35">
      <c r="A284" s="22">
        <f>RFIData!D284</f>
        <v>0</v>
      </c>
      <c r="P284" s="21" t="e">
        <f>VLOOKUP(D284,RFIResponse!$A$2:$CF$3146,8,FALSE)</f>
        <v>#N/A</v>
      </c>
      <c r="Q284" s="21" t="e">
        <f>VLOOKUP(D284,RFIResponse!$A$2:$CF$3146,5,FALSE)</f>
        <v>#N/A</v>
      </c>
      <c r="R284" s="21" t="e">
        <f>VLOOKUP(D284,RFIResponse!$A$2:$CF$3146,6,FALSE)</f>
        <v>#N/A</v>
      </c>
      <c r="S284" s="21" t="e">
        <f>VLOOKUP(D284,RFIResponse!$A$2:$CF$3146,7,FALSE)</f>
        <v>#N/A</v>
      </c>
    </row>
    <row r="285" spans="1:19" x14ac:dyDescent="0.35">
      <c r="A285" s="22">
        <f>RFIData!D285</f>
        <v>0</v>
      </c>
      <c r="P285" s="21" t="e">
        <f>VLOOKUP(D285,RFIResponse!$A$2:$CF$3146,8,FALSE)</f>
        <v>#N/A</v>
      </c>
      <c r="Q285" s="21" t="e">
        <f>VLOOKUP(D285,RFIResponse!$A$2:$CF$3146,5,FALSE)</f>
        <v>#N/A</v>
      </c>
      <c r="R285" s="21" t="e">
        <f>VLOOKUP(D285,RFIResponse!$A$2:$CF$3146,6,FALSE)</f>
        <v>#N/A</v>
      </c>
      <c r="S285" s="21" t="e">
        <f>VLOOKUP(D285,RFIResponse!$A$2:$CF$3146,7,FALSE)</f>
        <v>#N/A</v>
      </c>
    </row>
    <row r="286" spans="1:19" x14ac:dyDescent="0.35">
      <c r="A286" s="22">
        <f>RFIData!D286</f>
        <v>0</v>
      </c>
      <c r="P286" s="21" t="e">
        <f>VLOOKUP(D286,RFIResponse!$A$2:$CF$3146,8,FALSE)</f>
        <v>#N/A</v>
      </c>
      <c r="Q286" s="21" t="e">
        <f>VLOOKUP(D286,RFIResponse!$A$2:$CF$3146,5,FALSE)</f>
        <v>#N/A</v>
      </c>
      <c r="R286" s="21" t="e">
        <f>VLOOKUP(D286,RFIResponse!$A$2:$CF$3146,6,FALSE)</f>
        <v>#N/A</v>
      </c>
      <c r="S286" s="21" t="e">
        <f>VLOOKUP(D286,RFIResponse!$A$2:$CF$3146,7,FALSE)</f>
        <v>#N/A</v>
      </c>
    </row>
    <row r="287" spans="1:19" x14ac:dyDescent="0.35">
      <c r="A287" s="22">
        <f>RFIData!D287</f>
        <v>0</v>
      </c>
      <c r="P287" s="21" t="e">
        <f>VLOOKUP(D287,RFIResponse!$A$2:$CF$3146,8,FALSE)</f>
        <v>#N/A</v>
      </c>
      <c r="Q287" s="21" t="e">
        <f>VLOOKUP(D287,RFIResponse!$A$2:$CF$3146,5,FALSE)</f>
        <v>#N/A</v>
      </c>
      <c r="R287" s="21" t="e">
        <f>VLOOKUP(D287,RFIResponse!$A$2:$CF$3146,6,FALSE)</f>
        <v>#N/A</v>
      </c>
      <c r="S287" s="21" t="e">
        <f>VLOOKUP(D287,RFIResponse!$A$2:$CF$3146,7,FALSE)</f>
        <v>#N/A</v>
      </c>
    </row>
    <row r="288" spans="1:19" x14ac:dyDescent="0.35">
      <c r="A288" s="22">
        <f>RFIData!D288</f>
        <v>0</v>
      </c>
      <c r="P288" s="21" t="e">
        <f>VLOOKUP(D288,RFIResponse!$A$2:$CF$3146,8,FALSE)</f>
        <v>#N/A</v>
      </c>
      <c r="Q288" s="21" t="e">
        <f>VLOOKUP(D288,RFIResponse!$A$2:$CF$3146,5,FALSE)</f>
        <v>#N/A</v>
      </c>
      <c r="R288" s="21" t="e">
        <f>VLOOKUP(D288,RFIResponse!$A$2:$CF$3146,6,FALSE)</f>
        <v>#N/A</v>
      </c>
      <c r="S288" s="21" t="e">
        <f>VLOOKUP(D288,RFIResponse!$A$2:$CF$3146,7,FALSE)</f>
        <v>#N/A</v>
      </c>
    </row>
    <row r="289" spans="1:19" x14ac:dyDescent="0.35">
      <c r="A289" s="22">
        <f>RFIData!D289</f>
        <v>0</v>
      </c>
      <c r="P289" s="21" t="e">
        <f>VLOOKUP(D289,RFIResponse!$A$2:$CF$3146,8,FALSE)</f>
        <v>#N/A</v>
      </c>
      <c r="Q289" s="21" t="e">
        <f>VLOOKUP(D289,RFIResponse!$A$2:$CF$3146,5,FALSE)</f>
        <v>#N/A</v>
      </c>
      <c r="R289" s="21" t="e">
        <f>VLOOKUP(D289,RFIResponse!$A$2:$CF$3146,6,FALSE)</f>
        <v>#N/A</v>
      </c>
      <c r="S289" s="21" t="e">
        <f>VLOOKUP(D289,RFIResponse!$A$2:$CF$3146,7,FALSE)</f>
        <v>#N/A</v>
      </c>
    </row>
    <row r="290" spans="1:19" x14ac:dyDescent="0.35">
      <c r="A290" s="22">
        <f>RFIData!D290</f>
        <v>0</v>
      </c>
      <c r="P290" s="21" t="e">
        <f>VLOOKUP(D290,RFIResponse!$A$2:$CF$3146,8,FALSE)</f>
        <v>#N/A</v>
      </c>
      <c r="Q290" s="21" t="e">
        <f>VLOOKUP(D290,RFIResponse!$A$2:$CF$3146,5,FALSE)</f>
        <v>#N/A</v>
      </c>
      <c r="R290" s="21" t="e">
        <f>VLOOKUP(D290,RFIResponse!$A$2:$CF$3146,6,FALSE)</f>
        <v>#N/A</v>
      </c>
      <c r="S290" s="21" t="e">
        <f>VLOOKUP(D290,RFIResponse!$A$2:$CF$3146,7,FALSE)</f>
        <v>#N/A</v>
      </c>
    </row>
    <row r="291" spans="1:19" x14ac:dyDescent="0.35">
      <c r="A291" s="22">
        <f>RFIData!D291</f>
        <v>0</v>
      </c>
      <c r="P291" s="21" t="e">
        <f>VLOOKUP(D291,RFIResponse!$A$2:$CF$3146,8,FALSE)</f>
        <v>#N/A</v>
      </c>
      <c r="Q291" s="21" t="e">
        <f>VLOOKUP(D291,RFIResponse!$A$2:$CF$3146,5,FALSE)</f>
        <v>#N/A</v>
      </c>
      <c r="R291" s="21" t="e">
        <f>VLOOKUP(D291,RFIResponse!$A$2:$CF$3146,6,FALSE)</f>
        <v>#N/A</v>
      </c>
      <c r="S291" s="21" t="e">
        <f>VLOOKUP(D291,RFIResponse!$A$2:$CF$3146,7,FALSE)</f>
        <v>#N/A</v>
      </c>
    </row>
    <row r="292" spans="1:19" x14ac:dyDescent="0.35">
      <c r="A292" s="22">
        <f>RFIData!D292</f>
        <v>0</v>
      </c>
      <c r="P292" s="21" t="e">
        <f>VLOOKUP(D292,RFIResponse!$A$2:$CF$3146,8,FALSE)</f>
        <v>#N/A</v>
      </c>
      <c r="Q292" s="21" t="e">
        <f>VLOOKUP(D292,RFIResponse!$A$2:$CF$3146,5,FALSE)</f>
        <v>#N/A</v>
      </c>
      <c r="R292" s="21" t="e">
        <f>VLOOKUP(D292,RFIResponse!$A$2:$CF$3146,6,FALSE)</f>
        <v>#N/A</v>
      </c>
      <c r="S292" s="21" t="e">
        <f>VLOOKUP(D292,RFIResponse!$A$2:$CF$3146,7,FALSE)</f>
        <v>#N/A</v>
      </c>
    </row>
    <row r="293" spans="1:19" x14ac:dyDescent="0.35">
      <c r="A293" s="22">
        <f>RFIData!D293</f>
        <v>0</v>
      </c>
      <c r="P293" s="21" t="e">
        <f>VLOOKUP(D293,RFIResponse!$A$2:$CF$3146,8,FALSE)</f>
        <v>#N/A</v>
      </c>
      <c r="Q293" s="21" t="e">
        <f>VLOOKUP(D293,RFIResponse!$A$2:$CF$3146,5,FALSE)</f>
        <v>#N/A</v>
      </c>
      <c r="R293" s="21" t="e">
        <f>VLOOKUP(D293,RFIResponse!$A$2:$CF$3146,6,FALSE)</f>
        <v>#N/A</v>
      </c>
      <c r="S293" s="21" t="e">
        <f>VLOOKUP(D293,RFIResponse!$A$2:$CF$3146,7,FALSE)</f>
        <v>#N/A</v>
      </c>
    </row>
    <row r="294" spans="1:19" x14ac:dyDescent="0.35">
      <c r="A294" s="22">
        <f>RFIData!D294</f>
        <v>0</v>
      </c>
      <c r="P294" s="21" t="e">
        <f>VLOOKUP(D294,RFIResponse!$A$2:$CF$3146,8,FALSE)</f>
        <v>#N/A</v>
      </c>
      <c r="Q294" s="21" t="e">
        <f>VLOOKUP(D294,RFIResponse!$A$2:$CF$3146,5,FALSE)</f>
        <v>#N/A</v>
      </c>
      <c r="R294" s="21" t="e">
        <f>VLOOKUP(D294,RFIResponse!$A$2:$CF$3146,6,FALSE)</f>
        <v>#N/A</v>
      </c>
      <c r="S294" s="21" t="e">
        <f>VLOOKUP(D294,RFIResponse!$A$2:$CF$3146,7,FALSE)</f>
        <v>#N/A</v>
      </c>
    </row>
    <row r="295" spans="1:19" x14ac:dyDescent="0.35">
      <c r="A295" s="22">
        <f>RFIData!D295</f>
        <v>0</v>
      </c>
      <c r="P295" s="21" t="e">
        <f>VLOOKUP(D295,RFIResponse!$A$2:$CF$3146,8,FALSE)</f>
        <v>#N/A</v>
      </c>
      <c r="Q295" s="21" t="e">
        <f>VLOOKUP(D295,RFIResponse!$A$2:$CF$3146,5,FALSE)</f>
        <v>#N/A</v>
      </c>
      <c r="R295" s="21" t="e">
        <f>VLOOKUP(D295,RFIResponse!$A$2:$CF$3146,6,FALSE)</f>
        <v>#N/A</v>
      </c>
      <c r="S295" s="21" t="e">
        <f>VLOOKUP(D295,RFIResponse!$A$2:$CF$3146,7,FALSE)</f>
        <v>#N/A</v>
      </c>
    </row>
    <row r="296" spans="1:19" x14ac:dyDescent="0.35">
      <c r="A296" s="22">
        <f>RFIData!D296</f>
        <v>0</v>
      </c>
      <c r="P296" s="21" t="e">
        <f>VLOOKUP(D296,RFIResponse!$A$2:$CF$3146,8,FALSE)</f>
        <v>#N/A</v>
      </c>
      <c r="Q296" s="21" t="e">
        <f>VLOOKUP(D296,RFIResponse!$A$2:$CF$3146,5,FALSE)</f>
        <v>#N/A</v>
      </c>
      <c r="R296" s="21" t="e">
        <f>VLOOKUP(D296,RFIResponse!$A$2:$CF$3146,6,FALSE)</f>
        <v>#N/A</v>
      </c>
      <c r="S296" s="21" t="e">
        <f>VLOOKUP(D296,RFIResponse!$A$2:$CF$3146,7,FALSE)</f>
        <v>#N/A</v>
      </c>
    </row>
    <row r="297" spans="1:19" x14ac:dyDescent="0.35">
      <c r="A297" s="22">
        <f>RFIData!D297</f>
        <v>0</v>
      </c>
      <c r="P297" s="21" t="e">
        <f>VLOOKUP(D297,RFIResponse!$A$2:$CF$3146,8,FALSE)</f>
        <v>#N/A</v>
      </c>
      <c r="Q297" s="21" t="e">
        <f>VLOOKUP(D297,RFIResponse!$A$2:$CF$3146,5,FALSE)</f>
        <v>#N/A</v>
      </c>
      <c r="R297" s="21" t="e">
        <f>VLOOKUP(D297,RFIResponse!$A$2:$CF$3146,6,FALSE)</f>
        <v>#N/A</v>
      </c>
      <c r="S297" s="21" t="e">
        <f>VLOOKUP(D297,RFIResponse!$A$2:$CF$3146,7,FALSE)</f>
        <v>#N/A</v>
      </c>
    </row>
    <row r="298" spans="1:19" x14ac:dyDescent="0.35">
      <c r="A298" s="22">
        <f>RFIData!D298</f>
        <v>0</v>
      </c>
      <c r="P298" s="21" t="e">
        <f>VLOOKUP(D298,RFIResponse!$A$2:$CF$3146,8,FALSE)</f>
        <v>#N/A</v>
      </c>
      <c r="Q298" s="21" t="e">
        <f>VLOOKUP(D298,RFIResponse!$A$2:$CF$3146,5,FALSE)</f>
        <v>#N/A</v>
      </c>
      <c r="R298" s="21" t="e">
        <f>VLOOKUP(D298,RFIResponse!$A$2:$CF$3146,6,FALSE)</f>
        <v>#N/A</v>
      </c>
      <c r="S298" s="21" t="e">
        <f>VLOOKUP(D298,RFIResponse!$A$2:$CF$3146,7,FALSE)</f>
        <v>#N/A</v>
      </c>
    </row>
    <row r="299" spans="1:19" x14ac:dyDescent="0.35">
      <c r="A299" s="22">
        <f>RFIData!D299</f>
        <v>0</v>
      </c>
      <c r="P299" s="21" t="e">
        <f>VLOOKUP(D299,RFIResponse!$A$2:$CF$3146,8,FALSE)</f>
        <v>#N/A</v>
      </c>
      <c r="Q299" s="21" t="e">
        <f>VLOOKUP(D299,RFIResponse!$A$2:$CF$3146,5,FALSE)</f>
        <v>#N/A</v>
      </c>
      <c r="R299" s="21" t="e">
        <f>VLOOKUP(D299,RFIResponse!$A$2:$CF$3146,6,FALSE)</f>
        <v>#N/A</v>
      </c>
      <c r="S299" s="21" t="e">
        <f>VLOOKUP(D299,RFIResponse!$A$2:$CF$3146,7,FALSE)</f>
        <v>#N/A</v>
      </c>
    </row>
    <row r="300" spans="1:19" x14ac:dyDescent="0.35">
      <c r="A300" s="22">
        <f>RFIData!D300</f>
        <v>0</v>
      </c>
      <c r="P300" s="21" t="e">
        <f>VLOOKUP(D300,RFIResponse!$A$2:$CF$3146,8,FALSE)</f>
        <v>#N/A</v>
      </c>
      <c r="Q300" s="21" t="e">
        <f>VLOOKUP(D300,RFIResponse!$A$2:$CF$3146,5,FALSE)</f>
        <v>#N/A</v>
      </c>
      <c r="R300" s="21" t="e">
        <f>VLOOKUP(D300,RFIResponse!$A$2:$CF$3146,6,FALSE)</f>
        <v>#N/A</v>
      </c>
      <c r="S300" s="21" t="e">
        <f>VLOOKUP(D300,RFIResponse!$A$2:$CF$3146,7,FALSE)</f>
        <v>#N/A</v>
      </c>
    </row>
    <row r="301" spans="1:19" x14ac:dyDescent="0.35">
      <c r="A301" s="22">
        <f>RFIData!D301</f>
        <v>0</v>
      </c>
      <c r="P301" s="21" t="e">
        <f>VLOOKUP(D301,RFIResponse!$A$2:$CF$3146,8,FALSE)</f>
        <v>#N/A</v>
      </c>
      <c r="Q301" s="21" t="e">
        <f>VLOOKUP(D301,RFIResponse!$A$2:$CF$3146,5,FALSE)</f>
        <v>#N/A</v>
      </c>
      <c r="R301" s="21" t="e">
        <f>VLOOKUP(D301,RFIResponse!$A$2:$CF$3146,6,FALSE)</f>
        <v>#N/A</v>
      </c>
      <c r="S301" s="21" t="e">
        <f>VLOOKUP(D301,RFIResponse!$A$2:$CF$3146,7,FALSE)</f>
        <v>#N/A</v>
      </c>
    </row>
    <row r="302" spans="1:19" x14ac:dyDescent="0.35">
      <c r="A302" s="22">
        <f>RFIData!D302</f>
        <v>0</v>
      </c>
      <c r="P302" s="21" t="e">
        <f>VLOOKUP(D302,RFIResponse!$A$2:$CF$3146,8,FALSE)</f>
        <v>#N/A</v>
      </c>
      <c r="Q302" s="21" t="e">
        <f>VLOOKUP(D302,RFIResponse!$A$2:$CF$3146,5,FALSE)</f>
        <v>#N/A</v>
      </c>
      <c r="R302" s="21" t="e">
        <f>VLOOKUP(D302,RFIResponse!$A$2:$CF$3146,6,FALSE)</f>
        <v>#N/A</v>
      </c>
      <c r="S302" s="21" t="e">
        <f>VLOOKUP(D302,RFIResponse!$A$2:$CF$3146,7,FALSE)</f>
        <v>#N/A</v>
      </c>
    </row>
    <row r="303" spans="1:19" x14ac:dyDescent="0.35">
      <c r="A303" s="22">
        <f>RFIData!D303</f>
        <v>0</v>
      </c>
      <c r="P303" s="21" t="e">
        <f>VLOOKUP(D303,RFIResponse!$A$2:$CF$3146,8,FALSE)</f>
        <v>#N/A</v>
      </c>
      <c r="Q303" s="21" t="e">
        <f>VLOOKUP(D303,RFIResponse!$A$2:$CF$3146,5,FALSE)</f>
        <v>#N/A</v>
      </c>
      <c r="R303" s="21" t="e">
        <f>VLOOKUP(D303,RFIResponse!$A$2:$CF$3146,6,FALSE)</f>
        <v>#N/A</v>
      </c>
      <c r="S303" s="21" t="e">
        <f>VLOOKUP(D303,RFIResponse!$A$2:$CF$3146,7,FALSE)</f>
        <v>#N/A</v>
      </c>
    </row>
    <row r="304" spans="1:19" x14ac:dyDescent="0.35">
      <c r="A304" s="22">
        <f>RFIData!D304</f>
        <v>0</v>
      </c>
      <c r="P304" s="21" t="e">
        <f>VLOOKUP(D304,RFIResponse!$A$2:$CF$3146,8,FALSE)</f>
        <v>#N/A</v>
      </c>
      <c r="Q304" s="21" t="e">
        <f>VLOOKUP(D304,RFIResponse!$A$2:$CF$3146,5,FALSE)</f>
        <v>#N/A</v>
      </c>
      <c r="R304" s="21" t="e">
        <f>VLOOKUP(D304,RFIResponse!$A$2:$CF$3146,6,FALSE)</f>
        <v>#N/A</v>
      </c>
      <c r="S304" s="21" t="e">
        <f>VLOOKUP(D304,RFIResponse!$A$2:$CF$3146,7,FALSE)</f>
        <v>#N/A</v>
      </c>
    </row>
    <row r="305" spans="1:19" x14ac:dyDescent="0.35">
      <c r="A305" s="22">
        <f>RFIData!D305</f>
        <v>0</v>
      </c>
      <c r="P305" s="21" t="e">
        <f>VLOOKUP(D305,RFIResponse!$A$2:$CF$3146,8,FALSE)</f>
        <v>#N/A</v>
      </c>
      <c r="Q305" s="21" t="e">
        <f>VLOOKUP(D305,RFIResponse!$A$2:$CF$3146,5,FALSE)</f>
        <v>#N/A</v>
      </c>
      <c r="R305" s="21" t="e">
        <f>VLOOKUP(D305,RFIResponse!$A$2:$CF$3146,6,FALSE)</f>
        <v>#N/A</v>
      </c>
      <c r="S305" s="21" t="e">
        <f>VLOOKUP(D305,RFIResponse!$A$2:$CF$3146,7,FALSE)</f>
        <v>#N/A</v>
      </c>
    </row>
    <row r="306" spans="1:19" x14ac:dyDescent="0.35">
      <c r="A306" s="22">
        <f>RFIData!D306</f>
        <v>0</v>
      </c>
      <c r="P306" s="21" t="e">
        <f>VLOOKUP(D306,RFIResponse!$A$2:$CF$3146,8,FALSE)</f>
        <v>#N/A</v>
      </c>
      <c r="Q306" s="21" t="e">
        <f>VLOOKUP(D306,RFIResponse!$A$2:$CF$3146,5,FALSE)</f>
        <v>#N/A</v>
      </c>
      <c r="R306" s="21" t="e">
        <f>VLOOKUP(D306,RFIResponse!$A$2:$CF$3146,6,FALSE)</f>
        <v>#N/A</v>
      </c>
      <c r="S306" s="21" t="e">
        <f>VLOOKUP(D306,RFIResponse!$A$2:$CF$3146,7,FALSE)</f>
        <v>#N/A</v>
      </c>
    </row>
    <row r="307" spans="1:19" x14ac:dyDescent="0.35">
      <c r="A307" s="22">
        <f>RFIData!D307</f>
        <v>0</v>
      </c>
      <c r="P307" s="21" t="e">
        <f>VLOOKUP(D307,RFIResponse!$A$2:$CF$3146,8,FALSE)</f>
        <v>#N/A</v>
      </c>
      <c r="Q307" s="21" t="e">
        <f>VLOOKUP(D307,RFIResponse!$A$2:$CF$3146,5,FALSE)</f>
        <v>#N/A</v>
      </c>
      <c r="R307" s="21" t="e">
        <f>VLOOKUP(D307,RFIResponse!$A$2:$CF$3146,6,FALSE)</f>
        <v>#N/A</v>
      </c>
      <c r="S307" s="21" t="e">
        <f>VLOOKUP(D307,RFIResponse!$A$2:$CF$3146,7,FALSE)</f>
        <v>#N/A</v>
      </c>
    </row>
    <row r="308" spans="1:19" x14ac:dyDescent="0.35">
      <c r="A308" s="22">
        <f>RFIData!D308</f>
        <v>0</v>
      </c>
      <c r="P308" s="21" t="e">
        <f>VLOOKUP(D308,RFIResponse!$A$2:$CF$3146,8,FALSE)</f>
        <v>#N/A</v>
      </c>
      <c r="Q308" s="21" t="e">
        <f>VLOOKUP(D308,RFIResponse!$A$2:$CF$3146,5,FALSE)</f>
        <v>#N/A</v>
      </c>
      <c r="R308" s="21" t="e">
        <f>VLOOKUP(D308,RFIResponse!$A$2:$CF$3146,6,FALSE)</f>
        <v>#N/A</v>
      </c>
      <c r="S308" s="21" t="e">
        <f>VLOOKUP(D308,RFIResponse!$A$2:$CF$3146,7,FALSE)</f>
        <v>#N/A</v>
      </c>
    </row>
    <row r="309" spans="1:19" x14ac:dyDescent="0.35">
      <c r="A309" s="22">
        <f>RFIData!D309</f>
        <v>0</v>
      </c>
      <c r="P309" s="21" t="e">
        <f>VLOOKUP(D309,RFIResponse!$A$2:$CF$3146,8,FALSE)</f>
        <v>#N/A</v>
      </c>
      <c r="Q309" s="21" t="e">
        <f>VLOOKUP(D309,RFIResponse!$A$2:$CF$3146,5,FALSE)</f>
        <v>#N/A</v>
      </c>
      <c r="R309" s="21" t="e">
        <f>VLOOKUP(D309,RFIResponse!$A$2:$CF$3146,6,FALSE)</f>
        <v>#N/A</v>
      </c>
      <c r="S309" s="21" t="e">
        <f>VLOOKUP(D309,RFIResponse!$A$2:$CF$3146,7,FALSE)</f>
        <v>#N/A</v>
      </c>
    </row>
    <row r="310" spans="1:19" x14ac:dyDescent="0.35">
      <c r="A310" s="22">
        <f>RFIData!D310</f>
        <v>0</v>
      </c>
      <c r="P310" s="21" t="e">
        <f>VLOOKUP(D310,RFIResponse!$A$2:$CF$3146,8,FALSE)</f>
        <v>#N/A</v>
      </c>
      <c r="Q310" s="21" t="e">
        <f>VLOOKUP(D310,RFIResponse!$A$2:$CF$3146,5,FALSE)</f>
        <v>#N/A</v>
      </c>
      <c r="R310" s="21" t="e">
        <f>VLOOKUP(D310,RFIResponse!$A$2:$CF$3146,6,FALSE)</f>
        <v>#N/A</v>
      </c>
      <c r="S310" s="21" t="e">
        <f>VLOOKUP(D310,RFIResponse!$A$2:$CF$3146,7,FALSE)</f>
        <v>#N/A</v>
      </c>
    </row>
    <row r="311" spans="1:19" x14ac:dyDescent="0.35">
      <c r="A311" s="22">
        <f>RFIData!D311</f>
        <v>0</v>
      </c>
      <c r="P311" s="21" t="e">
        <f>VLOOKUP(D311,RFIResponse!$A$2:$CF$3146,8,FALSE)</f>
        <v>#N/A</v>
      </c>
      <c r="Q311" s="21" t="e">
        <f>VLOOKUP(D311,RFIResponse!$A$2:$CF$3146,5,FALSE)</f>
        <v>#N/A</v>
      </c>
      <c r="R311" s="21" t="e">
        <f>VLOOKUP(D311,RFIResponse!$A$2:$CF$3146,6,FALSE)</f>
        <v>#N/A</v>
      </c>
      <c r="S311" s="21" t="e">
        <f>VLOOKUP(D311,RFIResponse!$A$2:$CF$3146,7,FALSE)</f>
        <v>#N/A</v>
      </c>
    </row>
    <row r="312" spans="1:19" x14ac:dyDescent="0.35">
      <c r="A312" s="22">
        <f>RFIData!D312</f>
        <v>0</v>
      </c>
      <c r="P312" s="21" t="e">
        <f>VLOOKUP(D312,RFIResponse!$A$2:$CF$3146,8,FALSE)</f>
        <v>#N/A</v>
      </c>
      <c r="Q312" s="21" t="e">
        <f>VLOOKUP(D312,RFIResponse!$A$2:$CF$3146,5,FALSE)</f>
        <v>#N/A</v>
      </c>
      <c r="R312" s="21" t="e">
        <f>VLOOKUP(D312,RFIResponse!$A$2:$CF$3146,6,FALSE)</f>
        <v>#N/A</v>
      </c>
      <c r="S312" s="21" t="e">
        <f>VLOOKUP(D312,RFIResponse!$A$2:$CF$3146,7,FALSE)</f>
        <v>#N/A</v>
      </c>
    </row>
    <row r="313" spans="1:19" x14ac:dyDescent="0.35">
      <c r="A313" s="22">
        <f>RFIData!D313</f>
        <v>0</v>
      </c>
      <c r="P313" s="21" t="e">
        <f>VLOOKUP(D313,RFIResponse!$A$2:$CF$3146,8,FALSE)</f>
        <v>#N/A</v>
      </c>
      <c r="Q313" s="21" t="e">
        <f>VLOOKUP(D313,RFIResponse!$A$2:$CF$3146,5,FALSE)</f>
        <v>#N/A</v>
      </c>
      <c r="R313" s="21" t="e">
        <f>VLOOKUP(D313,RFIResponse!$A$2:$CF$3146,6,FALSE)</f>
        <v>#N/A</v>
      </c>
      <c r="S313" s="21" t="e">
        <f>VLOOKUP(D313,RFIResponse!$A$2:$CF$3146,7,FALSE)</f>
        <v>#N/A</v>
      </c>
    </row>
    <row r="314" spans="1:19" x14ac:dyDescent="0.35">
      <c r="A314" s="22">
        <f>RFIData!D314</f>
        <v>0</v>
      </c>
      <c r="P314" s="21" t="e">
        <f>VLOOKUP(D314,RFIResponse!$A$2:$CF$3146,8,FALSE)</f>
        <v>#N/A</v>
      </c>
      <c r="Q314" s="21" t="e">
        <f>VLOOKUP(D314,RFIResponse!$A$2:$CF$3146,5,FALSE)</f>
        <v>#N/A</v>
      </c>
      <c r="R314" s="21" t="e">
        <f>VLOOKUP(D314,RFIResponse!$A$2:$CF$3146,6,FALSE)</f>
        <v>#N/A</v>
      </c>
      <c r="S314" s="21" t="e">
        <f>VLOOKUP(D314,RFIResponse!$A$2:$CF$3146,7,FALSE)</f>
        <v>#N/A</v>
      </c>
    </row>
    <row r="315" spans="1:19" x14ac:dyDescent="0.35">
      <c r="A315" s="22">
        <f>RFIData!D315</f>
        <v>0</v>
      </c>
      <c r="P315" s="21" t="e">
        <f>VLOOKUP(D315,RFIResponse!$A$2:$CF$3146,8,FALSE)</f>
        <v>#N/A</v>
      </c>
      <c r="Q315" s="21" t="e">
        <f>VLOOKUP(D315,RFIResponse!$A$2:$CF$3146,5,FALSE)</f>
        <v>#N/A</v>
      </c>
      <c r="R315" s="21" t="e">
        <f>VLOOKUP(D315,RFIResponse!$A$2:$CF$3146,6,FALSE)</f>
        <v>#N/A</v>
      </c>
      <c r="S315" s="21" t="e">
        <f>VLOOKUP(D315,RFIResponse!$A$2:$CF$3146,7,FALSE)</f>
        <v>#N/A</v>
      </c>
    </row>
    <row r="316" spans="1:19" x14ac:dyDescent="0.35">
      <c r="A316" s="22">
        <f>RFIData!D316</f>
        <v>0</v>
      </c>
      <c r="P316" s="21" t="e">
        <f>VLOOKUP(D316,RFIResponse!$A$2:$CF$3146,8,FALSE)</f>
        <v>#N/A</v>
      </c>
      <c r="Q316" s="21" t="e">
        <f>VLOOKUP(D316,RFIResponse!$A$2:$CF$3146,5,FALSE)</f>
        <v>#N/A</v>
      </c>
      <c r="R316" s="21" t="e">
        <f>VLOOKUP(D316,RFIResponse!$A$2:$CF$3146,6,FALSE)</f>
        <v>#N/A</v>
      </c>
      <c r="S316" s="21" t="e">
        <f>VLOOKUP(D316,RFIResponse!$A$2:$CF$3146,7,FALSE)</f>
        <v>#N/A</v>
      </c>
    </row>
    <row r="317" spans="1:19" x14ac:dyDescent="0.35">
      <c r="A317" s="22">
        <f>RFIData!D317</f>
        <v>0</v>
      </c>
      <c r="P317" s="21" t="e">
        <f>VLOOKUP(D317,RFIResponse!$A$2:$CF$3146,8,FALSE)</f>
        <v>#N/A</v>
      </c>
      <c r="Q317" s="21" t="e">
        <f>VLOOKUP(D317,RFIResponse!$A$2:$CF$3146,5,FALSE)</f>
        <v>#N/A</v>
      </c>
      <c r="R317" s="21" t="e">
        <f>VLOOKUP(D317,RFIResponse!$A$2:$CF$3146,6,FALSE)</f>
        <v>#N/A</v>
      </c>
      <c r="S317" s="21" t="e">
        <f>VLOOKUP(D317,RFIResponse!$A$2:$CF$3146,7,FALSE)</f>
        <v>#N/A</v>
      </c>
    </row>
    <row r="318" spans="1:19" x14ac:dyDescent="0.35">
      <c r="A318" s="22">
        <f>RFIData!D318</f>
        <v>0</v>
      </c>
      <c r="P318" s="21" t="e">
        <f>VLOOKUP(D318,RFIResponse!$A$2:$CF$3146,8,FALSE)</f>
        <v>#N/A</v>
      </c>
      <c r="Q318" s="21" t="e">
        <f>VLOOKUP(D318,RFIResponse!$A$2:$CF$3146,5,FALSE)</f>
        <v>#N/A</v>
      </c>
      <c r="R318" s="21" t="e">
        <f>VLOOKUP(D318,RFIResponse!$A$2:$CF$3146,6,FALSE)</f>
        <v>#N/A</v>
      </c>
      <c r="S318" s="21" t="e">
        <f>VLOOKUP(D318,RFIResponse!$A$2:$CF$3146,7,FALSE)</f>
        <v>#N/A</v>
      </c>
    </row>
    <row r="319" spans="1:19" x14ac:dyDescent="0.35">
      <c r="A319" s="22">
        <f>RFIData!D319</f>
        <v>0</v>
      </c>
      <c r="P319" s="21" t="e">
        <f>VLOOKUP(D319,RFIResponse!$A$2:$CF$3146,8,FALSE)</f>
        <v>#N/A</v>
      </c>
      <c r="Q319" s="21" t="e">
        <f>VLOOKUP(D319,RFIResponse!$A$2:$CF$3146,5,FALSE)</f>
        <v>#N/A</v>
      </c>
      <c r="R319" s="21" t="e">
        <f>VLOOKUP(D319,RFIResponse!$A$2:$CF$3146,6,FALSE)</f>
        <v>#N/A</v>
      </c>
      <c r="S319" s="21" t="e">
        <f>VLOOKUP(D319,RFIResponse!$A$2:$CF$3146,7,FALSE)</f>
        <v>#N/A</v>
      </c>
    </row>
    <row r="320" spans="1:19" x14ac:dyDescent="0.35">
      <c r="A320" s="22">
        <f>RFIData!D320</f>
        <v>0</v>
      </c>
      <c r="P320" s="21" t="e">
        <f>VLOOKUP(D320,RFIResponse!$A$2:$CF$3146,8,FALSE)</f>
        <v>#N/A</v>
      </c>
      <c r="Q320" s="21" t="e">
        <f>VLOOKUP(D320,RFIResponse!$A$2:$CF$3146,5,FALSE)</f>
        <v>#N/A</v>
      </c>
      <c r="R320" s="21" t="e">
        <f>VLOOKUP(D320,RFIResponse!$A$2:$CF$3146,6,FALSE)</f>
        <v>#N/A</v>
      </c>
      <c r="S320" s="21" t="e">
        <f>VLOOKUP(D320,RFIResponse!$A$2:$CF$3146,7,FALSE)</f>
        <v>#N/A</v>
      </c>
    </row>
    <row r="321" spans="1:19" x14ac:dyDescent="0.35">
      <c r="A321" s="22">
        <f>RFIData!D321</f>
        <v>0</v>
      </c>
      <c r="P321" s="21" t="e">
        <f>VLOOKUP(D321,RFIResponse!$A$2:$CF$3146,8,FALSE)</f>
        <v>#N/A</v>
      </c>
      <c r="Q321" s="21" t="e">
        <f>VLOOKUP(D321,RFIResponse!$A$2:$CF$3146,5,FALSE)</f>
        <v>#N/A</v>
      </c>
      <c r="R321" s="21" t="e">
        <f>VLOOKUP(D321,RFIResponse!$A$2:$CF$3146,6,FALSE)</f>
        <v>#N/A</v>
      </c>
      <c r="S321" s="21" t="e">
        <f>VLOOKUP(D321,RFIResponse!$A$2:$CF$3146,7,FALSE)</f>
        <v>#N/A</v>
      </c>
    </row>
    <row r="322" spans="1:19" x14ac:dyDescent="0.35">
      <c r="A322" s="22">
        <f>RFIData!D322</f>
        <v>0</v>
      </c>
      <c r="P322" s="21" t="e">
        <f>VLOOKUP(D322,RFIResponse!$A$2:$CF$3146,8,FALSE)</f>
        <v>#N/A</v>
      </c>
      <c r="Q322" s="21" t="e">
        <f>VLOOKUP(D322,RFIResponse!$A$2:$CF$3146,5,FALSE)</f>
        <v>#N/A</v>
      </c>
      <c r="R322" s="21" t="e">
        <f>VLOOKUP(D322,RFIResponse!$A$2:$CF$3146,6,FALSE)</f>
        <v>#N/A</v>
      </c>
      <c r="S322" s="21" t="e">
        <f>VLOOKUP(D322,RFIResponse!$A$2:$CF$3146,7,FALSE)</f>
        <v>#N/A</v>
      </c>
    </row>
    <row r="323" spans="1:19" x14ac:dyDescent="0.35">
      <c r="A323" s="22">
        <f>RFIData!D323</f>
        <v>0</v>
      </c>
      <c r="P323" s="21" t="e">
        <f>VLOOKUP(D323,RFIResponse!$A$2:$CF$3146,8,FALSE)</f>
        <v>#N/A</v>
      </c>
      <c r="Q323" s="21" t="e">
        <f>VLOOKUP(D323,RFIResponse!$A$2:$CF$3146,5,FALSE)</f>
        <v>#N/A</v>
      </c>
      <c r="R323" s="21" t="e">
        <f>VLOOKUP(D323,RFIResponse!$A$2:$CF$3146,6,FALSE)</f>
        <v>#N/A</v>
      </c>
      <c r="S323" s="21" t="e">
        <f>VLOOKUP(D323,RFIResponse!$A$2:$CF$3146,7,FALSE)</f>
        <v>#N/A</v>
      </c>
    </row>
    <row r="324" spans="1:19" x14ac:dyDescent="0.35">
      <c r="A324" s="22">
        <f>RFIData!D324</f>
        <v>0</v>
      </c>
      <c r="P324" s="21" t="e">
        <f>VLOOKUP(D324,RFIResponse!$A$2:$CF$3146,8,FALSE)</f>
        <v>#N/A</v>
      </c>
      <c r="Q324" s="21" t="e">
        <f>VLOOKUP(D324,RFIResponse!$A$2:$CF$3146,5,FALSE)</f>
        <v>#N/A</v>
      </c>
      <c r="R324" s="21" t="e">
        <f>VLOOKUP(D324,RFIResponse!$A$2:$CF$3146,6,FALSE)</f>
        <v>#N/A</v>
      </c>
      <c r="S324" s="21" t="e">
        <f>VLOOKUP(D324,RFIResponse!$A$2:$CF$3146,7,FALSE)</f>
        <v>#N/A</v>
      </c>
    </row>
    <row r="325" spans="1:19" x14ac:dyDescent="0.35">
      <c r="A325" s="22">
        <f>RFIData!D325</f>
        <v>0</v>
      </c>
      <c r="P325" s="21" t="e">
        <f>VLOOKUP(D325,RFIResponse!$A$2:$CF$3146,8,FALSE)</f>
        <v>#N/A</v>
      </c>
      <c r="Q325" s="21" t="e">
        <f>VLOOKUP(D325,RFIResponse!$A$2:$CF$3146,5,FALSE)</f>
        <v>#N/A</v>
      </c>
      <c r="R325" s="21" t="e">
        <f>VLOOKUP(D325,RFIResponse!$A$2:$CF$3146,6,FALSE)</f>
        <v>#N/A</v>
      </c>
      <c r="S325" s="21" t="e">
        <f>VLOOKUP(D325,RFIResponse!$A$2:$CF$3146,7,FALSE)</f>
        <v>#N/A</v>
      </c>
    </row>
    <row r="326" spans="1:19" x14ac:dyDescent="0.35">
      <c r="A326" s="22">
        <f>RFIData!D326</f>
        <v>0</v>
      </c>
      <c r="P326" s="21" t="e">
        <f>VLOOKUP(D326,RFIResponse!$A$2:$CF$3146,8,FALSE)</f>
        <v>#N/A</v>
      </c>
      <c r="Q326" s="21" t="e">
        <f>VLOOKUP(D326,RFIResponse!$A$2:$CF$3146,5,FALSE)</f>
        <v>#N/A</v>
      </c>
      <c r="R326" s="21" t="e">
        <f>VLOOKUP(D326,RFIResponse!$A$2:$CF$3146,6,FALSE)</f>
        <v>#N/A</v>
      </c>
      <c r="S326" s="21" t="e">
        <f>VLOOKUP(D326,RFIResponse!$A$2:$CF$3146,7,FALSE)</f>
        <v>#N/A</v>
      </c>
    </row>
    <row r="327" spans="1:19" x14ac:dyDescent="0.35">
      <c r="A327" s="22">
        <f>RFIData!D327</f>
        <v>0</v>
      </c>
      <c r="P327" s="21" t="e">
        <f>VLOOKUP(D327,RFIResponse!$A$2:$CF$3146,8,FALSE)</f>
        <v>#N/A</v>
      </c>
      <c r="Q327" s="21" t="e">
        <f>VLOOKUP(D327,RFIResponse!$A$2:$CF$3146,5,FALSE)</f>
        <v>#N/A</v>
      </c>
      <c r="R327" s="21" t="e">
        <f>VLOOKUP(D327,RFIResponse!$A$2:$CF$3146,6,FALSE)</f>
        <v>#N/A</v>
      </c>
      <c r="S327" s="21" t="e">
        <f>VLOOKUP(D327,RFIResponse!$A$2:$CF$3146,7,FALSE)</f>
        <v>#N/A</v>
      </c>
    </row>
    <row r="328" spans="1:19" x14ac:dyDescent="0.35">
      <c r="A328" s="22">
        <f>RFIData!D328</f>
        <v>0</v>
      </c>
      <c r="P328" s="21" t="e">
        <f>VLOOKUP(D328,RFIResponse!$A$2:$CF$3146,8,FALSE)</f>
        <v>#N/A</v>
      </c>
      <c r="Q328" s="21" t="e">
        <f>VLOOKUP(D328,RFIResponse!$A$2:$CF$3146,5,FALSE)</f>
        <v>#N/A</v>
      </c>
      <c r="R328" s="21" t="e">
        <f>VLOOKUP(D328,RFIResponse!$A$2:$CF$3146,6,FALSE)</f>
        <v>#N/A</v>
      </c>
      <c r="S328" s="21" t="e">
        <f>VLOOKUP(D328,RFIResponse!$A$2:$CF$3146,7,FALSE)</f>
        <v>#N/A</v>
      </c>
    </row>
    <row r="329" spans="1:19" x14ac:dyDescent="0.35">
      <c r="A329" s="22">
        <f>RFIData!D329</f>
        <v>0</v>
      </c>
      <c r="P329" s="21" t="e">
        <f>VLOOKUP(D329,RFIResponse!$A$2:$CF$3146,8,FALSE)</f>
        <v>#N/A</v>
      </c>
      <c r="Q329" s="21" t="e">
        <f>VLOOKUP(D329,RFIResponse!$A$2:$CF$3146,5,FALSE)</f>
        <v>#N/A</v>
      </c>
      <c r="R329" s="21" t="e">
        <f>VLOOKUP(D329,RFIResponse!$A$2:$CF$3146,6,FALSE)</f>
        <v>#N/A</v>
      </c>
      <c r="S329" s="21" t="e">
        <f>VLOOKUP(D329,RFIResponse!$A$2:$CF$3146,7,FALSE)</f>
        <v>#N/A</v>
      </c>
    </row>
    <row r="330" spans="1:19" x14ac:dyDescent="0.35">
      <c r="A330" s="22">
        <f>RFIData!D330</f>
        <v>0</v>
      </c>
      <c r="P330" s="21" t="e">
        <f>VLOOKUP(D330,RFIResponse!$A$2:$CF$3146,8,FALSE)</f>
        <v>#N/A</v>
      </c>
      <c r="Q330" s="21" t="e">
        <f>VLOOKUP(D330,RFIResponse!$A$2:$CF$3146,5,FALSE)</f>
        <v>#N/A</v>
      </c>
      <c r="R330" s="21" t="e">
        <f>VLOOKUP(D330,RFIResponse!$A$2:$CF$3146,6,FALSE)</f>
        <v>#N/A</v>
      </c>
      <c r="S330" s="21" t="e">
        <f>VLOOKUP(D330,RFIResponse!$A$2:$CF$3146,7,FALSE)</f>
        <v>#N/A</v>
      </c>
    </row>
    <row r="331" spans="1:19" x14ac:dyDescent="0.35">
      <c r="A331" s="22">
        <f>RFIData!D331</f>
        <v>0</v>
      </c>
      <c r="P331" s="21" t="e">
        <f>VLOOKUP(D331,RFIResponse!$A$2:$CF$3146,8,FALSE)</f>
        <v>#N/A</v>
      </c>
      <c r="Q331" s="21" t="e">
        <f>VLOOKUP(D331,RFIResponse!$A$2:$CF$3146,5,FALSE)</f>
        <v>#N/A</v>
      </c>
      <c r="R331" s="21" t="e">
        <f>VLOOKUP(D331,RFIResponse!$A$2:$CF$3146,6,FALSE)</f>
        <v>#N/A</v>
      </c>
      <c r="S331" s="21" t="e">
        <f>VLOOKUP(D331,RFIResponse!$A$2:$CF$3146,7,FALSE)</f>
        <v>#N/A</v>
      </c>
    </row>
    <row r="332" spans="1:19" x14ac:dyDescent="0.35">
      <c r="A332" s="22">
        <f>RFIData!D332</f>
        <v>0</v>
      </c>
      <c r="P332" s="21" t="e">
        <f>VLOOKUP(D332,RFIResponse!$A$2:$CF$3146,8,FALSE)</f>
        <v>#N/A</v>
      </c>
      <c r="Q332" s="21" t="e">
        <f>VLOOKUP(D332,RFIResponse!$A$2:$CF$3146,5,FALSE)</f>
        <v>#N/A</v>
      </c>
      <c r="R332" s="21" t="e">
        <f>VLOOKUP(D332,RFIResponse!$A$2:$CF$3146,6,FALSE)</f>
        <v>#N/A</v>
      </c>
      <c r="S332" s="21" t="e">
        <f>VLOOKUP(D332,RFIResponse!$A$2:$CF$3146,7,FALSE)</f>
        <v>#N/A</v>
      </c>
    </row>
    <row r="333" spans="1:19" x14ac:dyDescent="0.35">
      <c r="A333" s="22">
        <f>RFIData!D333</f>
        <v>0</v>
      </c>
      <c r="P333" s="21" t="e">
        <f>VLOOKUP(D333,RFIResponse!$A$2:$CF$3146,8,FALSE)</f>
        <v>#N/A</v>
      </c>
      <c r="Q333" s="21" t="e">
        <f>VLOOKUP(D333,RFIResponse!$A$2:$CF$3146,5,FALSE)</f>
        <v>#N/A</v>
      </c>
      <c r="R333" s="21" t="e">
        <f>VLOOKUP(D333,RFIResponse!$A$2:$CF$3146,6,FALSE)</f>
        <v>#N/A</v>
      </c>
      <c r="S333" s="21" t="e">
        <f>VLOOKUP(D333,RFIResponse!$A$2:$CF$3146,7,FALSE)</f>
        <v>#N/A</v>
      </c>
    </row>
    <row r="334" spans="1:19" x14ac:dyDescent="0.35">
      <c r="A334" s="22">
        <f>RFIData!D334</f>
        <v>0</v>
      </c>
      <c r="P334" s="21" t="e">
        <f>VLOOKUP(D334,RFIResponse!$A$2:$CF$3146,8,FALSE)</f>
        <v>#N/A</v>
      </c>
      <c r="Q334" s="21" t="e">
        <f>VLOOKUP(D334,RFIResponse!$A$2:$CF$3146,5,FALSE)</f>
        <v>#N/A</v>
      </c>
      <c r="R334" s="21" t="e">
        <f>VLOOKUP(D334,RFIResponse!$A$2:$CF$3146,6,FALSE)</f>
        <v>#N/A</v>
      </c>
      <c r="S334" s="21" t="e">
        <f>VLOOKUP(D334,RFIResponse!$A$2:$CF$3146,7,FALSE)</f>
        <v>#N/A</v>
      </c>
    </row>
    <row r="335" spans="1:19" x14ac:dyDescent="0.35">
      <c r="A335" s="22">
        <f>RFIData!D335</f>
        <v>0</v>
      </c>
      <c r="P335" s="21" t="e">
        <f>VLOOKUP(D335,RFIResponse!$A$2:$CF$3146,8,FALSE)</f>
        <v>#N/A</v>
      </c>
      <c r="Q335" s="21" t="e">
        <f>VLOOKUP(D335,RFIResponse!$A$2:$CF$3146,5,FALSE)</f>
        <v>#N/A</v>
      </c>
      <c r="R335" s="21" t="e">
        <f>VLOOKUP(D335,RFIResponse!$A$2:$CF$3146,6,FALSE)</f>
        <v>#N/A</v>
      </c>
      <c r="S335" s="21" t="e">
        <f>VLOOKUP(D335,RFIResponse!$A$2:$CF$3146,7,FALSE)</f>
        <v>#N/A</v>
      </c>
    </row>
    <row r="336" spans="1:19" x14ac:dyDescent="0.35">
      <c r="A336" s="22">
        <f>RFIData!D336</f>
        <v>0</v>
      </c>
      <c r="P336" s="21" t="e">
        <f>VLOOKUP(D336,RFIResponse!$A$2:$CF$3146,8,FALSE)</f>
        <v>#N/A</v>
      </c>
      <c r="Q336" s="21" t="e">
        <f>VLOOKUP(D336,RFIResponse!$A$2:$CF$3146,5,FALSE)</f>
        <v>#N/A</v>
      </c>
      <c r="R336" s="21" t="e">
        <f>VLOOKUP(D336,RFIResponse!$A$2:$CF$3146,6,FALSE)</f>
        <v>#N/A</v>
      </c>
      <c r="S336" s="21" t="e">
        <f>VLOOKUP(D336,RFIResponse!$A$2:$CF$3146,7,FALSE)</f>
        <v>#N/A</v>
      </c>
    </row>
    <row r="337" spans="1:19" x14ac:dyDescent="0.35">
      <c r="A337" s="22">
        <f>RFIData!D337</f>
        <v>0</v>
      </c>
      <c r="P337" s="21" t="e">
        <f>VLOOKUP(D337,RFIResponse!$A$2:$CF$3146,8,FALSE)</f>
        <v>#N/A</v>
      </c>
      <c r="Q337" s="21" t="e">
        <f>VLOOKUP(D337,RFIResponse!$A$2:$CF$3146,5,FALSE)</f>
        <v>#N/A</v>
      </c>
      <c r="R337" s="21" t="e">
        <f>VLOOKUP(D337,RFIResponse!$A$2:$CF$3146,6,FALSE)</f>
        <v>#N/A</v>
      </c>
      <c r="S337" s="21" t="e">
        <f>VLOOKUP(D337,RFIResponse!$A$2:$CF$3146,7,FALSE)</f>
        <v>#N/A</v>
      </c>
    </row>
    <row r="338" spans="1:19" x14ac:dyDescent="0.35">
      <c r="A338" s="22">
        <f>RFIData!D338</f>
        <v>0</v>
      </c>
      <c r="P338" s="21" t="e">
        <f>VLOOKUP(D338,RFIResponse!$A$2:$CF$3146,8,FALSE)</f>
        <v>#N/A</v>
      </c>
      <c r="Q338" s="21" t="e">
        <f>VLOOKUP(D338,RFIResponse!$A$2:$CF$3146,5,FALSE)</f>
        <v>#N/A</v>
      </c>
      <c r="R338" s="21" t="e">
        <f>VLOOKUP(D338,RFIResponse!$A$2:$CF$3146,6,FALSE)</f>
        <v>#N/A</v>
      </c>
      <c r="S338" s="21" t="e">
        <f>VLOOKUP(D338,RFIResponse!$A$2:$CF$3146,7,FALSE)</f>
        <v>#N/A</v>
      </c>
    </row>
    <row r="339" spans="1:19" x14ac:dyDescent="0.35">
      <c r="A339" s="22">
        <f>RFIData!D339</f>
        <v>0</v>
      </c>
      <c r="P339" s="21" t="e">
        <f>VLOOKUP(D339,RFIResponse!$A$2:$CF$3146,8,FALSE)</f>
        <v>#N/A</v>
      </c>
      <c r="Q339" s="21" t="e">
        <f>VLOOKUP(D339,RFIResponse!$A$2:$CF$3146,5,FALSE)</f>
        <v>#N/A</v>
      </c>
      <c r="R339" s="21" t="e">
        <f>VLOOKUP(D339,RFIResponse!$A$2:$CF$3146,6,FALSE)</f>
        <v>#N/A</v>
      </c>
      <c r="S339" s="21" t="e">
        <f>VLOOKUP(D339,RFIResponse!$A$2:$CF$3146,7,FALSE)</f>
        <v>#N/A</v>
      </c>
    </row>
    <row r="340" spans="1:19" x14ac:dyDescent="0.35">
      <c r="A340" s="22">
        <f>RFIData!D340</f>
        <v>0</v>
      </c>
      <c r="P340" s="21" t="e">
        <f>VLOOKUP(D340,RFIResponse!$A$2:$CF$3146,8,FALSE)</f>
        <v>#N/A</v>
      </c>
      <c r="Q340" s="21" t="e">
        <f>VLOOKUP(D340,RFIResponse!$A$2:$CF$3146,5,FALSE)</f>
        <v>#N/A</v>
      </c>
      <c r="R340" s="21" t="e">
        <f>VLOOKUP(D340,RFIResponse!$A$2:$CF$3146,6,FALSE)</f>
        <v>#N/A</v>
      </c>
      <c r="S340" s="21" t="e">
        <f>VLOOKUP(D340,RFIResponse!$A$2:$CF$3146,7,FALSE)</f>
        <v>#N/A</v>
      </c>
    </row>
    <row r="341" spans="1:19" x14ac:dyDescent="0.35">
      <c r="A341" s="22">
        <f>RFIData!D341</f>
        <v>0</v>
      </c>
      <c r="P341" s="21" t="e">
        <f>VLOOKUP(D341,RFIResponse!$A$2:$CF$3146,8,FALSE)</f>
        <v>#N/A</v>
      </c>
      <c r="Q341" s="21" t="e">
        <f>VLOOKUP(D341,RFIResponse!$A$2:$CF$3146,5,FALSE)</f>
        <v>#N/A</v>
      </c>
      <c r="R341" s="21" t="e">
        <f>VLOOKUP(D341,RFIResponse!$A$2:$CF$3146,6,FALSE)</f>
        <v>#N/A</v>
      </c>
      <c r="S341" s="21" t="e">
        <f>VLOOKUP(D341,RFIResponse!$A$2:$CF$3146,7,FALSE)</f>
        <v>#N/A</v>
      </c>
    </row>
    <row r="342" spans="1:19" x14ac:dyDescent="0.35">
      <c r="A342" s="22">
        <f>RFIData!D342</f>
        <v>0</v>
      </c>
      <c r="P342" s="21" t="e">
        <f>VLOOKUP(D342,RFIResponse!$A$2:$CF$3146,8,FALSE)</f>
        <v>#N/A</v>
      </c>
      <c r="Q342" s="21" t="e">
        <f>VLOOKUP(D342,RFIResponse!$A$2:$CF$3146,5,FALSE)</f>
        <v>#N/A</v>
      </c>
      <c r="R342" s="21" t="e">
        <f>VLOOKUP(D342,RFIResponse!$A$2:$CF$3146,6,FALSE)</f>
        <v>#N/A</v>
      </c>
      <c r="S342" s="21" t="e">
        <f>VLOOKUP(D342,RFIResponse!$A$2:$CF$3146,7,FALSE)</f>
        <v>#N/A</v>
      </c>
    </row>
    <row r="343" spans="1:19" x14ac:dyDescent="0.35">
      <c r="A343" s="22">
        <f>RFIData!D343</f>
        <v>0</v>
      </c>
      <c r="P343" s="21" t="e">
        <f>VLOOKUP(D343,RFIResponse!$A$2:$CF$3146,8,FALSE)</f>
        <v>#N/A</v>
      </c>
      <c r="Q343" s="21" t="e">
        <f>VLOOKUP(D343,RFIResponse!$A$2:$CF$3146,5,FALSE)</f>
        <v>#N/A</v>
      </c>
      <c r="R343" s="21" t="e">
        <f>VLOOKUP(D343,RFIResponse!$A$2:$CF$3146,6,FALSE)</f>
        <v>#N/A</v>
      </c>
      <c r="S343" s="21" t="e">
        <f>VLOOKUP(D343,RFIResponse!$A$2:$CF$3146,7,FALSE)</f>
        <v>#N/A</v>
      </c>
    </row>
    <row r="344" spans="1:19" x14ac:dyDescent="0.35">
      <c r="A344" s="22">
        <f>RFIData!D344</f>
        <v>0</v>
      </c>
      <c r="P344" s="21" t="e">
        <f>VLOOKUP(D344,RFIResponse!$A$2:$CF$3146,8,FALSE)</f>
        <v>#N/A</v>
      </c>
      <c r="Q344" s="21" t="e">
        <f>VLOOKUP(D344,RFIResponse!$A$2:$CF$3146,5,FALSE)</f>
        <v>#N/A</v>
      </c>
      <c r="R344" s="21" t="e">
        <f>VLOOKUP(D344,RFIResponse!$A$2:$CF$3146,6,FALSE)</f>
        <v>#N/A</v>
      </c>
      <c r="S344" s="21" t="e">
        <f>VLOOKUP(D344,RFIResponse!$A$2:$CF$3146,7,FALSE)</f>
        <v>#N/A</v>
      </c>
    </row>
    <row r="345" spans="1:19" x14ac:dyDescent="0.35">
      <c r="A345" s="22">
        <f>RFIData!D345</f>
        <v>0</v>
      </c>
      <c r="P345" s="21" t="e">
        <f>VLOOKUP(D345,RFIResponse!$A$2:$CF$3146,8,FALSE)</f>
        <v>#N/A</v>
      </c>
      <c r="Q345" s="21" t="e">
        <f>VLOOKUP(D345,RFIResponse!$A$2:$CF$3146,5,FALSE)</f>
        <v>#N/A</v>
      </c>
      <c r="R345" s="21" t="e">
        <f>VLOOKUP(D345,RFIResponse!$A$2:$CF$3146,6,FALSE)</f>
        <v>#N/A</v>
      </c>
      <c r="S345" s="21" t="e">
        <f>VLOOKUP(D345,RFIResponse!$A$2:$CF$3146,7,FALSE)</f>
        <v>#N/A</v>
      </c>
    </row>
    <row r="346" spans="1:19" x14ac:dyDescent="0.35">
      <c r="A346" s="22">
        <f>RFIData!D346</f>
        <v>0</v>
      </c>
      <c r="P346" s="21" t="e">
        <f>VLOOKUP(D346,RFIResponse!$A$2:$CF$3146,8,FALSE)</f>
        <v>#N/A</v>
      </c>
      <c r="Q346" s="21" t="e">
        <f>VLOOKUP(D346,RFIResponse!$A$2:$CF$3146,5,FALSE)</f>
        <v>#N/A</v>
      </c>
      <c r="R346" s="21" t="e">
        <f>VLOOKUP(D346,RFIResponse!$A$2:$CF$3146,6,FALSE)</f>
        <v>#N/A</v>
      </c>
      <c r="S346" s="21" t="e">
        <f>VLOOKUP(D346,RFIResponse!$A$2:$CF$3146,7,FALSE)</f>
        <v>#N/A</v>
      </c>
    </row>
    <row r="347" spans="1:19" x14ac:dyDescent="0.35">
      <c r="A347" s="22">
        <f>RFIData!D347</f>
        <v>0</v>
      </c>
      <c r="P347" s="21" t="e">
        <f>VLOOKUP(D347,RFIResponse!$A$2:$CF$3146,8,FALSE)</f>
        <v>#N/A</v>
      </c>
      <c r="Q347" s="21" t="e">
        <f>VLOOKUP(D347,RFIResponse!$A$2:$CF$3146,5,FALSE)</f>
        <v>#N/A</v>
      </c>
      <c r="R347" s="21" t="e">
        <f>VLOOKUP(D347,RFIResponse!$A$2:$CF$3146,6,FALSE)</f>
        <v>#N/A</v>
      </c>
      <c r="S347" s="21" t="e">
        <f>VLOOKUP(D347,RFIResponse!$A$2:$CF$3146,7,FALSE)</f>
        <v>#N/A</v>
      </c>
    </row>
    <row r="348" spans="1:19" x14ac:dyDescent="0.35">
      <c r="A348" s="22">
        <f>RFIData!D348</f>
        <v>0</v>
      </c>
      <c r="P348" s="21" t="e">
        <f>VLOOKUP(D348,RFIResponse!$A$2:$CF$3146,8,FALSE)</f>
        <v>#N/A</v>
      </c>
      <c r="Q348" s="21" t="e">
        <f>VLOOKUP(D348,RFIResponse!$A$2:$CF$3146,5,FALSE)</f>
        <v>#N/A</v>
      </c>
      <c r="R348" s="21" t="e">
        <f>VLOOKUP(D348,RFIResponse!$A$2:$CF$3146,6,FALSE)</f>
        <v>#N/A</v>
      </c>
      <c r="S348" s="21" t="e">
        <f>VLOOKUP(D348,RFIResponse!$A$2:$CF$3146,7,FALSE)</f>
        <v>#N/A</v>
      </c>
    </row>
    <row r="349" spans="1:19" x14ac:dyDescent="0.35">
      <c r="A349" s="22">
        <f>RFIData!D349</f>
        <v>0</v>
      </c>
      <c r="P349" s="21" t="e">
        <f>VLOOKUP(D349,RFIResponse!$A$2:$CF$3146,8,FALSE)</f>
        <v>#N/A</v>
      </c>
      <c r="Q349" s="21" t="e">
        <f>VLOOKUP(D349,RFIResponse!$A$2:$CF$3146,5,FALSE)</f>
        <v>#N/A</v>
      </c>
      <c r="R349" s="21" t="e">
        <f>VLOOKUP(D349,RFIResponse!$A$2:$CF$3146,6,FALSE)</f>
        <v>#N/A</v>
      </c>
      <c r="S349" s="21" t="e">
        <f>VLOOKUP(D349,RFIResponse!$A$2:$CF$3146,7,FALSE)</f>
        <v>#N/A</v>
      </c>
    </row>
    <row r="350" spans="1:19" x14ac:dyDescent="0.35">
      <c r="A350" s="22">
        <f>RFIData!D350</f>
        <v>0</v>
      </c>
      <c r="P350" s="21" t="e">
        <f>VLOOKUP(D350,RFIResponse!$A$2:$CF$3146,8,FALSE)</f>
        <v>#N/A</v>
      </c>
      <c r="Q350" s="21" t="e">
        <f>VLOOKUP(D350,RFIResponse!$A$2:$CF$3146,5,FALSE)</f>
        <v>#N/A</v>
      </c>
      <c r="R350" s="21" t="e">
        <f>VLOOKUP(D350,RFIResponse!$A$2:$CF$3146,6,FALSE)</f>
        <v>#N/A</v>
      </c>
      <c r="S350" s="21" t="e">
        <f>VLOOKUP(D350,RFIResponse!$A$2:$CF$3146,7,FALSE)</f>
        <v>#N/A</v>
      </c>
    </row>
    <row r="351" spans="1:19" x14ac:dyDescent="0.35">
      <c r="A351" s="22">
        <f>RFIData!D351</f>
        <v>0</v>
      </c>
      <c r="P351" s="21" t="e">
        <f>VLOOKUP(D351,RFIResponse!$A$2:$CF$3146,8,FALSE)</f>
        <v>#N/A</v>
      </c>
      <c r="Q351" s="21" t="e">
        <f>VLOOKUP(D351,RFIResponse!$A$2:$CF$3146,5,FALSE)</f>
        <v>#N/A</v>
      </c>
      <c r="R351" s="21" t="e">
        <f>VLOOKUP(D351,RFIResponse!$A$2:$CF$3146,6,FALSE)</f>
        <v>#N/A</v>
      </c>
      <c r="S351" s="21" t="e">
        <f>VLOOKUP(D351,RFIResponse!$A$2:$CF$3146,7,FALSE)</f>
        <v>#N/A</v>
      </c>
    </row>
    <row r="352" spans="1:19" x14ac:dyDescent="0.35">
      <c r="A352" s="22">
        <f>RFIData!D352</f>
        <v>0</v>
      </c>
      <c r="P352" s="21" t="e">
        <f>VLOOKUP(D352,RFIResponse!$A$2:$CF$3146,8,FALSE)</f>
        <v>#N/A</v>
      </c>
      <c r="Q352" s="21" t="e">
        <f>VLOOKUP(D352,RFIResponse!$A$2:$CF$3146,5,FALSE)</f>
        <v>#N/A</v>
      </c>
      <c r="R352" s="21" t="e">
        <f>VLOOKUP(D352,RFIResponse!$A$2:$CF$3146,6,FALSE)</f>
        <v>#N/A</v>
      </c>
      <c r="S352" s="21" t="e">
        <f>VLOOKUP(D352,RFIResponse!$A$2:$CF$3146,7,FALSE)</f>
        <v>#N/A</v>
      </c>
    </row>
    <row r="353" spans="1:19" x14ac:dyDescent="0.35">
      <c r="A353" s="22">
        <f>RFIData!D353</f>
        <v>0</v>
      </c>
      <c r="P353" s="21" t="e">
        <f>VLOOKUP(D353,RFIResponse!$A$2:$CF$3146,8,FALSE)</f>
        <v>#N/A</v>
      </c>
      <c r="Q353" s="21" t="e">
        <f>VLOOKUP(D353,RFIResponse!$A$2:$CF$3146,5,FALSE)</f>
        <v>#N/A</v>
      </c>
      <c r="R353" s="21" t="e">
        <f>VLOOKUP(D353,RFIResponse!$A$2:$CF$3146,6,FALSE)</f>
        <v>#N/A</v>
      </c>
      <c r="S353" s="21" t="e">
        <f>VLOOKUP(D353,RFIResponse!$A$2:$CF$3146,7,FALSE)</f>
        <v>#N/A</v>
      </c>
    </row>
    <row r="354" spans="1:19" x14ac:dyDescent="0.35">
      <c r="A354" s="22">
        <f>RFIData!D354</f>
        <v>0</v>
      </c>
      <c r="P354" s="21" t="e">
        <f>VLOOKUP(D354,RFIResponse!$A$2:$CF$3146,8,FALSE)</f>
        <v>#N/A</v>
      </c>
      <c r="Q354" s="21" t="e">
        <f>VLOOKUP(D354,RFIResponse!$A$2:$CF$3146,5,FALSE)</f>
        <v>#N/A</v>
      </c>
      <c r="R354" s="21" t="e">
        <f>VLOOKUP(D354,RFIResponse!$A$2:$CF$3146,6,FALSE)</f>
        <v>#N/A</v>
      </c>
      <c r="S354" s="21" t="e">
        <f>VLOOKUP(D354,RFIResponse!$A$2:$CF$3146,7,FALSE)</f>
        <v>#N/A</v>
      </c>
    </row>
    <row r="355" spans="1:19" x14ac:dyDescent="0.35">
      <c r="A355" s="22">
        <f>RFIData!D355</f>
        <v>0</v>
      </c>
      <c r="P355" s="21" t="e">
        <f>VLOOKUP(D355,RFIResponse!$A$2:$CF$3146,8,FALSE)</f>
        <v>#N/A</v>
      </c>
      <c r="Q355" s="21" t="e">
        <f>VLOOKUP(D355,RFIResponse!$A$2:$CF$3146,5,FALSE)</f>
        <v>#N/A</v>
      </c>
      <c r="R355" s="21" t="e">
        <f>VLOOKUP(D355,RFIResponse!$A$2:$CF$3146,6,FALSE)</f>
        <v>#N/A</v>
      </c>
      <c r="S355" s="21" t="e">
        <f>VLOOKUP(D355,RFIResponse!$A$2:$CF$3146,7,FALSE)</f>
        <v>#N/A</v>
      </c>
    </row>
    <row r="356" spans="1:19" x14ac:dyDescent="0.35">
      <c r="A356" s="22">
        <f>RFIData!D356</f>
        <v>0</v>
      </c>
      <c r="P356" s="21" t="e">
        <f>VLOOKUP(D356,RFIResponse!$A$2:$CF$3146,8,FALSE)</f>
        <v>#N/A</v>
      </c>
      <c r="Q356" s="21" t="e">
        <f>VLOOKUP(D356,RFIResponse!$A$2:$CF$3146,5,FALSE)</f>
        <v>#N/A</v>
      </c>
      <c r="R356" s="21" t="e">
        <f>VLOOKUP(D356,RFIResponse!$A$2:$CF$3146,6,FALSE)</f>
        <v>#N/A</v>
      </c>
      <c r="S356" s="21" t="e">
        <f>VLOOKUP(D356,RFIResponse!$A$2:$CF$3146,7,FALSE)</f>
        <v>#N/A</v>
      </c>
    </row>
    <row r="357" spans="1:19" x14ac:dyDescent="0.35">
      <c r="A357" s="22">
        <f>RFIData!D357</f>
        <v>0</v>
      </c>
      <c r="P357" s="21" t="e">
        <f>VLOOKUP(D357,RFIResponse!$A$2:$CF$3146,8,FALSE)</f>
        <v>#N/A</v>
      </c>
      <c r="Q357" s="21" t="e">
        <f>VLOOKUP(D357,RFIResponse!$A$2:$CF$3146,5,FALSE)</f>
        <v>#N/A</v>
      </c>
      <c r="R357" s="21" t="e">
        <f>VLOOKUP(D357,RFIResponse!$A$2:$CF$3146,6,FALSE)</f>
        <v>#N/A</v>
      </c>
      <c r="S357" s="21" t="e">
        <f>VLOOKUP(D357,RFIResponse!$A$2:$CF$3146,7,FALSE)</f>
        <v>#N/A</v>
      </c>
    </row>
    <row r="358" spans="1:19" x14ac:dyDescent="0.35">
      <c r="A358" s="22">
        <f>RFIData!D358</f>
        <v>0</v>
      </c>
      <c r="P358" s="21" t="e">
        <f>VLOOKUP(D358,RFIResponse!$A$2:$CF$3146,8,FALSE)</f>
        <v>#N/A</v>
      </c>
      <c r="Q358" s="21" t="e">
        <f>VLOOKUP(D358,RFIResponse!$A$2:$CF$3146,5,FALSE)</f>
        <v>#N/A</v>
      </c>
      <c r="R358" s="21" t="e">
        <f>VLOOKUP(D358,RFIResponse!$A$2:$CF$3146,6,FALSE)</f>
        <v>#N/A</v>
      </c>
      <c r="S358" s="21" t="e">
        <f>VLOOKUP(D358,RFIResponse!$A$2:$CF$3146,7,FALSE)</f>
        <v>#N/A</v>
      </c>
    </row>
    <row r="359" spans="1:19" x14ac:dyDescent="0.35">
      <c r="A359" s="22">
        <f>RFIData!D359</f>
        <v>0</v>
      </c>
      <c r="P359" s="21" t="e">
        <f>VLOOKUP(D359,RFIResponse!$A$2:$CF$3146,8,FALSE)</f>
        <v>#N/A</v>
      </c>
      <c r="Q359" s="21" t="e">
        <f>VLOOKUP(D359,RFIResponse!$A$2:$CF$3146,5,FALSE)</f>
        <v>#N/A</v>
      </c>
      <c r="R359" s="21" t="e">
        <f>VLOOKUP(D359,RFIResponse!$A$2:$CF$3146,6,FALSE)</f>
        <v>#N/A</v>
      </c>
      <c r="S359" s="21" t="e">
        <f>VLOOKUP(D359,RFIResponse!$A$2:$CF$3146,7,FALSE)</f>
        <v>#N/A</v>
      </c>
    </row>
    <row r="360" spans="1:19" x14ac:dyDescent="0.35">
      <c r="A360" s="22">
        <f>RFIData!D360</f>
        <v>0</v>
      </c>
      <c r="P360" s="21" t="e">
        <f>VLOOKUP(D360,RFIResponse!$A$2:$CF$3146,8,FALSE)</f>
        <v>#N/A</v>
      </c>
      <c r="Q360" s="21" t="e">
        <f>VLOOKUP(D360,RFIResponse!$A$2:$CF$3146,5,FALSE)</f>
        <v>#N/A</v>
      </c>
      <c r="R360" s="21" t="e">
        <f>VLOOKUP(D360,RFIResponse!$A$2:$CF$3146,6,FALSE)</f>
        <v>#N/A</v>
      </c>
      <c r="S360" s="21" t="e">
        <f>VLOOKUP(D360,RFIResponse!$A$2:$CF$3146,7,FALSE)</f>
        <v>#N/A</v>
      </c>
    </row>
    <row r="361" spans="1:19" x14ac:dyDescent="0.35">
      <c r="A361" s="22">
        <f>RFIData!D361</f>
        <v>0</v>
      </c>
      <c r="P361" s="21" t="e">
        <f>VLOOKUP(D361,RFIResponse!$A$2:$CF$3146,8,FALSE)</f>
        <v>#N/A</v>
      </c>
      <c r="Q361" s="21" t="e">
        <f>VLOOKUP(D361,RFIResponse!$A$2:$CF$3146,5,FALSE)</f>
        <v>#N/A</v>
      </c>
      <c r="R361" s="21" t="e">
        <f>VLOOKUP(D361,RFIResponse!$A$2:$CF$3146,6,FALSE)</f>
        <v>#N/A</v>
      </c>
      <c r="S361" s="21" t="e">
        <f>VLOOKUP(D361,RFIResponse!$A$2:$CF$3146,7,FALSE)</f>
        <v>#N/A</v>
      </c>
    </row>
    <row r="362" spans="1:19" x14ac:dyDescent="0.35">
      <c r="A362" s="22">
        <f>RFIData!D362</f>
        <v>0</v>
      </c>
      <c r="P362" s="21" t="e">
        <f>VLOOKUP(D362,RFIResponse!$A$2:$CF$3146,8,FALSE)</f>
        <v>#N/A</v>
      </c>
      <c r="Q362" s="21" t="e">
        <f>VLOOKUP(D362,RFIResponse!$A$2:$CF$3146,5,FALSE)</f>
        <v>#N/A</v>
      </c>
      <c r="R362" s="21" t="e">
        <f>VLOOKUP(D362,RFIResponse!$A$2:$CF$3146,6,FALSE)</f>
        <v>#N/A</v>
      </c>
      <c r="S362" s="21" t="e">
        <f>VLOOKUP(D362,RFIResponse!$A$2:$CF$3146,7,FALSE)</f>
        <v>#N/A</v>
      </c>
    </row>
    <row r="363" spans="1:19" x14ac:dyDescent="0.35">
      <c r="A363" s="22">
        <f>RFIData!D363</f>
        <v>0</v>
      </c>
      <c r="P363" s="21" t="e">
        <f>VLOOKUP(D363,RFIResponse!$A$2:$CF$3146,8,FALSE)</f>
        <v>#N/A</v>
      </c>
      <c r="Q363" s="21" t="e">
        <f>VLOOKUP(D363,RFIResponse!$A$2:$CF$3146,5,FALSE)</f>
        <v>#N/A</v>
      </c>
      <c r="R363" s="21" t="e">
        <f>VLOOKUP(D363,RFIResponse!$A$2:$CF$3146,6,FALSE)</f>
        <v>#N/A</v>
      </c>
      <c r="S363" s="21" t="e">
        <f>VLOOKUP(D363,RFIResponse!$A$2:$CF$3146,7,FALSE)</f>
        <v>#N/A</v>
      </c>
    </row>
    <row r="364" spans="1:19" x14ac:dyDescent="0.35">
      <c r="A364" s="22">
        <f>RFIData!D364</f>
        <v>0</v>
      </c>
      <c r="P364" s="21" t="e">
        <f>VLOOKUP(D364,RFIResponse!$A$2:$CF$3146,8,FALSE)</f>
        <v>#N/A</v>
      </c>
      <c r="Q364" s="21" t="e">
        <f>VLOOKUP(D364,RFIResponse!$A$2:$CF$3146,5,FALSE)</f>
        <v>#N/A</v>
      </c>
      <c r="R364" s="21" t="e">
        <f>VLOOKUP(D364,RFIResponse!$A$2:$CF$3146,6,FALSE)</f>
        <v>#N/A</v>
      </c>
      <c r="S364" s="21" t="e">
        <f>VLOOKUP(D364,RFIResponse!$A$2:$CF$3146,7,FALSE)</f>
        <v>#N/A</v>
      </c>
    </row>
    <row r="365" spans="1:19" x14ac:dyDescent="0.35">
      <c r="A365" s="22">
        <f>RFIData!D365</f>
        <v>0</v>
      </c>
      <c r="P365" s="21" t="e">
        <f>VLOOKUP(D365,RFIResponse!$A$2:$CF$3146,8,FALSE)</f>
        <v>#N/A</v>
      </c>
      <c r="Q365" s="21" t="e">
        <f>VLOOKUP(D365,RFIResponse!$A$2:$CF$3146,5,FALSE)</f>
        <v>#N/A</v>
      </c>
      <c r="R365" s="21" t="e">
        <f>VLOOKUP(D365,RFIResponse!$A$2:$CF$3146,6,FALSE)</f>
        <v>#N/A</v>
      </c>
      <c r="S365" s="21" t="e">
        <f>VLOOKUP(D365,RFIResponse!$A$2:$CF$3146,7,FALSE)</f>
        <v>#N/A</v>
      </c>
    </row>
    <row r="366" spans="1:19" x14ac:dyDescent="0.35">
      <c r="A366" s="22">
        <f>RFIData!D366</f>
        <v>0</v>
      </c>
      <c r="P366" s="21" t="e">
        <f>VLOOKUP(D366,RFIResponse!$A$2:$CF$3146,8,FALSE)</f>
        <v>#N/A</v>
      </c>
      <c r="Q366" s="21" t="e">
        <f>VLOOKUP(D366,RFIResponse!$A$2:$CF$3146,5,FALSE)</f>
        <v>#N/A</v>
      </c>
      <c r="R366" s="21" t="e">
        <f>VLOOKUP(D366,RFIResponse!$A$2:$CF$3146,6,FALSE)</f>
        <v>#N/A</v>
      </c>
      <c r="S366" s="21" t="e">
        <f>VLOOKUP(D366,RFIResponse!$A$2:$CF$3146,7,FALSE)</f>
        <v>#N/A</v>
      </c>
    </row>
    <row r="367" spans="1:19" x14ac:dyDescent="0.35">
      <c r="A367" s="22">
        <f>RFIData!D367</f>
        <v>0</v>
      </c>
      <c r="P367" s="21" t="e">
        <f>VLOOKUP(D367,RFIResponse!$A$2:$CF$3146,8,FALSE)</f>
        <v>#N/A</v>
      </c>
      <c r="Q367" s="21" t="e">
        <f>VLOOKUP(D367,RFIResponse!$A$2:$CF$3146,5,FALSE)</f>
        <v>#N/A</v>
      </c>
      <c r="R367" s="21" t="e">
        <f>VLOOKUP(D367,RFIResponse!$A$2:$CF$3146,6,FALSE)</f>
        <v>#N/A</v>
      </c>
      <c r="S367" s="21" t="e">
        <f>VLOOKUP(D367,RFIResponse!$A$2:$CF$3146,7,FALSE)</f>
        <v>#N/A</v>
      </c>
    </row>
    <row r="368" spans="1:19" x14ac:dyDescent="0.35">
      <c r="A368" s="22">
        <f>RFIData!D368</f>
        <v>0</v>
      </c>
      <c r="P368" s="21" t="e">
        <f>VLOOKUP(D368,RFIResponse!$A$2:$CF$3146,8,FALSE)</f>
        <v>#N/A</v>
      </c>
      <c r="Q368" s="21" t="e">
        <f>VLOOKUP(D368,RFIResponse!$A$2:$CF$3146,5,FALSE)</f>
        <v>#N/A</v>
      </c>
      <c r="R368" s="21" t="e">
        <f>VLOOKUP(D368,RFIResponse!$A$2:$CF$3146,6,FALSE)</f>
        <v>#N/A</v>
      </c>
      <c r="S368" s="21" t="e">
        <f>VLOOKUP(D368,RFIResponse!$A$2:$CF$3146,7,FALSE)</f>
        <v>#N/A</v>
      </c>
    </row>
    <row r="369" spans="1:19" x14ac:dyDescent="0.35">
      <c r="A369" s="22">
        <f>RFIData!D369</f>
        <v>0</v>
      </c>
      <c r="P369" s="21" t="e">
        <f>VLOOKUP(D369,RFIResponse!$A$2:$CF$3146,8,FALSE)</f>
        <v>#N/A</v>
      </c>
      <c r="Q369" s="21" t="e">
        <f>VLOOKUP(D369,RFIResponse!$A$2:$CF$3146,5,FALSE)</f>
        <v>#N/A</v>
      </c>
      <c r="R369" s="21" t="e">
        <f>VLOOKUP(D369,RFIResponse!$A$2:$CF$3146,6,FALSE)</f>
        <v>#N/A</v>
      </c>
      <c r="S369" s="21" t="e">
        <f>VLOOKUP(D369,RFIResponse!$A$2:$CF$3146,7,FALSE)</f>
        <v>#N/A</v>
      </c>
    </row>
    <row r="370" spans="1:19" x14ac:dyDescent="0.35">
      <c r="A370" s="22">
        <f>RFIData!D370</f>
        <v>0</v>
      </c>
      <c r="P370" s="21" t="e">
        <f>VLOOKUP(D370,RFIResponse!$A$2:$CF$3146,8,FALSE)</f>
        <v>#N/A</v>
      </c>
      <c r="Q370" s="21" t="e">
        <f>VLOOKUP(D370,RFIResponse!$A$2:$CF$3146,5,FALSE)</f>
        <v>#N/A</v>
      </c>
      <c r="R370" s="21" t="e">
        <f>VLOOKUP(D370,RFIResponse!$A$2:$CF$3146,6,FALSE)</f>
        <v>#N/A</v>
      </c>
      <c r="S370" s="21" t="e">
        <f>VLOOKUP(D370,RFIResponse!$A$2:$CF$3146,7,FALSE)</f>
        <v>#N/A</v>
      </c>
    </row>
    <row r="371" spans="1:19" x14ac:dyDescent="0.35">
      <c r="A371" s="22">
        <f>RFIData!D371</f>
        <v>0</v>
      </c>
      <c r="P371" s="21" t="e">
        <f>VLOOKUP(D371,RFIResponse!$A$2:$CF$3146,8,FALSE)</f>
        <v>#N/A</v>
      </c>
      <c r="Q371" s="21" t="e">
        <f>VLOOKUP(D371,RFIResponse!$A$2:$CF$3146,5,FALSE)</f>
        <v>#N/A</v>
      </c>
      <c r="R371" s="21" t="e">
        <f>VLOOKUP(D371,RFIResponse!$A$2:$CF$3146,6,FALSE)</f>
        <v>#N/A</v>
      </c>
      <c r="S371" s="21" t="e">
        <f>VLOOKUP(D371,RFIResponse!$A$2:$CF$3146,7,FALSE)</f>
        <v>#N/A</v>
      </c>
    </row>
    <row r="372" spans="1:19" x14ac:dyDescent="0.35">
      <c r="A372" s="22">
        <f>RFIData!D372</f>
        <v>0</v>
      </c>
      <c r="P372" s="21" t="e">
        <f>VLOOKUP(D372,RFIResponse!$A$2:$CF$3146,8,FALSE)</f>
        <v>#N/A</v>
      </c>
      <c r="Q372" s="21" t="e">
        <f>VLOOKUP(D372,RFIResponse!$A$2:$CF$3146,5,FALSE)</f>
        <v>#N/A</v>
      </c>
      <c r="R372" s="21" t="e">
        <f>VLOOKUP(D372,RFIResponse!$A$2:$CF$3146,6,FALSE)</f>
        <v>#N/A</v>
      </c>
      <c r="S372" s="21" t="e">
        <f>VLOOKUP(D372,RFIResponse!$A$2:$CF$3146,7,FALSE)</f>
        <v>#N/A</v>
      </c>
    </row>
    <row r="373" spans="1:19" x14ac:dyDescent="0.35">
      <c r="A373" s="22">
        <f>RFIData!D373</f>
        <v>0</v>
      </c>
      <c r="P373" s="21" t="e">
        <f>VLOOKUP(D373,RFIResponse!$A$2:$CF$3146,8,FALSE)</f>
        <v>#N/A</v>
      </c>
      <c r="Q373" s="21" t="e">
        <f>VLOOKUP(D373,RFIResponse!$A$2:$CF$3146,5,FALSE)</f>
        <v>#N/A</v>
      </c>
      <c r="R373" s="21" t="e">
        <f>VLOOKUP(D373,RFIResponse!$A$2:$CF$3146,6,FALSE)</f>
        <v>#N/A</v>
      </c>
      <c r="S373" s="21" t="e">
        <f>VLOOKUP(D373,RFIResponse!$A$2:$CF$3146,7,FALSE)</f>
        <v>#N/A</v>
      </c>
    </row>
    <row r="374" spans="1:19" x14ac:dyDescent="0.35">
      <c r="A374" s="22">
        <f>RFIData!D374</f>
        <v>0</v>
      </c>
      <c r="P374" s="21" t="e">
        <f>VLOOKUP(D374,RFIResponse!$A$2:$CF$3146,8,FALSE)</f>
        <v>#N/A</v>
      </c>
      <c r="Q374" s="21" t="e">
        <f>VLOOKUP(D374,RFIResponse!$A$2:$CF$3146,5,FALSE)</f>
        <v>#N/A</v>
      </c>
      <c r="R374" s="21" t="e">
        <f>VLOOKUP(D374,RFIResponse!$A$2:$CF$3146,6,FALSE)</f>
        <v>#N/A</v>
      </c>
      <c r="S374" s="21" t="e">
        <f>VLOOKUP(D374,RFIResponse!$A$2:$CF$3146,7,FALSE)</f>
        <v>#N/A</v>
      </c>
    </row>
    <row r="375" spans="1:19" x14ac:dyDescent="0.35">
      <c r="A375" s="22">
        <f>RFIData!D375</f>
        <v>0</v>
      </c>
      <c r="P375" s="21" t="e">
        <f>VLOOKUP(D375,RFIResponse!$A$2:$CF$3146,8,FALSE)</f>
        <v>#N/A</v>
      </c>
      <c r="Q375" s="21" t="e">
        <f>VLOOKUP(D375,RFIResponse!$A$2:$CF$3146,5,FALSE)</f>
        <v>#N/A</v>
      </c>
      <c r="R375" s="21" t="e">
        <f>VLOOKUP(D375,RFIResponse!$A$2:$CF$3146,6,FALSE)</f>
        <v>#N/A</v>
      </c>
      <c r="S375" s="21" t="e">
        <f>VLOOKUP(D375,RFIResponse!$A$2:$CF$3146,7,FALSE)</f>
        <v>#N/A</v>
      </c>
    </row>
    <row r="376" spans="1:19" x14ac:dyDescent="0.35">
      <c r="A376" s="22">
        <f>RFIData!D376</f>
        <v>0</v>
      </c>
      <c r="P376" s="21" t="e">
        <f>VLOOKUP(D376,RFIResponse!$A$2:$CF$3146,8,FALSE)</f>
        <v>#N/A</v>
      </c>
      <c r="Q376" s="21" t="e">
        <f>VLOOKUP(D376,RFIResponse!$A$2:$CF$3146,5,FALSE)</f>
        <v>#N/A</v>
      </c>
      <c r="R376" s="21" t="e">
        <f>VLOOKUP(D376,RFIResponse!$A$2:$CF$3146,6,FALSE)</f>
        <v>#N/A</v>
      </c>
      <c r="S376" s="21" t="e">
        <f>VLOOKUP(D376,RFIResponse!$A$2:$CF$3146,7,FALSE)</f>
        <v>#N/A</v>
      </c>
    </row>
    <row r="377" spans="1:19" x14ac:dyDescent="0.35">
      <c r="A377" s="22">
        <f>RFIData!D377</f>
        <v>0</v>
      </c>
      <c r="P377" s="21" t="e">
        <f>VLOOKUP(D377,RFIResponse!$A$2:$CF$3146,8,FALSE)</f>
        <v>#N/A</v>
      </c>
      <c r="Q377" s="21" t="e">
        <f>VLOOKUP(D377,RFIResponse!$A$2:$CF$3146,5,FALSE)</f>
        <v>#N/A</v>
      </c>
      <c r="R377" s="21" t="e">
        <f>VLOOKUP(D377,RFIResponse!$A$2:$CF$3146,6,FALSE)</f>
        <v>#N/A</v>
      </c>
      <c r="S377" s="21" t="e">
        <f>VLOOKUP(D377,RFIResponse!$A$2:$CF$3146,7,FALSE)</f>
        <v>#N/A</v>
      </c>
    </row>
    <row r="378" spans="1:19" x14ac:dyDescent="0.35">
      <c r="A378" s="22">
        <f>RFIData!D378</f>
        <v>0</v>
      </c>
      <c r="P378" s="21" t="e">
        <f>VLOOKUP(D378,RFIResponse!$A$2:$CF$3146,8,FALSE)</f>
        <v>#N/A</v>
      </c>
      <c r="Q378" s="21" t="e">
        <f>VLOOKUP(D378,RFIResponse!$A$2:$CF$3146,5,FALSE)</f>
        <v>#N/A</v>
      </c>
      <c r="R378" s="21" t="e">
        <f>VLOOKUP(D378,RFIResponse!$A$2:$CF$3146,6,FALSE)</f>
        <v>#N/A</v>
      </c>
      <c r="S378" s="21" t="e">
        <f>VLOOKUP(D378,RFIResponse!$A$2:$CF$3146,7,FALSE)</f>
        <v>#N/A</v>
      </c>
    </row>
    <row r="379" spans="1:19" x14ac:dyDescent="0.35">
      <c r="A379" s="22">
        <f>RFIData!D379</f>
        <v>0</v>
      </c>
      <c r="P379" s="21" t="e">
        <f>VLOOKUP(D379,RFIResponse!$A$2:$CF$3146,8,FALSE)</f>
        <v>#N/A</v>
      </c>
      <c r="Q379" s="21" t="e">
        <f>VLOOKUP(D379,RFIResponse!$A$2:$CF$3146,5,FALSE)</f>
        <v>#N/A</v>
      </c>
      <c r="R379" s="21" t="e">
        <f>VLOOKUP(D379,RFIResponse!$A$2:$CF$3146,6,FALSE)</f>
        <v>#N/A</v>
      </c>
      <c r="S379" s="21" t="e">
        <f>VLOOKUP(D379,RFIResponse!$A$2:$CF$3146,7,FALSE)</f>
        <v>#N/A</v>
      </c>
    </row>
    <row r="380" spans="1:19" x14ac:dyDescent="0.35">
      <c r="A380" s="22">
        <f>RFIData!D380</f>
        <v>0</v>
      </c>
      <c r="P380" s="21" t="e">
        <f>VLOOKUP(D380,RFIResponse!$A$2:$CF$3146,8,FALSE)</f>
        <v>#N/A</v>
      </c>
      <c r="Q380" s="21" t="e">
        <f>VLOOKUP(D380,RFIResponse!$A$2:$CF$3146,5,FALSE)</f>
        <v>#N/A</v>
      </c>
      <c r="R380" s="21" t="e">
        <f>VLOOKUP(D380,RFIResponse!$A$2:$CF$3146,6,FALSE)</f>
        <v>#N/A</v>
      </c>
      <c r="S380" s="21" t="e">
        <f>VLOOKUP(D380,RFIResponse!$A$2:$CF$3146,7,FALSE)</f>
        <v>#N/A</v>
      </c>
    </row>
    <row r="381" spans="1:19" x14ac:dyDescent="0.35">
      <c r="A381" s="22">
        <f>RFIData!D381</f>
        <v>0</v>
      </c>
      <c r="P381" s="21" t="e">
        <f>VLOOKUP(D381,RFIResponse!$A$2:$CF$3146,8,FALSE)</f>
        <v>#N/A</v>
      </c>
      <c r="Q381" s="21" t="e">
        <f>VLOOKUP(D381,RFIResponse!$A$2:$CF$3146,5,FALSE)</f>
        <v>#N/A</v>
      </c>
      <c r="R381" s="21" t="e">
        <f>VLOOKUP(D381,RFIResponse!$A$2:$CF$3146,6,FALSE)</f>
        <v>#N/A</v>
      </c>
      <c r="S381" s="21" t="e">
        <f>VLOOKUP(D381,RFIResponse!$A$2:$CF$3146,7,FALSE)</f>
        <v>#N/A</v>
      </c>
    </row>
    <row r="382" spans="1:19" x14ac:dyDescent="0.35">
      <c r="A382" s="22">
        <f>RFIData!D382</f>
        <v>0</v>
      </c>
      <c r="P382" s="21" t="e">
        <f>VLOOKUP(D382,RFIResponse!$A$2:$CF$3146,8,FALSE)</f>
        <v>#N/A</v>
      </c>
      <c r="Q382" s="21" t="e">
        <f>VLOOKUP(D382,RFIResponse!$A$2:$CF$3146,5,FALSE)</f>
        <v>#N/A</v>
      </c>
      <c r="R382" s="21" t="e">
        <f>VLOOKUP(D382,RFIResponse!$A$2:$CF$3146,6,FALSE)</f>
        <v>#N/A</v>
      </c>
      <c r="S382" s="21" t="e">
        <f>VLOOKUP(D382,RFIResponse!$A$2:$CF$3146,7,FALSE)</f>
        <v>#N/A</v>
      </c>
    </row>
    <row r="383" spans="1:19" x14ac:dyDescent="0.35">
      <c r="A383" s="22">
        <f>RFIData!D383</f>
        <v>0</v>
      </c>
      <c r="P383" s="21" t="e">
        <f>VLOOKUP(D383,RFIResponse!$A$2:$CF$3146,8,FALSE)</f>
        <v>#N/A</v>
      </c>
      <c r="Q383" s="21" t="e">
        <f>VLOOKUP(D383,RFIResponse!$A$2:$CF$3146,5,FALSE)</f>
        <v>#N/A</v>
      </c>
      <c r="R383" s="21" t="e">
        <f>VLOOKUP(D383,RFIResponse!$A$2:$CF$3146,6,FALSE)</f>
        <v>#N/A</v>
      </c>
      <c r="S383" s="21" t="e">
        <f>VLOOKUP(D383,RFIResponse!$A$2:$CF$3146,7,FALSE)</f>
        <v>#N/A</v>
      </c>
    </row>
    <row r="384" spans="1:19" x14ac:dyDescent="0.35">
      <c r="A384" s="22">
        <f>RFIData!D384</f>
        <v>0</v>
      </c>
      <c r="P384" s="21" t="e">
        <f>VLOOKUP(D384,RFIResponse!$A$2:$CF$3146,8,FALSE)</f>
        <v>#N/A</v>
      </c>
      <c r="Q384" s="21" t="e">
        <f>VLOOKUP(D384,RFIResponse!$A$2:$CF$3146,5,FALSE)</f>
        <v>#N/A</v>
      </c>
      <c r="R384" s="21" t="e">
        <f>VLOOKUP(D384,RFIResponse!$A$2:$CF$3146,6,FALSE)</f>
        <v>#N/A</v>
      </c>
      <c r="S384" s="21" t="e">
        <f>VLOOKUP(D384,RFIResponse!$A$2:$CF$3146,7,FALSE)</f>
        <v>#N/A</v>
      </c>
    </row>
    <row r="385" spans="1:19" x14ac:dyDescent="0.35">
      <c r="A385" s="22">
        <f>RFIData!D385</f>
        <v>0</v>
      </c>
      <c r="P385" s="21" t="e">
        <f>VLOOKUP(D385,RFIResponse!$A$2:$CF$3146,8,FALSE)</f>
        <v>#N/A</v>
      </c>
      <c r="Q385" s="21" t="e">
        <f>VLOOKUP(D385,RFIResponse!$A$2:$CF$3146,5,FALSE)</f>
        <v>#N/A</v>
      </c>
      <c r="R385" s="21" t="e">
        <f>VLOOKUP(D385,RFIResponse!$A$2:$CF$3146,6,FALSE)</f>
        <v>#N/A</v>
      </c>
      <c r="S385" s="21" t="e">
        <f>VLOOKUP(D385,RFIResponse!$A$2:$CF$3146,7,FALSE)</f>
        <v>#N/A</v>
      </c>
    </row>
    <row r="386" spans="1:19" x14ac:dyDescent="0.35">
      <c r="A386" s="22">
        <f>RFIData!D386</f>
        <v>0</v>
      </c>
      <c r="P386" s="21" t="e">
        <f>VLOOKUP(D386,RFIResponse!$A$2:$CF$3146,8,FALSE)</f>
        <v>#N/A</v>
      </c>
      <c r="Q386" s="21" t="e">
        <f>VLOOKUP(D386,RFIResponse!$A$2:$CF$3146,5,FALSE)</f>
        <v>#N/A</v>
      </c>
      <c r="R386" s="21" t="e">
        <f>VLOOKUP(D386,RFIResponse!$A$2:$CF$3146,6,FALSE)</f>
        <v>#N/A</v>
      </c>
      <c r="S386" s="21" t="e">
        <f>VLOOKUP(D386,RFIResponse!$A$2:$CF$3146,7,FALSE)</f>
        <v>#N/A</v>
      </c>
    </row>
    <row r="387" spans="1:19" x14ac:dyDescent="0.35">
      <c r="A387" s="22">
        <f>RFIData!D387</f>
        <v>0</v>
      </c>
      <c r="P387" s="21" t="e">
        <f>VLOOKUP(D387,RFIResponse!$A$2:$CF$3146,8,FALSE)</f>
        <v>#N/A</v>
      </c>
      <c r="Q387" s="21" t="e">
        <f>VLOOKUP(D387,RFIResponse!$A$2:$CF$3146,5,FALSE)</f>
        <v>#N/A</v>
      </c>
      <c r="R387" s="21" t="e">
        <f>VLOOKUP(D387,RFIResponse!$A$2:$CF$3146,6,FALSE)</f>
        <v>#N/A</v>
      </c>
      <c r="S387" s="21" t="e">
        <f>VLOOKUP(D387,RFIResponse!$A$2:$CF$3146,7,FALSE)</f>
        <v>#N/A</v>
      </c>
    </row>
    <row r="388" spans="1:19" x14ac:dyDescent="0.35">
      <c r="A388" s="22">
        <f>RFIData!D388</f>
        <v>0</v>
      </c>
      <c r="P388" s="21" t="e">
        <f>VLOOKUP(D388,RFIResponse!$A$2:$CF$3146,8,FALSE)</f>
        <v>#N/A</v>
      </c>
      <c r="Q388" s="21" t="e">
        <f>VLOOKUP(D388,RFIResponse!$A$2:$CF$3146,5,FALSE)</f>
        <v>#N/A</v>
      </c>
      <c r="R388" s="21" t="e">
        <f>VLOOKUP(D388,RFIResponse!$A$2:$CF$3146,6,FALSE)</f>
        <v>#N/A</v>
      </c>
      <c r="S388" s="21" t="e">
        <f>VLOOKUP(D388,RFIResponse!$A$2:$CF$3146,7,FALSE)</f>
        <v>#N/A</v>
      </c>
    </row>
    <row r="389" spans="1:19" x14ac:dyDescent="0.35">
      <c r="A389" s="22">
        <f>RFIData!D389</f>
        <v>0</v>
      </c>
      <c r="P389" s="21" t="e">
        <f>VLOOKUP(D389,RFIResponse!$A$2:$CF$3146,8,FALSE)</f>
        <v>#N/A</v>
      </c>
      <c r="Q389" s="21" t="e">
        <f>VLOOKUP(D389,RFIResponse!$A$2:$CF$3146,5,FALSE)</f>
        <v>#N/A</v>
      </c>
      <c r="R389" s="21" t="e">
        <f>VLOOKUP(D389,RFIResponse!$A$2:$CF$3146,6,FALSE)</f>
        <v>#N/A</v>
      </c>
      <c r="S389" s="21" t="e">
        <f>VLOOKUP(D389,RFIResponse!$A$2:$CF$3146,7,FALSE)</f>
        <v>#N/A</v>
      </c>
    </row>
    <row r="390" spans="1:19" x14ac:dyDescent="0.35">
      <c r="A390" s="22">
        <f>RFIData!D390</f>
        <v>0</v>
      </c>
      <c r="P390" s="21" t="e">
        <f>VLOOKUP(D390,RFIResponse!$A$2:$CF$3146,8,FALSE)</f>
        <v>#N/A</v>
      </c>
      <c r="Q390" s="21" t="e">
        <f>VLOOKUP(D390,RFIResponse!$A$2:$CF$3146,5,FALSE)</f>
        <v>#N/A</v>
      </c>
      <c r="R390" s="21" t="e">
        <f>VLOOKUP(D390,RFIResponse!$A$2:$CF$3146,6,FALSE)</f>
        <v>#N/A</v>
      </c>
      <c r="S390" s="21" t="e">
        <f>VLOOKUP(D390,RFIResponse!$A$2:$CF$3146,7,FALSE)</f>
        <v>#N/A</v>
      </c>
    </row>
    <row r="391" spans="1:19" x14ac:dyDescent="0.35">
      <c r="A391" s="22">
        <f>RFIData!D391</f>
        <v>0</v>
      </c>
      <c r="P391" s="21" t="e">
        <f>VLOOKUP(D391,RFIResponse!$A$2:$CF$3146,8,FALSE)</f>
        <v>#N/A</v>
      </c>
      <c r="Q391" s="21" t="e">
        <f>VLOOKUP(D391,RFIResponse!$A$2:$CF$3146,5,FALSE)</f>
        <v>#N/A</v>
      </c>
      <c r="R391" s="21" t="e">
        <f>VLOOKUP(D391,RFIResponse!$A$2:$CF$3146,6,FALSE)</f>
        <v>#N/A</v>
      </c>
      <c r="S391" s="21" t="e">
        <f>VLOOKUP(D391,RFIResponse!$A$2:$CF$3146,7,FALSE)</f>
        <v>#N/A</v>
      </c>
    </row>
    <row r="392" spans="1:19" x14ac:dyDescent="0.35">
      <c r="A392" s="22">
        <f>RFIData!D392</f>
        <v>0</v>
      </c>
      <c r="P392" s="21" t="e">
        <f>VLOOKUP(D392,RFIResponse!$A$2:$CF$3146,8,FALSE)</f>
        <v>#N/A</v>
      </c>
      <c r="Q392" s="21" t="e">
        <f>VLOOKUP(D392,RFIResponse!$A$2:$CF$3146,5,FALSE)</f>
        <v>#N/A</v>
      </c>
      <c r="R392" s="21" t="e">
        <f>VLOOKUP(D392,RFIResponse!$A$2:$CF$3146,6,FALSE)</f>
        <v>#N/A</v>
      </c>
      <c r="S392" s="21" t="e">
        <f>VLOOKUP(D392,RFIResponse!$A$2:$CF$3146,7,FALSE)</f>
        <v>#N/A</v>
      </c>
    </row>
    <row r="393" spans="1:19" x14ac:dyDescent="0.35">
      <c r="A393" s="22">
        <f>RFIData!D393</f>
        <v>0</v>
      </c>
      <c r="P393" s="21" t="e">
        <f>VLOOKUP(D393,RFIResponse!$A$2:$CF$3146,8,FALSE)</f>
        <v>#N/A</v>
      </c>
      <c r="Q393" s="21" t="e">
        <f>VLOOKUP(D393,RFIResponse!$A$2:$CF$3146,5,FALSE)</f>
        <v>#N/A</v>
      </c>
      <c r="R393" s="21" t="e">
        <f>VLOOKUP(D393,RFIResponse!$A$2:$CF$3146,6,FALSE)</f>
        <v>#N/A</v>
      </c>
      <c r="S393" s="21" t="e">
        <f>VLOOKUP(D393,RFIResponse!$A$2:$CF$3146,7,FALSE)</f>
        <v>#N/A</v>
      </c>
    </row>
    <row r="394" spans="1:19" x14ac:dyDescent="0.35">
      <c r="A394" s="22">
        <f>RFIData!D394</f>
        <v>0</v>
      </c>
      <c r="P394" s="21" t="e">
        <f>VLOOKUP(D394,RFIResponse!$A$2:$CF$3146,8,FALSE)</f>
        <v>#N/A</v>
      </c>
      <c r="Q394" s="21" t="e">
        <f>VLOOKUP(D394,RFIResponse!$A$2:$CF$3146,5,FALSE)</f>
        <v>#N/A</v>
      </c>
      <c r="R394" s="21" t="e">
        <f>VLOOKUP(D394,RFIResponse!$A$2:$CF$3146,6,FALSE)</f>
        <v>#N/A</v>
      </c>
      <c r="S394" s="21" t="e">
        <f>VLOOKUP(D394,RFIResponse!$A$2:$CF$3146,7,FALSE)</f>
        <v>#N/A</v>
      </c>
    </row>
    <row r="395" spans="1:19" x14ac:dyDescent="0.35">
      <c r="A395" s="22">
        <f>RFIData!D395</f>
        <v>0</v>
      </c>
      <c r="P395" s="21" t="e">
        <f>VLOOKUP(D395,RFIResponse!$A$2:$CF$3146,8,FALSE)</f>
        <v>#N/A</v>
      </c>
      <c r="Q395" s="21" t="e">
        <f>VLOOKUP(D395,RFIResponse!$A$2:$CF$3146,5,FALSE)</f>
        <v>#N/A</v>
      </c>
      <c r="R395" s="21" t="e">
        <f>VLOOKUP(D395,RFIResponse!$A$2:$CF$3146,6,FALSE)</f>
        <v>#N/A</v>
      </c>
      <c r="S395" s="21" t="e">
        <f>VLOOKUP(D395,RFIResponse!$A$2:$CF$3146,7,FALSE)</f>
        <v>#N/A</v>
      </c>
    </row>
    <row r="396" spans="1:19" x14ac:dyDescent="0.35">
      <c r="A396" s="22">
        <f>RFIData!D396</f>
        <v>0</v>
      </c>
      <c r="P396" s="21" t="e">
        <f>VLOOKUP(D396,RFIResponse!$A$2:$CF$3146,8,FALSE)</f>
        <v>#N/A</v>
      </c>
      <c r="Q396" s="21" t="e">
        <f>VLOOKUP(D396,RFIResponse!$A$2:$CF$3146,5,FALSE)</f>
        <v>#N/A</v>
      </c>
      <c r="R396" s="21" t="e">
        <f>VLOOKUP(D396,RFIResponse!$A$2:$CF$3146,6,FALSE)</f>
        <v>#N/A</v>
      </c>
      <c r="S396" s="21" t="e">
        <f>VLOOKUP(D396,RFIResponse!$A$2:$CF$3146,7,FALSE)</f>
        <v>#N/A</v>
      </c>
    </row>
    <row r="397" spans="1:19" x14ac:dyDescent="0.35">
      <c r="A397" s="22">
        <f>RFIData!D397</f>
        <v>0</v>
      </c>
      <c r="P397" s="21" t="e">
        <f>VLOOKUP(D397,RFIResponse!$A$2:$CF$3146,8,FALSE)</f>
        <v>#N/A</v>
      </c>
      <c r="Q397" s="21" t="e">
        <f>VLOOKUP(D397,RFIResponse!$A$2:$CF$3146,5,FALSE)</f>
        <v>#N/A</v>
      </c>
      <c r="R397" s="21" t="e">
        <f>VLOOKUP(D397,RFIResponse!$A$2:$CF$3146,6,FALSE)</f>
        <v>#N/A</v>
      </c>
      <c r="S397" s="21" t="e">
        <f>VLOOKUP(D397,RFIResponse!$A$2:$CF$3146,7,FALSE)</f>
        <v>#N/A</v>
      </c>
    </row>
    <row r="398" spans="1:19" x14ac:dyDescent="0.35">
      <c r="A398" s="22">
        <f>RFIData!D398</f>
        <v>0</v>
      </c>
      <c r="P398" s="21" t="e">
        <f>VLOOKUP(D398,RFIResponse!$A$2:$CF$3146,8,FALSE)</f>
        <v>#N/A</v>
      </c>
      <c r="Q398" s="21" t="e">
        <f>VLOOKUP(D398,RFIResponse!$A$2:$CF$3146,5,FALSE)</f>
        <v>#N/A</v>
      </c>
      <c r="R398" s="21" t="e">
        <f>VLOOKUP(D398,RFIResponse!$A$2:$CF$3146,6,FALSE)</f>
        <v>#N/A</v>
      </c>
      <c r="S398" s="21" t="e">
        <f>VLOOKUP(D398,RFIResponse!$A$2:$CF$3146,7,FALSE)</f>
        <v>#N/A</v>
      </c>
    </row>
    <row r="399" spans="1:19" x14ac:dyDescent="0.35">
      <c r="A399" s="22">
        <f>RFIData!D399</f>
        <v>0</v>
      </c>
      <c r="P399" s="21" t="e">
        <f>VLOOKUP(D399,RFIResponse!$A$2:$CF$3146,8,FALSE)</f>
        <v>#N/A</v>
      </c>
      <c r="Q399" s="21" t="e">
        <f>VLOOKUP(D399,RFIResponse!$A$2:$CF$3146,5,FALSE)</f>
        <v>#N/A</v>
      </c>
      <c r="R399" s="21" t="e">
        <f>VLOOKUP(D399,RFIResponse!$A$2:$CF$3146,6,FALSE)</f>
        <v>#N/A</v>
      </c>
      <c r="S399" s="21" t="e">
        <f>VLOOKUP(D399,RFIResponse!$A$2:$CF$3146,7,FALSE)</f>
        <v>#N/A</v>
      </c>
    </row>
    <row r="400" spans="1:19" x14ac:dyDescent="0.35">
      <c r="A400" s="22">
        <f>RFIData!D400</f>
        <v>0</v>
      </c>
      <c r="P400" s="21" t="e">
        <f>VLOOKUP(D400,RFIResponse!$A$2:$CF$3146,8,FALSE)</f>
        <v>#N/A</v>
      </c>
      <c r="Q400" s="21" t="e">
        <f>VLOOKUP(D400,RFIResponse!$A$2:$CF$3146,5,FALSE)</f>
        <v>#N/A</v>
      </c>
      <c r="R400" s="21" t="e">
        <f>VLOOKUP(D400,RFIResponse!$A$2:$CF$3146,6,FALSE)</f>
        <v>#N/A</v>
      </c>
      <c r="S400" s="21" t="e">
        <f>VLOOKUP(D400,RFIResponse!$A$2:$CF$3146,7,FALSE)</f>
        <v>#N/A</v>
      </c>
    </row>
    <row r="401" spans="1:19" x14ac:dyDescent="0.35">
      <c r="A401" s="22">
        <f>RFIData!D401</f>
        <v>0</v>
      </c>
      <c r="P401" s="21" t="e">
        <f>VLOOKUP(D401,RFIResponse!$A$2:$CF$3146,8,FALSE)</f>
        <v>#N/A</v>
      </c>
      <c r="Q401" s="21" t="e">
        <f>VLOOKUP(D401,RFIResponse!$A$2:$CF$3146,5,FALSE)</f>
        <v>#N/A</v>
      </c>
      <c r="R401" s="21" t="e">
        <f>VLOOKUP(D401,RFIResponse!$A$2:$CF$3146,6,FALSE)</f>
        <v>#N/A</v>
      </c>
      <c r="S401" s="21" t="e">
        <f>VLOOKUP(D401,RFIResponse!$A$2:$CF$3146,7,FALSE)</f>
        <v>#N/A</v>
      </c>
    </row>
    <row r="402" spans="1:19" x14ac:dyDescent="0.35">
      <c r="A402" s="22">
        <f>RFIData!D402</f>
        <v>0</v>
      </c>
      <c r="P402" s="21" t="e">
        <f>VLOOKUP(D402,RFIResponse!$A$2:$CF$3146,8,FALSE)</f>
        <v>#N/A</v>
      </c>
      <c r="Q402" s="21" t="e">
        <f>VLOOKUP(D402,RFIResponse!$A$2:$CF$3146,5,FALSE)</f>
        <v>#N/A</v>
      </c>
      <c r="R402" s="21" t="e">
        <f>VLOOKUP(D402,RFIResponse!$A$2:$CF$3146,6,FALSE)</f>
        <v>#N/A</v>
      </c>
      <c r="S402" s="21" t="e">
        <f>VLOOKUP(D402,RFIResponse!$A$2:$CF$3146,7,FALSE)</f>
        <v>#N/A</v>
      </c>
    </row>
    <row r="403" spans="1:19" x14ac:dyDescent="0.35">
      <c r="A403" s="22">
        <f>RFIData!D403</f>
        <v>0</v>
      </c>
      <c r="P403" s="21" t="e">
        <f>VLOOKUP(D403,RFIResponse!$A$2:$CF$3146,8,FALSE)</f>
        <v>#N/A</v>
      </c>
      <c r="Q403" s="21" t="e">
        <f>VLOOKUP(D403,RFIResponse!$A$2:$CF$3146,5,FALSE)</f>
        <v>#N/A</v>
      </c>
      <c r="R403" s="21" t="e">
        <f>VLOOKUP(D403,RFIResponse!$A$2:$CF$3146,6,FALSE)</f>
        <v>#N/A</v>
      </c>
      <c r="S403" s="21" t="e">
        <f>VLOOKUP(D403,RFIResponse!$A$2:$CF$3146,7,FALSE)</f>
        <v>#N/A</v>
      </c>
    </row>
    <row r="404" spans="1:19" x14ac:dyDescent="0.35">
      <c r="A404" s="22">
        <f>RFIData!D404</f>
        <v>0</v>
      </c>
      <c r="P404" s="21" t="e">
        <f>VLOOKUP(D404,RFIResponse!$A$2:$CF$3146,8,FALSE)</f>
        <v>#N/A</v>
      </c>
      <c r="Q404" s="21" t="e">
        <f>VLOOKUP(D404,RFIResponse!$A$2:$CF$3146,5,FALSE)</f>
        <v>#N/A</v>
      </c>
      <c r="R404" s="21" t="e">
        <f>VLOOKUP(D404,RFIResponse!$A$2:$CF$3146,6,FALSE)</f>
        <v>#N/A</v>
      </c>
      <c r="S404" s="21" t="e">
        <f>VLOOKUP(D404,RFIResponse!$A$2:$CF$3146,7,FALSE)</f>
        <v>#N/A</v>
      </c>
    </row>
    <row r="405" spans="1:19" x14ac:dyDescent="0.35">
      <c r="A405" s="22">
        <f>RFIData!D405</f>
        <v>0</v>
      </c>
      <c r="P405" s="21" t="e">
        <f>VLOOKUP(D405,RFIResponse!$A$2:$CF$3146,8,FALSE)</f>
        <v>#N/A</v>
      </c>
      <c r="Q405" s="21" t="e">
        <f>VLOOKUP(D405,RFIResponse!$A$2:$CF$3146,5,FALSE)</f>
        <v>#N/A</v>
      </c>
      <c r="R405" s="21" t="e">
        <f>VLOOKUP(D405,RFIResponse!$A$2:$CF$3146,6,FALSE)</f>
        <v>#N/A</v>
      </c>
      <c r="S405" s="21" t="e">
        <f>VLOOKUP(D405,RFIResponse!$A$2:$CF$3146,7,FALSE)</f>
        <v>#N/A</v>
      </c>
    </row>
    <row r="406" spans="1:19" x14ac:dyDescent="0.35">
      <c r="A406" s="22">
        <f>RFIData!D406</f>
        <v>0</v>
      </c>
      <c r="P406" s="21" t="e">
        <f>VLOOKUP(D406,RFIResponse!$A$2:$CF$3146,8,FALSE)</f>
        <v>#N/A</v>
      </c>
      <c r="Q406" s="21" t="e">
        <f>VLOOKUP(D406,RFIResponse!$A$2:$CF$3146,5,FALSE)</f>
        <v>#N/A</v>
      </c>
      <c r="R406" s="21" t="e">
        <f>VLOOKUP(D406,RFIResponse!$A$2:$CF$3146,6,FALSE)</f>
        <v>#N/A</v>
      </c>
      <c r="S406" s="21" t="e">
        <f>VLOOKUP(D406,RFIResponse!$A$2:$CF$3146,7,FALSE)</f>
        <v>#N/A</v>
      </c>
    </row>
    <row r="407" spans="1:19" x14ac:dyDescent="0.35">
      <c r="A407" s="22">
        <f>RFIData!D407</f>
        <v>0</v>
      </c>
      <c r="P407" s="21" t="e">
        <f>VLOOKUP(D407,RFIResponse!$A$2:$CF$3146,8,FALSE)</f>
        <v>#N/A</v>
      </c>
      <c r="Q407" s="21" t="e">
        <f>VLOOKUP(D407,RFIResponse!$A$2:$CF$3146,5,FALSE)</f>
        <v>#N/A</v>
      </c>
      <c r="R407" s="21" t="e">
        <f>VLOOKUP(D407,RFIResponse!$A$2:$CF$3146,6,FALSE)</f>
        <v>#N/A</v>
      </c>
      <c r="S407" s="21" t="e">
        <f>VLOOKUP(D407,RFIResponse!$A$2:$CF$3146,7,FALSE)</f>
        <v>#N/A</v>
      </c>
    </row>
    <row r="408" spans="1:19" x14ac:dyDescent="0.35">
      <c r="A408" s="22">
        <f>RFIData!D408</f>
        <v>0</v>
      </c>
      <c r="P408" s="21" t="e">
        <f>VLOOKUP(D408,RFIResponse!$A$2:$CF$3146,8,FALSE)</f>
        <v>#N/A</v>
      </c>
      <c r="Q408" s="21" t="e">
        <f>VLOOKUP(D408,RFIResponse!$A$2:$CF$3146,5,FALSE)</f>
        <v>#N/A</v>
      </c>
      <c r="R408" s="21" t="e">
        <f>VLOOKUP(D408,RFIResponse!$A$2:$CF$3146,6,FALSE)</f>
        <v>#N/A</v>
      </c>
      <c r="S408" s="21" t="e">
        <f>VLOOKUP(D408,RFIResponse!$A$2:$CF$3146,7,FALSE)</f>
        <v>#N/A</v>
      </c>
    </row>
    <row r="409" spans="1:19" x14ac:dyDescent="0.35">
      <c r="A409" s="22">
        <f>RFIData!D409</f>
        <v>0</v>
      </c>
      <c r="P409" s="21" t="e">
        <f>VLOOKUP(D409,RFIResponse!$A$2:$CF$3146,8,FALSE)</f>
        <v>#N/A</v>
      </c>
      <c r="Q409" s="21" t="e">
        <f>VLOOKUP(D409,RFIResponse!$A$2:$CF$3146,5,FALSE)</f>
        <v>#N/A</v>
      </c>
      <c r="R409" s="21" t="e">
        <f>VLOOKUP(D409,RFIResponse!$A$2:$CF$3146,6,FALSE)</f>
        <v>#N/A</v>
      </c>
      <c r="S409" s="21" t="e">
        <f>VLOOKUP(D409,RFIResponse!$A$2:$CF$3146,7,FALSE)</f>
        <v>#N/A</v>
      </c>
    </row>
    <row r="410" spans="1:19" x14ac:dyDescent="0.35">
      <c r="A410" s="22">
        <f>RFIData!D410</f>
        <v>0</v>
      </c>
      <c r="P410" s="21" t="e">
        <f>VLOOKUP(D410,RFIResponse!$A$2:$CF$3146,8,FALSE)</f>
        <v>#N/A</v>
      </c>
      <c r="Q410" s="21" t="e">
        <f>VLOOKUP(D410,RFIResponse!$A$2:$CF$3146,5,FALSE)</f>
        <v>#N/A</v>
      </c>
      <c r="R410" s="21" t="e">
        <f>VLOOKUP(D410,RFIResponse!$A$2:$CF$3146,6,FALSE)</f>
        <v>#N/A</v>
      </c>
      <c r="S410" s="21" t="e">
        <f>VLOOKUP(D410,RFIResponse!$A$2:$CF$3146,7,FALSE)</f>
        <v>#N/A</v>
      </c>
    </row>
    <row r="411" spans="1:19" x14ac:dyDescent="0.35">
      <c r="A411" s="22">
        <f>RFIData!D411</f>
        <v>0</v>
      </c>
      <c r="P411" s="21" t="e">
        <f>VLOOKUP(D411,RFIResponse!$A$2:$CF$3146,8,FALSE)</f>
        <v>#N/A</v>
      </c>
      <c r="Q411" s="21" t="e">
        <f>VLOOKUP(D411,RFIResponse!$A$2:$CF$3146,5,FALSE)</f>
        <v>#N/A</v>
      </c>
      <c r="R411" s="21" t="e">
        <f>VLOOKUP(D411,RFIResponse!$A$2:$CF$3146,6,FALSE)</f>
        <v>#N/A</v>
      </c>
      <c r="S411" s="21" t="e">
        <f>VLOOKUP(D411,RFIResponse!$A$2:$CF$3146,7,FALSE)</f>
        <v>#N/A</v>
      </c>
    </row>
    <row r="412" spans="1:19" x14ac:dyDescent="0.35">
      <c r="A412" s="22">
        <f>RFIData!D412</f>
        <v>0</v>
      </c>
      <c r="P412" s="21" t="e">
        <f>VLOOKUP(D412,RFIResponse!$A$2:$CF$3146,8,FALSE)</f>
        <v>#N/A</v>
      </c>
      <c r="Q412" s="21" t="e">
        <f>VLOOKUP(D412,RFIResponse!$A$2:$CF$3146,5,FALSE)</f>
        <v>#N/A</v>
      </c>
      <c r="R412" s="21" t="e">
        <f>VLOOKUP(D412,RFIResponse!$A$2:$CF$3146,6,FALSE)</f>
        <v>#N/A</v>
      </c>
      <c r="S412" s="21" t="e">
        <f>VLOOKUP(D412,RFIResponse!$A$2:$CF$3146,7,FALSE)</f>
        <v>#N/A</v>
      </c>
    </row>
    <row r="413" spans="1:19" x14ac:dyDescent="0.35">
      <c r="A413" s="22">
        <f>RFIData!D413</f>
        <v>0</v>
      </c>
      <c r="P413" s="21" t="e">
        <f>VLOOKUP(D413,RFIResponse!$A$2:$CF$3146,8,FALSE)</f>
        <v>#N/A</v>
      </c>
      <c r="Q413" s="21" t="e">
        <f>VLOOKUP(D413,RFIResponse!$A$2:$CF$3146,5,FALSE)</f>
        <v>#N/A</v>
      </c>
      <c r="R413" s="21" t="e">
        <f>VLOOKUP(D413,RFIResponse!$A$2:$CF$3146,6,FALSE)</f>
        <v>#N/A</v>
      </c>
      <c r="S413" s="21" t="e">
        <f>VLOOKUP(D413,RFIResponse!$A$2:$CF$3146,7,FALSE)</f>
        <v>#N/A</v>
      </c>
    </row>
    <row r="414" spans="1:19" x14ac:dyDescent="0.35">
      <c r="A414" s="22">
        <f>RFIData!D414</f>
        <v>0</v>
      </c>
      <c r="P414" s="21" t="e">
        <f>VLOOKUP(D414,RFIResponse!$A$2:$CF$3146,8,FALSE)</f>
        <v>#N/A</v>
      </c>
      <c r="Q414" s="21" t="e">
        <f>VLOOKUP(D414,RFIResponse!$A$2:$CF$3146,5,FALSE)</f>
        <v>#N/A</v>
      </c>
      <c r="R414" s="21" t="e">
        <f>VLOOKUP(D414,RFIResponse!$A$2:$CF$3146,6,FALSE)</f>
        <v>#N/A</v>
      </c>
      <c r="S414" s="21" t="e">
        <f>VLOOKUP(D414,RFIResponse!$A$2:$CF$3146,7,FALSE)</f>
        <v>#N/A</v>
      </c>
    </row>
    <row r="415" spans="1:19" x14ac:dyDescent="0.35">
      <c r="A415" s="22">
        <f>RFIData!D415</f>
        <v>0</v>
      </c>
      <c r="P415" s="21" t="e">
        <f>VLOOKUP(D415,RFIResponse!$A$2:$CF$3146,8,FALSE)</f>
        <v>#N/A</v>
      </c>
      <c r="Q415" s="21" t="e">
        <f>VLOOKUP(D415,RFIResponse!$A$2:$CF$3146,5,FALSE)</f>
        <v>#N/A</v>
      </c>
      <c r="R415" s="21" t="e">
        <f>VLOOKUP(D415,RFIResponse!$A$2:$CF$3146,6,FALSE)</f>
        <v>#N/A</v>
      </c>
      <c r="S415" s="21" t="e">
        <f>VLOOKUP(D415,RFIResponse!$A$2:$CF$3146,7,FALSE)</f>
        <v>#N/A</v>
      </c>
    </row>
    <row r="416" spans="1:19" x14ac:dyDescent="0.35">
      <c r="A416" s="22">
        <f>RFIData!D416</f>
        <v>0</v>
      </c>
      <c r="P416" s="21" t="e">
        <f>VLOOKUP(D416,RFIResponse!$A$2:$CF$3146,8,FALSE)</f>
        <v>#N/A</v>
      </c>
      <c r="Q416" s="21" t="e">
        <f>VLOOKUP(D416,RFIResponse!$A$2:$CF$3146,5,FALSE)</f>
        <v>#N/A</v>
      </c>
      <c r="R416" s="21" t="e">
        <f>VLOOKUP(D416,RFIResponse!$A$2:$CF$3146,6,FALSE)</f>
        <v>#N/A</v>
      </c>
      <c r="S416" s="21" t="e">
        <f>VLOOKUP(D416,RFIResponse!$A$2:$CF$3146,7,FALSE)</f>
        <v>#N/A</v>
      </c>
    </row>
    <row r="417" spans="1:19" x14ac:dyDescent="0.35">
      <c r="A417" s="22">
        <f>RFIData!D417</f>
        <v>0</v>
      </c>
      <c r="P417" s="21" t="e">
        <f>VLOOKUP(D417,RFIResponse!$A$2:$CF$3146,8,FALSE)</f>
        <v>#N/A</v>
      </c>
      <c r="Q417" s="21" t="e">
        <f>VLOOKUP(D417,RFIResponse!$A$2:$CF$3146,5,FALSE)</f>
        <v>#N/A</v>
      </c>
      <c r="R417" s="21" t="e">
        <f>VLOOKUP(D417,RFIResponse!$A$2:$CF$3146,6,FALSE)</f>
        <v>#N/A</v>
      </c>
      <c r="S417" s="21" t="e">
        <f>VLOOKUP(D417,RFIResponse!$A$2:$CF$3146,7,FALSE)</f>
        <v>#N/A</v>
      </c>
    </row>
    <row r="418" spans="1:19" x14ac:dyDescent="0.35">
      <c r="A418" s="22">
        <f>RFIData!D418</f>
        <v>0</v>
      </c>
      <c r="P418" s="21" t="e">
        <f>VLOOKUP(D418,RFIResponse!$A$2:$CF$3146,8,FALSE)</f>
        <v>#N/A</v>
      </c>
      <c r="Q418" s="21" t="e">
        <f>VLOOKUP(D418,RFIResponse!$A$2:$CF$3146,5,FALSE)</f>
        <v>#N/A</v>
      </c>
      <c r="R418" s="21" t="e">
        <f>VLOOKUP(D418,RFIResponse!$A$2:$CF$3146,6,FALSE)</f>
        <v>#N/A</v>
      </c>
      <c r="S418" s="21" t="e">
        <f>VLOOKUP(D418,RFIResponse!$A$2:$CF$3146,7,FALSE)</f>
        <v>#N/A</v>
      </c>
    </row>
    <row r="419" spans="1:19" x14ac:dyDescent="0.35">
      <c r="A419" s="22">
        <f>RFIData!D419</f>
        <v>0</v>
      </c>
      <c r="P419" s="21" t="e">
        <f>VLOOKUP(D419,RFIResponse!$A$2:$CF$3146,8,FALSE)</f>
        <v>#N/A</v>
      </c>
      <c r="Q419" s="21" t="e">
        <f>VLOOKUP(D419,RFIResponse!$A$2:$CF$3146,5,FALSE)</f>
        <v>#N/A</v>
      </c>
      <c r="R419" s="21" t="e">
        <f>VLOOKUP(D419,RFIResponse!$A$2:$CF$3146,6,FALSE)</f>
        <v>#N/A</v>
      </c>
      <c r="S419" s="21" t="e">
        <f>VLOOKUP(D419,RFIResponse!$A$2:$CF$3146,7,FALSE)</f>
        <v>#N/A</v>
      </c>
    </row>
    <row r="420" spans="1:19" x14ac:dyDescent="0.35">
      <c r="A420" s="22">
        <f>RFIData!D420</f>
        <v>0</v>
      </c>
      <c r="P420" s="21" t="e">
        <f>VLOOKUP(D420,RFIResponse!$A$2:$CF$3146,8,FALSE)</f>
        <v>#N/A</v>
      </c>
      <c r="Q420" s="21" t="e">
        <f>VLOOKUP(D420,RFIResponse!$A$2:$CF$3146,5,FALSE)</f>
        <v>#N/A</v>
      </c>
      <c r="R420" s="21" t="e">
        <f>VLOOKUP(D420,RFIResponse!$A$2:$CF$3146,6,FALSE)</f>
        <v>#N/A</v>
      </c>
      <c r="S420" s="21" t="e">
        <f>VLOOKUP(D420,RFIResponse!$A$2:$CF$3146,7,FALSE)</f>
        <v>#N/A</v>
      </c>
    </row>
    <row r="421" spans="1:19" x14ac:dyDescent="0.35">
      <c r="A421" s="22">
        <f>RFIData!D421</f>
        <v>0</v>
      </c>
      <c r="P421" s="21" t="e">
        <f>VLOOKUP(D421,RFIResponse!$A$2:$CF$3146,8,FALSE)</f>
        <v>#N/A</v>
      </c>
      <c r="Q421" s="21" t="e">
        <f>VLOOKUP(D421,RFIResponse!$A$2:$CF$3146,5,FALSE)</f>
        <v>#N/A</v>
      </c>
      <c r="R421" s="21" t="e">
        <f>VLOOKUP(D421,RFIResponse!$A$2:$CF$3146,6,FALSE)</f>
        <v>#N/A</v>
      </c>
      <c r="S421" s="21" t="e">
        <f>VLOOKUP(D421,RFIResponse!$A$2:$CF$3146,7,FALSE)</f>
        <v>#N/A</v>
      </c>
    </row>
    <row r="422" spans="1:19" x14ac:dyDescent="0.35">
      <c r="A422" s="22">
        <f>RFIData!D422</f>
        <v>0</v>
      </c>
      <c r="P422" s="21" t="e">
        <f>VLOOKUP(D422,RFIResponse!$A$2:$CF$3146,8,FALSE)</f>
        <v>#N/A</v>
      </c>
      <c r="Q422" s="21" t="e">
        <f>VLOOKUP(D422,RFIResponse!$A$2:$CF$3146,5,FALSE)</f>
        <v>#N/A</v>
      </c>
      <c r="R422" s="21" t="e">
        <f>VLOOKUP(D422,RFIResponse!$A$2:$CF$3146,6,FALSE)</f>
        <v>#N/A</v>
      </c>
      <c r="S422" s="21" t="e">
        <f>VLOOKUP(D422,RFIResponse!$A$2:$CF$3146,7,FALSE)</f>
        <v>#N/A</v>
      </c>
    </row>
    <row r="423" spans="1:19" x14ac:dyDescent="0.35">
      <c r="A423" s="22">
        <f>RFIData!D423</f>
        <v>0</v>
      </c>
      <c r="P423" s="21" t="e">
        <f>VLOOKUP(D423,RFIResponse!$A$2:$CF$3146,8,FALSE)</f>
        <v>#N/A</v>
      </c>
      <c r="Q423" s="21" t="e">
        <f>VLOOKUP(D423,RFIResponse!$A$2:$CF$3146,5,FALSE)</f>
        <v>#N/A</v>
      </c>
      <c r="R423" s="21" t="e">
        <f>VLOOKUP(D423,RFIResponse!$A$2:$CF$3146,6,FALSE)</f>
        <v>#N/A</v>
      </c>
      <c r="S423" s="21" t="e">
        <f>VLOOKUP(D423,RFIResponse!$A$2:$CF$3146,7,FALSE)</f>
        <v>#N/A</v>
      </c>
    </row>
    <row r="424" spans="1:19" x14ac:dyDescent="0.35">
      <c r="A424" s="22">
        <f>RFIData!D424</f>
        <v>0</v>
      </c>
      <c r="P424" s="21" t="e">
        <f>VLOOKUP(D424,RFIResponse!$A$2:$CF$3146,8,FALSE)</f>
        <v>#N/A</v>
      </c>
      <c r="Q424" s="21" t="e">
        <f>VLOOKUP(D424,RFIResponse!$A$2:$CF$3146,5,FALSE)</f>
        <v>#N/A</v>
      </c>
      <c r="R424" s="21" t="e">
        <f>VLOOKUP(D424,RFIResponse!$A$2:$CF$3146,6,FALSE)</f>
        <v>#N/A</v>
      </c>
      <c r="S424" s="21" t="e">
        <f>VLOOKUP(D424,RFIResponse!$A$2:$CF$3146,7,FALSE)</f>
        <v>#N/A</v>
      </c>
    </row>
    <row r="425" spans="1:19" x14ac:dyDescent="0.35">
      <c r="A425" s="22">
        <f>RFIData!D425</f>
        <v>0</v>
      </c>
      <c r="P425" s="21" t="e">
        <f>VLOOKUP(D425,RFIResponse!$A$2:$CF$3146,8,FALSE)</f>
        <v>#N/A</v>
      </c>
      <c r="Q425" s="21" t="e">
        <f>VLOOKUP(D425,RFIResponse!$A$2:$CF$3146,5,FALSE)</f>
        <v>#N/A</v>
      </c>
      <c r="R425" s="21" t="e">
        <f>VLOOKUP(D425,RFIResponse!$A$2:$CF$3146,6,FALSE)</f>
        <v>#N/A</v>
      </c>
      <c r="S425" s="21" t="e">
        <f>VLOOKUP(D425,RFIResponse!$A$2:$CF$3146,7,FALSE)</f>
        <v>#N/A</v>
      </c>
    </row>
    <row r="426" spans="1:19" x14ac:dyDescent="0.35">
      <c r="A426" s="22">
        <f>RFIData!D426</f>
        <v>0</v>
      </c>
      <c r="P426" s="21" t="e">
        <f>VLOOKUP(D426,RFIResponse!$A$2:$CF$3146,8,FALSE)</f>
        <v>#N/A</v>
      </c>
      <c r="Q426" s="21" t="e">
        <f>VLOOKUP(D426,RFIResponse!$A$2:$CF$3146,5,FALSE)</f>
        <v>#N/A</v>
      </c>
      <c r="R426" s="21" t="e">
        <f>VLOOKUP(D426,RFIResponse!$A$2:$CF$3146,6,FALSE)</f>
        <v>#N/A</v>
      </c>
      <c r="S426" s="21" t="e">
        <f>VLOOKUP(D426,RFIResponse!$A$2:$CF$3146,7,FALSE)</f>
        <v>#N/A</v>
      </c>
    </row>
    <row r="427" spans="1:19" x14ac:dyDescent="0.35">
      <c r="A427" s="22">
        <f>RFIData!D427</f>
        <v>0</v>
      </c>
      <c r="P427" s="21" t="e">
        <f>VLOOKUP(D427,RFIResponse!$A$2:$CF$3146,8,FALSE)</f>
        <v>#N/A</v>
      </c>
      <c r="Q427" s="21" t="e">
        <f>VLOOKUP(D427,RFIResponse!$A$2:$CF$3146,5,FALSE)</f>
        <v>#N/A</v>
      </c>
      <c r="R427" s="21" t="e">
        <f>VLOOKUP(D427,RFIResponse!$A$2:$CF$3146,6,FALSE)</f>
        <v>#N/A</v>
      </c>
      <c r="S427" s="21" t="e">
        <f>VLOOKUP(D427,RFIResponse!$A$2:$CF$3146,7,FALSE)</f>
        <v>#N/A</v>
      </c>
    </row>
    <row r="428" spans="1:19" x14ac:dyDescent="0.35">
      <c r="A428" s="22">
        <f>RFIData!D428</f>
        <v>0</v>
      </c>
      <c r="P428" s="21" t="e">
        <f>VLOOKUP(D428,RFIResponse!$A$2:$CF$3146,8,FALSE)</f>
        <v>#N/A</v>
      </c>
      <c r="Q428" s="21" t="e">
        <f>VLOOKUP(D428,RFIResponse!$A$2:$CF$3146,5,FALSE)</f>
        <v>#N/A</v>
      </c>
      <c r="R428" s="21" t="e">
        <f>VLOOKUP(D428,RFIResponse!$A$2:$CF$3146,6,FALSE)</f>
        <v>#N/A</v>
      </c>
      <c r="S428" s="21" t="e">
        <f>VLOOKUP(D428,RFIResponse!$A$2:$CF$3146,7,FALSE)</f>
        <v>#N/A</v>
      </c>
    </row>
    <row r="429" spans="1:19" x14ac:dyDescent="0.35">
      <c r="A429" s="22">
        <f>RFIData!D429</f>
        <v>0</v>
      </c>
      <c r="P429" s="21" t="e">
        <f>VLOOKUP(D429,RFIResponse!$A$2:$CF$3146,8,FALSE)</f>
        <v>#N/A</v>
      </c>
      <c r="Q429" s="21" t="e">
        <f>VLOOKUP(D429,RFIResponse!$A$2:$CF$3146,5,FALSE)</f>
        <v>#N/A</v>
      </c>
      <c r="R429" s="21" t="e">
        <f>VLOOKUP(D429,RFIResponse!$A$2:$CF$3146,6,FALSE)</f>
        <v>#N/A</v>
      </c>
      <c r="S429" s="21" t="e">
        <f>VLOOKUP(D429,RFIResponse!$A$2:$CF$3146,7,FALSE)</f>
        <v>#N/A</v>
      </c>
    </row>
    <row r="430" spans="1:19" x14ac:dyDescent="0.35">
      <c r="A430" s="22">
        <f>RFIData!D430</f>
        <v>0</v>
      </c>
      <c r="P430" s="21" t="e">
        <f>VLOOKUP(D430,RFIResponse!$A$2:$CF$3146,8,FALSE)</f>
        <v>#N/A</v>
      </c>
      <c r="Q430" s="21" t="e">
        <f>VLOOKUP(D430,RFIResponse!$A$2:$CF$3146,5,FALSE)</f>
        <v>#N/A</v>
      </c>
      <c r="R430" s="21" t="e">
        <f>VLOOKUP(D430,RFIResponse!$A$2:$CF$3146,6,FALSE)</f>
        <v>#N/A</v>
      </c>
      <c r="S430" s="21" t="e">
        <f>VLOOKUP(D430,RFIResponse!$A$2:$CF$3146,7,FALSE)</f>
        <v>#N/A</v>
      </c>
    </row>
    <row r="431" spans="1:19" x14ac:dyDescent="0.35">
      <c r="A431" s="22">
        <f>RFIData!D431</f>
        <v>0</v>
      </c>
      <c r="P431" s="21" t="e">
        <f>VLOOKUP(D431,RFIResponse!$A$2:$CF$3146,8,FALSE)</f>
        <v>#N/A</v>
      </c>
      <c r="Q431" s="21" t="e">
        <f>VLOOKUP(D431,RFIResponse!$A$2:$CF$3146,5,FALSE)</f>
        <v>#N/A</v>
      </c>
      <c r="R431" s="21" t="e">
        <f>VLOOKUP(D431,RFIResponse!$A$2:$CF$3146,6,FALSE)</f>
        <v>#N/A</v>
      </c>
      <c r="S431" s="21" t="e">
        <f>VLOOKUP(D431,RFIResponse!$A$2:$CF$3146,7,FALSE)</f>
        <v>#N/A</v>
      </c>
    </row>
    <row r="432" spans="1:19" x14ac:dyDescent="0.35">
      <c r="A432" s="22">
        <f>RFIData!D432</f>
        <v>0</v>
      </c>
      <c r="P432" s="21" t="e">
        <f>VLOOKUP(D432,RFIResponse!$A$2:$CF$3146,8,FALSE)</f>
        <v>#N/A</v>
      </c>
      <c r="Q432" s="21" t="e">
        <f>VLOOKUP(D432,RFIResponse!$A$2:$CF$3146,5,FALSE)</f>
        <v>#N/A</v>
      </c>
      <c r="R432" s="21" t="e">
        <f>VLOOKUP(D432,RFIResponse!$A$2:$CF$3146,6,FALSE)</f>
        <v>#N/A</v>
      </c>
      <c r="S432" s="21" t="e">
        <f>VLOOKUP(D432,RFIResponse!$A$2:$CF$3146,7,FALSE)</f>
        <v>#N/A</v>
      </c>
    </row>
    <row r="433" spans="1:19" x14ac:dyDescent="0.35">
      <c r="A433" s="22">
        <f>RFIData!D433</f>
        <v>0</v>
      </c>
      <c r="P433" s="21" t="e">
        <f>VLOOKUP(D433,RFIResponse!$A$2:$CF$3146,8,FALSE)</f>
        <v>#N/A</v>
      </c>
      <c r="Q433" s="21" t="e">
        <f>VLOOKUP(D433,RFIResponse!$A$2:$CF$3146,5,FALSE)</f>
        <v>#N/A</v>
      </c>
      <c r="R433" s="21" t="e">
        <f>VLOOKUP(D433,RFIResponse!$A$2:$CF$3146,6,FALSE)</f>
        <v>#N/A</v>
      </c>
      <c r="S433" s="21" t="e">
        <f>VLOOKUP(D433,RFIResponse!$A$2:$CF$3146,7,FALSE)</f>
        <v>#N/A</v>
      </c>
    </row>
    <row r="434" spans="1:19" x14ac:dyDescent="0.35">
      <c r="A434" s="22">
        <f>RFIData!D434</f>
        <v>0</v>
      </c>
      <c r="P434" s="21" t="e">
        <f>VLOOKUP(D434,RFIResponse!$A$2:$CF$3146,8,FALSE)</f>
        <v>#N/A</v>
      </c>
      <c r="Q434" s="21" t="e">
        <f>VLOOKUP(D434,RFIResponse!$A$2:$CF$3146,5,FALSE)</f>
        <v>#N/A</v>
      </c>
      <c r="R434" s="21" t="e">
        <f>VLOOKUP(D434,RFIResponse!$A$2:$CF$3146,6,FALSE)</f>
        <v>#N/A</v>
      </c>
      <c r="S434" s="21" t="e">
        <f>VLOOKUP(D434,RFIResponse!$A$2:$CF$3146,7,FALSE)</f>
        <v>#N/A</v>
      </c>
    </row>
    <row r="435" spans="1:19" x14ac:dyDescent="0.35">
      <c r="A435" s="22">
        <f>RFIData!D435</f>
        <v>0</v>
      </c>
      <c r="P435" s="21" t="e">
        <f>VLOOKUP(D435,RFIResponse!$A$2:$CF$3146,8,FALSE)</f>
        <v>#N/A</v>
      </c>
      <c r="Q435" s="21" t="e">
        <f>VLOOKUP(D435,RFIResponse!$A$2:$CF$3146,5,FALSE)</f>
        <v>#N/A</v>
      </c>
      <c r="R435" s="21" t="e">
        <f>VLOOKUP(D435,RFIResponse!$A$2:$CF$3146,6,FALSE)</f>
        <v>#N/A</v>
      </c>
      <c r="S435" s="21" t="e">
        <f>VLOOKUP(D435,RFIResponse!$A$2:$CF$3146,7,FALSE)</f>
        <v>#N/A</v>
      </c>
    </row>
    <row r="436" spans="1:19" x14ac:dyDescent="0.35">
      <c r="A436" s="22">
        <f>RFIData!D436</f>
        <v>0</v>
      </c>
      <c r="P436" s="21" t="e">
        <f>VLOOKUP(D436,RFIResponse!$A$2:$CF$3146,8,FALSE)</f>
        <v>#N/A</v>
      </c>
      <c r="Q436" s="21" t="e">
        <f>VLOOKUP(D436,RFIResponse!$A$2:$CF$3146,5,FALSE)</f>
        <v>#N/A</v>
      </c>
      <c r="R436" s="21" t="e">
        <f>VLOOKUP(D436,RFIResponse!$A$2:$CF$3146,6,FALSE)</f>
        <v>#N/A</v>
      </c>
      <c r="S436" s="21" t="e">
        <f>VLOOKUP(D436,RFIResponse!$A$2:$CF$3146,7,FALSE)</f>
        <v>#N/A</v>
      </c>
    </row>
    <row r="437" spans="1:19" x14ac:dyDescent="0.35">
      <c r="A437" s="22">
        <f>RFIData!D437</f>
        <v>0</v>
      </c>
      <c r="P437" s="21" t="e">
        <f>VLOOKUP(D437,RFIResponse!$A$2:$CF$3146,8,FALSE)</f>
        <v>#N/A</v>
      </c>
      <c r="Q437" s="21" t="e">
        <f>VLOOKUP(D437,RFIResponse!$A$2:$CF$3146,5,FALSE)</f>
        <v>#N/A</v>
      </c>
      <c r="R437" s="21" t="e">
        <f>VLOOKUP(D437,RFIResponse!$A$2:$CF$3146,6,FALSE)</f>
        <v>#N/A</v>
      </c>
      <c r="S437" s="21" t="e">
        <f>VLOOKUP(D437,RFIResponse!$A$2:$CF$3146,7,FALSE)</f>
        <v>#N/A</v>
      </c>
    </row>
    <row r="438" spans="1:19" x14ac:dyDescent="0.35">
      <c r="A438" s="22">
        <f>RFIData!D438</f>
        <v>0</v>
      </c>
      <c r="P438" s="21" t="e">
        <f>VLOOKUP(D438,RFIResponse!$A$2:$CF$3146,8,FALSE)</f>
        <v>#N/A</v>
      </c>
      <c r="Q438" s="21" t="e">
        <f>VLOOKUP(D438,RFIResponse!$A$2:$CF$3146,5,FALSE)</f>
        <v>#N/A</v>
      </c>
      <c r="R438" s="21" t="e">
        <f>VLOOKUP(D438,RFIResponse!$A$2:$CF$3146,6,FALSE)</f>
        <v>#N/A</v>
      </c>
      <c r="S438" s="21" t="e">
        <f>VLOOKUP(D438,RFIResponse!$A$2:$CF$3146,7,FALSE)</f>
        <v>#N/A</v>
      </c>
    </row>
    <row r="439" spans="1:19" x14ac:dyDescent="0.35">
      <c r="A439" s="22">
        <f>RFIData!D439</f>
        <v>0</v>
      </c>
      <c r="P439" s="21" t="e">
        <f>VLOOKUP(D439,RFIResponse!$A$2:$CF$3146,8,FALSE)</f>
        <v>#N/A</v>
      </c>
      <c r="Q439" s="21" t="e">
        <f>VLOOKUP(D439,RFIResponse!$A$2:$CF$3146,5,FALSE)</f>
        <v>#N/A</v>
      </c>
      <c r="R439" s="21" t="e">
        <f>VLOOKUP(D439,RFIResponse!$A$2:$CF$3146,6,FALSE)</f>
        <v>#N/A</v>
      </c>
      <c r="S439" s="21" t="e">
        <f>VLOOKUP(D439,RFIResponse!$A$2:$CF$3146,7,FALSE)</f>
        <v>#N/A</v>
      </c>
    </row>
    <row r="440" spans="1:19" x14ac:dyDescent="0.35">
      <c r="A440" s="22">
        <f>RFIData!D440</f>
        <v>0</v>
      </c>
      <c r="P440" s="21" t="e">
        <f>VLOOKUP(D440,RFIResponse!$A$2:$CF$3146,8,FALSE)</f>
        <v>#N/A</v>
      </c>
      <c r="Q440" s="21" t="e">
        <f>VLOOKUP(D440,RFIResponse!$A$2:$CF$3146,5,FALSE)</f>
        <v>#N/A</v>
      </c>
      <c r="R440" s="21" t="e">
        <f>VLOOKUP(D440,RFIResponse!$A$2:$CF$3146,6,FALSE)</f>
        <v>#N/A</v>
      </c>
      <c r="S440" s="21" t="e">
        <f>VLOOKUP(D440,RFIResponse!$A$2:$CF$3146,7,FALSE)</f>
        <v>#N/A</v>
      </c>
    </row>
    <row r="441" spans="1:19" x14ac:dyDescent="0.35">
      <c r="A441" s="22">
        <f>RFIData!D441</f>
        <v>0</v>
      </c>
      <c r="P441" s="21" t="e">
        <f>VLOOKUP(D441,RFIResponse!$A$2:$CF$3146,8,FALSE)</f>
        <v>#N/A</v>
      </c>
      <c r="Q441" s="21" t="e">
        <f>VLOOKUP(D441,RFIResponse!$A$2:$CF$3146,5,FALSE)</f>
        <v>#N/A</v>
      </c>
      <c r="R441" s="21" t="e">
        <f>VLOOKUP(D441,RFIResponse!$A$2:$CF$3146,6,FALSE)</f>
        <v>#N/A</v>
      </c>
      <c r="S441" s="21" t="e">
        <f>VLOOKUP(D441,RFIResponse!$A$2:$CF$3146,7,FALSE)</f>
        <v>#N/A</v>
      </c>
    </row>
    <row r="442" spans="1:19" x14ac:dyDescent="0.35">
      <c r="A442" s="22">
        <f>RFIData!D442</f>
        <v>0</v>
      </c>
      <c r="P442" s="21" t="e">
        <f>VLOOKUP(D442,RFIResponse!$A$2:$CF$3146,8,FALSE)</f>
        <v>#N/A</v>
      </c>
      <c r="Q442" s="21" t="e">
        <f>VLOOKUP(D442,RFIResponse!$A$2:$CF$3146,5,FALSE)</f>
        <v>#N/A</v>
      </c>
      <c r="R442" s="21" t="e">
        <f>VLOOKUP(D442,RFIResponse!$A$2:$CF$3146,6,FALSE)</f>
        <v>#N/A</v>
      </c>
      <c r="S442" s="21" t="e">
        <f>VLOOKUP(D442,RFIResponse!$A$2:$CF$3146,7,FALSE)</f>
        <v>#N/A</v>
      </c>
    </row>
    <row r="443" spans="1:19" x14ac:dyDescent="0.35">
      <c r="A443" s="22">
        <f>RFIData!D443</f>
        <v>0</v>
      </c>
      <c r="P443" s="21" t="e">
        <f>VLOOKUP(D443,RFIResponse!$A$2:$CF$3146,8,FALSE)</f>
        <v>#N/A</v>
      </c>
      <c r="Q443" s="21" t="e">
        <f>VLOOKUP(D443,RFIResponse!$A$2:$CF$3146,5,FALSE)</f>
        <v>#N/A</v>
      </c>
      <c r="R443" s="21" t="e">
        <f>VLOOKUP(D443,RFIResponse!$A$2:$CF$3146,6,FALSE)</f>
        <v>#N/A</v>
      </c>
      <c r="S443" s="21" t="e">
        <f>VLOOKUP(D443,RFIResponse!$A$2:$CF$3146,7,FALSE)</f>
        <v>#N/A</v>
      </c>
    </row>
    <row r="444" spans="1:19" x14ac:dyDescent="0.35">
      <c r="A444" s="22">
        <f>RFIData!D444</f>
        <v>0</v>
      </c>
      <c r="P444" s="21" t="e">
        <f>VLOOKUP(D444,RFIResponse!$A$2:$CF$3146,8,FALSE)</f>
        <v>#N/A</v>
      </c>
      <c r="Q444" s="21" t="e">
        <f>VLOOKUP(D444,RFIResponse!$A$2:$CF$3146,5,FALSE)</f>
        <v>#N/A</v>
      </c>
      <c r="R444" s="21" t="e">
        <f>VLOOKUP(D444,RFIResponse!$A$2:$CF$3146,6,FALSE)</f>
        <v>#N/A</v>
      </c>
      <c r="S444" s="21" t="e">
        <f>VLOOKUP(D444,RFIResponse!$A$2:$CF$3146,7,FALSE)</f>
        <v>#N/A</v>
      </c>
    </row>
    <row r="445" spans="1:19" x14ac:dyDescent="0.35">
      <c r="A445" s="22">
        <f>RFIData!D445</f>
        <v>0</v>
      </c>
      <c r="P445" s="21" t="e">
        <f>VLOOKUP(D445,RFIResponse!$A$2:$CF$3146,8,FALSE)</f>
        <v>#N/A</v>
      </c>
      <c r="Q445" s="21" t="e">
        <f>VLOOKUP(D445,RFIResponse!$A$2:$CF$3146,5,FALSE)</f>
        <v>#N/A</v>
      </c>
      <c r="R445" s="21" t="e">
        <f>VLOOKUP(D445,RFIResponse!$A$2:$CF$3146,6,FALSE)</f>
        <v>#N/A</v>
      </c>
      <c r="S445" s="21" t="e">
        <f>VLOOKUP(D445,RFIResponse!$A$2:$CF$3146,7,FALSE)</f>
        <v>#N/A</v>
      </c>
    </row>
    <row r="446" spans="1:19" x14ac:dyDescent="0.35">
      <c r="A446" s="22">
        <f>RFIData!D446</f>
        <v>0</v>
      </c>
      <c r="P446" s="21" t="e">
        <f>VLOOKUP(D446,RFIResponse!$A$2:$CF$3146,8,FALSE)</f>
        <v>#N/A</v>
      </c>
      <c r="Q446" s="21" t="e">
        <f>VLOOKUP(D446,RFIResponse!$A$2:$CF$3146,5,FALSE)</f>
        <v>#N/A</v>
      </c>
      <c r="R446" s="21" t="e">
        <f>VLOOKUP(D446,RFIResponse!$A$2:$CF$3146,6,FALSE)</f>
        <v>#N/A</v>
      </c>
      <c r="S446" s="21" t="e">
        <f>VLOOKUP(D446,RFIResponse!$A$2:$CF$3146,7,FALSE)</f>
        <v>#N/A</v>
      </c>
    </row>
    <row r="447" spans="1:19" x14ac:dyDescent="0.35">
      <c r="A447" s="22">
        <f>RFIData!D447</f>
        <v>0</v>
      </c>
      <c r="P447" s="21" t="e">
        <f>VLOOKUP(D447,RFIResponse!$A$2:$CF$3146,8,FALSE)</f>
        <v>#N/A</v>
      </c>
      <c r="Q447" s="21" t="e">
        <f>VLOOKUP(D447,RFIResponse!$A$2:$CF$3146,5,FALSE)</f>
        <v>#N/A</v>
      </c>
      <c r="R447" s="21" t="e">
        <f>VLOOKUP(D447,RFIResponse!$A$2:$CF$3146,6,FALSE)</f>
        <v>#N/A</v>
      </c>
      <c r="S447" s="21" t="e">
        <f>VLOOKUP(D447,RFIResponse!$A$2:$CF$3146,7,FALSE)</f>
        <v>#N/A</v>
      </c>
    </row>
    <row r="448" spans="1:19" x14ac:dyDescent="0.35">
      <c r="A448" s="22">
        <f>RFIData!D448</f>
        <v>0</v>
      </c>
      <c r="P448" s="21" t="e">
        <f>VLOOKUP(D448,RFIResponse!$A$2:$CF$3146,8,FALSE)</f>
        <v>#N/A</v>
      </c>
      <c r="Q448" s="21" t="e">
        <f>VLOOKUP(D448,RFIResponse!$A$2:$CF$3146,5,FALSE)</f>
        <v>#N/A</v>
      </c>
      <c r="R448" s="21" t="e">
        <f>VLOOKUP(D448,RFIResponse!$A$2:$CF$3146,6,FALSE)</f>
        <v>#N/A</v>
      </c>
      <c r="S448" s="21" t="e">
        <f>VLOOKUP(D448,RFIResponse!$A$2:$CF$3146,7,FALSE)</f>
        <v>#N/A</v>
      </c>
    </row>
    <row r="449" spans="1:19" x14ac:dyDescent="0.35">
      <c r="A449" s="22">
        <f>RFIData!D449</f>
        <v>0</v>
      </c>
      <c r="P449" s="21" t="e">
        <f>VLOOKUP(D449,RFIResponse!$A$2:$CF$3146,8,FALSE)</f>
        <v>#N/A</v>
      </c>
      <c r="Q449" s="21" t="e">
        <f>VLOOKUP(D449,RFIResponse!$A$2:$CF$3146,5,FALSE)</f>
        <v>#N/A</v>
      </c>
      <c r="R449" s="21" t="e">
        <f>VLOOKUP(D449,RFIResponse!$A$2:$CF$3146,6,FALSE)</f>
        <v>#N/A</v>
      </c>
      <c r="S449" s="21" t="e">
        <f>VLOOKUP(D449,RFIResponse!$A$2:$CF$3146,7,FALSE)</f>
        <v>#N/A</v>
      </c>
    </row>
    <row r="450" spans="1:19" x14ac:dyDescent="0.35">
      <c r="A450" s="22">
        <f>RFIData!D450</f>
        <v>0</v>
      </c>
      <c r="P450" s="21" t="e">
        <f>VLOOKUP(D450,RFIResponse!$A$2:$CF$3146,8,FALSE)</f>
        <v>#N/A</v>
      </c>
      <c r="Q450" s="21" t="e">
        <f>VLOOKUP(D450,RFIResponse!$A$2:$CF$3146,5,FALSE)</f>
        <v>#N/A</v>
      </c>
      <c r="R450" s="21" t="e">
        <f>VLOOKUP(D450,RFIResponse!$A$2:$CF$3146,6,FALSE)</f>
        <v>#N/A</v>
      </c>
      <c r="S450" s="21" t="e">
        <f>VLOOKUP(D450,RFIResponse!$A$2:$CF$3146,7,FALSE)</f>
        <v>#N/A</v>
      </c>
    </row>
    <row r="451" spans="1:19" x14ac:dyDescent="0.35">
      <c r="A451" s="22">
        <f>RFIData!D451</f>
        <v>0</v>
      </c>
      <c r="P451" s="21" t="e">
        <f>VLOOKUP(D451,RFIResponse!$A$2:$CF$3146,8,FALSE)</f>
        <v>#N/A</v>
      </c>
      <c r="Q451" s="21" t="e">
        <f>VLOOKUP(D451,RFIResponse!$A$2:$CF$3146,5,FALSE)</f>
        <v>#N/A</v>
      </c>
      <c r="R451" s="21" t="e">
        <f>VLOOKUP(D451,RFIResponse!$A$2:$CF$3146,6,FALSE)</f>
        <v>#N/A</v>
      </c>
      <c r="S451" s="21" t="e">
        <f>VLOOKUP(D451,RFIResponse!$A$2:$CF$3146,7,FALSE)</f>
        <v>#N/A</v>
      </c>
    </row>
    <row r="452" spans="1:19" x14ac:dyDescent="0.35">
      <c r="A452" s="22">
        <f>RFIData!D452</f>
        <v>0</v>
      </c>
      <c r="P452" s="21" t="e">
        <f>VLOOKUP(D452,RFIResponse!$A$2:$CF$3146,8,FALSE)</f>
        <v>#N/A</v>
      </c>
      <c r="Q452" s="21" t="e">
        <f>VLOOKUP(D452,RFIResponse!$A$2:$CF$3146,5,FALSE)</f>
        <v>#N/A</v>
      </c>
      <c r="R452" s="21" t="e">
        <f>VLOOKUP(D452,RFIResponse!$A$2:$CF$3146,6,FALSE)</f>
        <v>#N/A</v>
      </c>
      <c r="S452" s="21" t="e">
        <f>VLOOKUP(D452,RFIResponse!$A$2:$CF$3146,7,FALSE)</f>
        <v>#N/A</v>
      </c>
    </row>
    <row r="453" spans="1:19" x14ac:dyDescent="0.35">
      <c r="A453" s="22">
        <f>RFIData!D453</f>
        <v>0</v>
      </c>
      <c r="P453" s="21" t="e">
        <f>VLOOKUP(D453,RFIResponse!$A$2:$CF$3146,8,FALSE)</f>
        <v>#N/A</v>
      </c>
      <c r="Q453" s="21" t="e">
        <f>VLOOKUP(D453,RFIResponse!$A$2:$CF$3146,5,FALSE)</f>
        <v>#N/A</v>
      </c>
      <c r="R453" s="21" t="e">
        <f>VLOOKUP(D453,RFIResponse!$A$2:$CF$3146,6,FALSE)</f>
        <v>#N/A</v>
      </c>
      <c r="S453" s="21" t="e">
        <f>VLOOKUP(D453,RFIResponse!$A$2:$CF$3146,7,FALSE)</f>
        <v>#N/A</v>
      </c>
    </row>
    <row r="454" spans="1:19" x14ac:dyDescent="0.35">
      <c r="A454" s="22">
        <f>RFIData!D454</f>
        <v>0</v>
      </c>
      <c r="P454" s="21" t="e">
        <f>VLOOKUP(D454,RFIResponse!$A$2:$CF$3146,8,FALSE)</f>
        <v>#N/A</v>
      </c>
      <c r="Q454" s="21" t="e">
        <f>VLOOKUP(D454,RFIResponse!$A$2:$CF$3146,5,FALSE)</f>
        <v>#N/A</v>
      </c>
      <c r="R454" s="21" t="e">
        <f>VLOOKUP(D454,RFIResponse!$A$2:$CF$3146,6,FALSE)</f>
        <v>#N/A</v>
      </c>
      <c r="S454" s="21" t="e">
        <f>VLOOKUP(D454,RFIResponse!$A$2:$CF$3146,7,FALSE)</f>
        <v>#N/A</v>
      </c>
    </row>
    <row r="455" spans="1:19" x14ac:dyDescent="0.35">
      <c r="A455" s="22">
        <f>RFIData!D455</f>
        <v>0</v>
      </c>
      <c r="P455" s="21" t="e">
        <f>VLOOKUP(D455,RFIResponse!$A$2:$CF$3146,8,FALSE)</f>
        <v>#N/A</v>
      </c>
      <c r="Q455" s="21" t="e">
        <f>VLOOKUP(D455,RFIResponse!$A$2:$CF$3146,5,FALSE)</f>
        <v>#N/A</v>
      </c>
      <c r="R455" s="21" t="e">
        <f>VLOOKUP(D455,RFIResponse!$A$2:$CF$3146,6,FALSE)</f>
        <v>#N/A</v>
      </c>
      <c r="S455" s="21" t="e">
        <f>VLOOKUP(D455,RFIResponse!$A$2:$CF$3146,7,FALSE)</f>
        <v>#N/A</v>
      </c>
    </row>
    <row r="456" spans="1:19" x14ac:dyDescent="0.35">
      <c r="A456" s="22">
        <f>RFIData!D456</f>
        <v>0</v>
      </c>
      <c r="P456" s="21" t="e">
        <f>VLOOKUP(D456,RFIResponse!$A$2:$CF$3146,8,FALSE)</f>
        <v>#N/A</v>
      </c>
      <c r="Q456" s="21" t="e">
        <f>VLOOKUP(D456,RFIResponse!$A$2:$CF$3146,5,FALSE)</f>
        <v>#N/A</v>
      </c>
      <c r="R456" s="21" t="e">
        <f>VLOOKUP(D456,RFIResponse!$A$2:$CF$3146,6,FALSE)</f>
        <v>#N/A</v>
      </c>
      <c r="S456" s="21" t="e">
        <f>VLOOKUP(D456,RFIResponse!$A$2:$CF$3146,7,FALSE)</f>
        <v>#N/A</v>
      </c>
    </row>
    <row r="457" spans="1:19" x14ac:dyDescent="0.35">
      <c r="A457" s="22">
        <f>RFIData!D457</f>
        <v>0</v>
      </c>
      <c r="P457" s="21" t="e">
        <f>VLOOKUP(D457,RFIResponse!$A$2:$CF$3146,8,FALSE)</f>
        <v>#N/A</v>
      </c>
      <c r="Q457" s="21" t="e">
        <f>VLOOKUP(D457,RFIResponse!$A$2:$CF$3146,5,FALSE)</f>
        <v>#N/A</v>
      </c>
      <c r="R457" s="21" t="e">
        <f>VLOOKUP(D457,RFIResponse!$A$2:$CF$3146,6,FALSE)</f>
        <v>#N/A</v>
      </c>
      <c r="S457" s="21" t="e">
        <f>VLOOKUP(D457,RFIResponse!$A$2:$CF$3146,7,FALSE)</f>
        <v>#N/A</v>
      </c>
    </row>
    <row r="458" spans="1:19" x14ac:dyDescent="0.35">
      <c r="A458" s="22">
        <f>RFIData!D458</f>
        <v>0</v>
      </c>
      <c r="P458" s="21" t="e">
        <f>VLOOKUP(D458,RFIResponse!$A$2:$CF$3146,8,FALSE)</f>
        <v>#N/A</v>
      </c>
      <c r="Q458" s="21" t="e">
        <f>VLOOKUP(D458,RFIResponse!$A$2:$CF$3146,5,FALSE)</f>
        <v>#N/A</v>
      </c>
      <c r="R458" s="21" t="e">
        <f>VLOOKUP(D458,RFIResponse!$A$2:$CF$3146,6,FALSE)</f>
        <v>#N/A</v>
      </c>
      <c r="S458" s="21" t="e">
        <f>VLOOKUP(D458,RFIResponse!$A$2:$CF$3146,7,FALSE)</f>
        <v>#N/A</v>
      </c>
    </row>
    <row r="459" spans="1:19" x14ac:dyDescent="0.35">
      <c r="A459" s="22">
        <f>RFIData!D459</f>
        <v>0</v>
      </c>
      <c r="P459" s="21" t="e">
        <f>VLOOKUP(D459,RFIResponse!$A$2:$CF$3146,8,FALSE)</f>
        <v>#N/A</v>
      </c>
      <c r="Q459" s="21" t="e">
        <f>VLOOKUP(D459,RFIResponse!$A$2:$CF$3146,5,FALSE)</f>
        <v>#N/A</v>
      </c>
      <c r="R459" s="21" t="e">
        <f>VLOOKUP(D459,RFIResponse!$A$2:$CF$3146,6,FALSE)</f>
        <v>#N/A</v>
      </c>
      <c r="S459" s="21" t="e">
        <f>VLOOKUP(D459,RFIResponse!$A$2:$CF$3146,7,FALSE)</f>
        <v>#N/A</v>
      </c>
    </row>
    <row r="460" spans="1:19" x14ac:dyDescent="0.35">
      <c r="A460" s="22">
        <f>RFIData!D460</f>
        <v>0</v>
      </c>
      <c r="P460" s="21" t="e">
        <f>VLOOKUP(D460,RFIResponse!$A$2:$CF$3146,8,FALSE)</f>
        <v>#N/A</v>
      </c>
      <c r="Q460" s="21" t="e">
        <f>VLOOKUP(D460,RFIResponse!$A$2:$CF$3146,5,FALSE)</f>
        <v>#N/A</v>
      </c>
      <c r="R460" s="21" t="e">
        <f>VLOOKUP(D460,RFIResponse!$A$2:$CF$3146,6,FALSE)</f>
        <v>#N/A</v>
      </c>
      <c r="S460" s="21" t="e">
        <f>VLOOKUP(D460,RFIResponse!$A$2:$CF$3146,7,FALSE)</f>
        <v>#N/A</v>
      </c>
    </row>
    <row r="461" spans="1:19" x14ac:dyDescent="0.35">
      <c r="A461" s="22">
        <f>RFIData!D461</f>
        <v>0</v>
      </c>
      <c r="P461" s="21" t="e">
        <f>VLOOKUP(D461,RFIResponse!$A$2:$CF$3146,8,FALSE)</f>
        <v>#N/A</v>
      </c>
      <c r="Q461" s="21" t="e">
        <f>VLOOKUP(D461,RFIResponse!$A$2:$CF$3146,5,FALSE)</f>
        <v>#N/A</v>
      </c>
      <c r="R461" s="21" t="e">
        <f>VLOOKUP(D461,RFIResponse!$A$2:$CF$3146,6,FALSE)</f>
        <v>#N/A</v>
      </c>
      <c r="S461" s="21" t="e">
        <f>VLOOKUP(D461,RFIResponse!$A$2:$CF$3146,7,FALSE)</f>
        <v>#N/A</v>
      </c>
    </row>
    <row r="462" spans="1:19" x14ac:dyDescent="0.35">
      <c r="A462" s="22">
        <f>RFIData!D462</f>
        <v>0</v>
      </c>
      <c r="P462" s="21" t="e">
        <f>VLOOKUP(D462,RFIResponse!$A$2:$CF$3146,8,FALSE)</f>
        <v>#N/A</v>
      </c>
      <c r="Q462" s="21" t="e">
        <f>VLOOKUP(D462,RFIResponse!$A$2:$CF$3146,5,FALSE)</f>
        <v>#N/A</v>
      </c>
      <c r="R462" s="21" t="e">
        <f>VLOOKUP(D462,RFIResponse!$A$2:$CF$3146,6,FALSE)</f>
        <v>#N/A</v>
      </c>
      <c r="S462" s="21" t="e">
        <f>VLOOKUP(D462,RFIResponse!$A$2:$CF$3146,7,FALSE)</f>
        <v>#N/A</v>
      </c>
    </row>
    <row r="463" spans="1:19" x14ac:dyDescent="0.35">
      <c r="A463" s="22">
        <f>RFIData!D463</f>
        <v>0</v>
      </c>
      <c r="P463" s="21" t="e">
        <f>VLOOKUP(D463,RFIResponse!$A$2:$CF$3146,8,FALSE)</f>
        <v>#N/A</v>
      </c>
      <c r="Q463" s="21" t="e">
        <f>VLOOKUP(D463,RFIResponse!$A$2:$CF$3146,5,FALSE)</f>
        <v>#N/A</v>
      </c>
      <c r="R463" s="21" t="e">
        <f>VLOOKUP(D463,RFIResponse!$A$2:$CF$3146,6,FALSE)</f>
        <v>#N/A</v>
      </c>
      <c r="S463" s="21" t="e">
        <f>VLOOKUP(D463,RFIResponse!$A$2:$CF$3146,7,FALSE)</f>
        <v>#N/A</v>
      </c>
    </row>
    <row r="464" spans="1:19" x14ac:dyDescent="0.35">
      <c r="A464" s="22">
        <f>RFIData!D464</f>
        <v>0</v>
      </c>
      <c r="P464" s="21" t="e">
        <f>VLOOKUP(D464,RFIResponse!$A$2:$CF$3146,8,FALSE)</f>
        <v>#N/A</v>
      </c>
      <c r="Q464" s="21" t="e">
        <f>VLOOKUP(D464,RFIResponse!$A$2:$CF$3146,5,FALSE)</f>
        <v>#N/A</v>
      </c>
      <c r="R464" s="21" t="e">
        <f>VLOOKUP(D464,RFIResponse!$A$2:$CF$3146,6,FALSE)</f>
        <v>#N/A</v>
      </c>
      <c r="S464" s="21" t="e">
        <f>VLOOKUP(D464,RFIResponse!$A$2:$CF$3146,7,FALSE)</f>
        <v>#N/A</v>
      </c>
    </row>
    <row r="465" spans="1:19" x14ac:dyDescent="0.35">
      <c r="A465" s="22">
        <f>RFIData!D465</f>
        <v>0</v>
      </c>
      <c r="P465" s="21" t="e">
        <f>VLOOKUP(D465,RFIResponse!$A$2:$CF$3146,8,FALSE)</f>
        <v>#N/A</v>
      </c>
      <c r="Q465" s="21" t="e">
        <f>VLOOKUP(D465,RFIResponse!$A$2:$CF$3146,5,FALSE)</f>
        <v>#N/A</v>
      </c>
      <c r="R465" s="21" t="e">
        <f>VLOOKUP(D465,RFIResponse!$A$2:$CF$3146,6,FALSE)</f>
        <v>#N/A</v>
      </c>
      <c r="S465" s="21" t="e">
        <f>VLOOKUP(D465,RFIResponse!$A$2:$CF$3146,7,FALSE)</f>
        <v>#N/A</v>
      </c>
    </row>
    <row r="466" spans="1:19" x14ac:dyDescent="0.35">
      <c r="A466" s="22">
        <f>RFIData!D466</f>
        <v>0</v>
      </c>
      <c r="P466" s="21" t="e">
        <f>VLOOKUP(D466,RFIResponse!$A$2:$CF$3146,8,FALSE)</f>
        <v>#N/A</v>
      </c>
      <c r="Q466" s="21" t="e">
        <f>VLOOKUP(D466,RFIResponse!$A$2:$CF$3146,5,FALSE)</f>
        <v>#N/A</v>
      </c>
      <c r="R466" s="21" t="e">
        <f>VLOOKUP(D466,RFIResponse!$A$2:$CF$3146,6,FALSE)</f>
        <v>#N/A</v>
      </c>
      <c r="S466" s="21" t="e">
        <f>VLOOKUP(D466,RFIResponse!$A$2:$CF$3146,7,FALSE)</f>
        <v>#N/A</v>
      </c>
    </row>
    <row r="467" spans="1:19" x14ac:dyDescent="0.35">
      <c r="A467" s="22">
        <f>RFIData!D467</f>
        <v>0</v>
      </c>
      <c r="P467" s="21" t="e">
        <f>VLOOKUP(D467,RFIResponse!$A$2:$CF$3146,8,FALSE)</f>
        <v>#N/A</v>
      </c>
      <c r="Q467" s="21" t="e">
        <f>VLOOKUP(D467,RFIResponse!$A$2:$CF$3146,5,FALSE)</f>
        <v>#N/A</v>
      </c>
      <c r="R467" s="21" t="e">
        <f>VLOOKUP(D467,RFIResponse!$A$2:$CF$3146,6,FALSE)</f>
        <v>#N/A</v>
      </c>
      <c r="S467" s="21" t="e">
        <f>VLOOKUP(D467,RFIResponse!$A$2:$CF$3146,7,FALSE)</f>
        <v>#N/A</v>
      </c>
    </row>
    <row r="468" spans="1:19" x14ac:dyDescent="0.35">
      <c r="A468" s="22">
        <f>RFIData!D468</f>
        <v>0</v>
      </c>
      <c r="P468" s="21" t="e">
        <f>VLOOKUP(D468,RFIResponse!$A$2:$CF$3146,8,FALSE)</f>
        <v>#N/A</v>
      </c>
      <c r="Q468" s="21" t="e">
        <f>VLOOKUP(D468,RFIResponse!$A$2:$CF$3146,5,FALSE)</f>
        <v>#N/A</v>
      </c>
      <c r="R468" s="21" t="e">
        <f>VLOOKUP(D468,RFIResponse!$A$2:$CF$3146,6,FALSE)</f>
        <v>#N/A</v>
      </c>
      <c r="S468" s="21" t="e">
        <f>VLOOKUP(D468,RFIResponse!$A$2:$CF$3146,7,FALSE)</f>
        <v>#N/A</v>
      </c>
    </row>
    <row r="469" spans="1:19" x14ac:dyDescent="0.35">
      <c r="A469" s="22">
        <f>RFIData!D469</f>
        <v>0</v>
      </c>
      <c r="P469" s="21" t="e">
        <f>VLOOKUP(D469,RFIResponse!$A$2:$CF$3146,8,FALSE)</f>
        <v>#N/A</v>
      </c>
      <c r="Q469" s="21" t="e">
        <f>VLOOKUP(D469,RFIResponse!$A$2:$CF$3146,5,FALSE)</f>
        <v>#N/A</v>
      </c>
      <c r="R469" s="21" t="e">
        <f>VLOOKUP(D469,RFIResponse!$A$2:$CF$3146,6,FALSE)</f>
        <v>#N/A</v>
      </c>
      <c r="S469" s="21" t="e">
        <f>VLOOKUP(D469,RFIResponse!$A$2:$CF$3146,7,FALSE)</f>
        <v>#N/A</v>
      </c>
    </row>
    <row r="470" spans="1:19" x14ac:dyDescent="0.35">
      <c r="A470" s="22">
        <f>RFIData!D470</f>
        <v>0</v>
      </c>
      <c r="P470" s="21" t="e">
        <f>VLOOKUP(D470,RFIResponse!$A$2:$CF$3146,8,FALSE)</f>
        <v>#N/A</v>
      </c>
      <c r="Q470" s="21" t="e">
        <f>VLOOKUP(D470,RFIResponse!$A$2:$CF$3146,5,FALSE)</f>
        <v>#N/A</v>
      </c>
      <c r="R470" s="21" t="e">
        <f>VLOOKUP(D470,RFIResponse!$A$2:$CF$3146,6,FALSE)</f>
        <v>#N/A</v>
      </c>
      <c r="S470" s="21" t="e">
        <f>VLOOKUP(D470,RFIResponse!$A$2:$CF$3146,7,FALSE)</f>
        <v>#N/A</v>
      </c>
    </row>
    <row r="471" spans="1:19" x14ac:dyDescent="0.35">
      <c r="A471" s="22">
        <f>RFIData!D471</f>
        <v>0</v>
      </c>
      <c r="P471" s="21" t="e">
        <f>VLOOKUP(D471,RFIResponse!$A$2:$CF$3146,8,FALSE)</f>
        <v>#N/A</v>
      </c>
      <c r="Q471" s="21" t="e">
        <f>VLOOKUP(D471,RFIResponse!$A$2:$CF$3146,5,FALSE)</f>
        <v>#N/A</v>
      </c>
      <c r="R471" s="21" t="e">
        <f>VLOOKUP(D471,RFIResponse!$A$2:$CF$3146,6,FALSE)</f>
        <v>#N/A</v>
      </c>
      <c r="S471" s="21" t="e">
        <f>VLOOKUP(D471,RFIResponse!$A$2:$CF$3146,7,FALSE)</f>
        <v>#N/A</v>
      </c>
    </row>
    <row r="472" spans="1:19" x14ac:dyDescent="0.35">
      <c r="A472" s="22">
        <f>RFIData!D472</f>
        <v>0</v>
      </c>
      <c r="P472" s="21" t="e">
        <f>VLOOKUP(D472,RFIResponse!$A$2:$CF$3146,8,FALSE)</f>
        <v>#N/A</v>
      </c>
      <c r="Q472" s="21" t="e">
        <f>VLOOKUP(D472,RFIResponse!$A$2:$CF$3146,5,FALSE)</f>
        <v>#N/A</v>
      </c>
      <c r="R472" s="21" t="e">
        <f>VLOOKUP(D472,RFIResponse!$A$2:$CF$3146,6,FALSE)</f>
        <v>#N/A</v>
      </c>
      <c r="S472" s="21" t="e">
        <f>VLOOKUP(D472,RFIResponse!$A$2:$CF$3146,7,FALSE)</f>
        <v>#N/A</v>
      </c>
    </row>
    <row r="473" spans="1:19" x14ac:dyDescent="0.35">
      <c r="A473" s="22">
        <f>RFIData!D473</f>
        <v>0</v>
      </c>
      <c r="P473" s="21" t="e">
        <f>VLOOKUP(D473,RFIResponse!$A$2:$CF$3146,8,FALSE)</f>
        <v>#N/A</v>
      </c>
      <c r="Q473" s="21" t="e">
        <f>VLOOKUP(D473,RFIResponse!$A$2:$CF$3146,5,FALSE)</f>
        <v>#N/A</v>
      </c>
      <c r="R473" s="21" t="e">
        <f>VLOOKUP(D473,RFIResponse!$A$2:$CF$3146,6,FALSE)</f>
        <v>#N/A</v>
      </c>
      <c r="S473" s="21" t="e">
        <f>VLOOKUP(D473,RFIResponse!$A$2:$CF$3146,7,FALSE)</f>
        <v>#N/A</v>
      </c>
    </row>
    <row r="474" spans="1:19" x14ac:dyDescent="0.35">
      <c r="A474" s="22">
        <f>RFIData!D474</f>
        <v>0</v>
      </c>
      <c r="P474" s="21" t="e">
        <f>VLOOKUP(D474,RFIResponse!$A$2:$CF$3146,8,FALSE)</f>
        <v>#N/A</v>
      </c>
      <c r="Q474" s="21" t="e">
        <f>VLOOKUP(D474,RFIResponse!$A$2:$CF$3146,5,FALSE)</f>
        <v>#N/A</v>
      </c>
      <c r="R474" s="21" t="e">
        <f>VLOOKUP(D474,RFIResponse!$A$2:$CF$3146,6,FALSE)</f>
        <v>#N/A</v>
      </c>
      <c r="S474" s="21" t="e">
        <f>VLOOKUP(D474,RFIResponse!$A$2:$CF$3146,7,FALSE)</f>
        <v>#N/A</v>
      </c>
    </row>
    <row r="475" spans="1:19" x14ac:dyDescent="0.35">
      <c r="A475" s="22">
        <f>RFIData!D475</f>
        <v>0</v>
      </c>
      <c r="P475" s="21" t="e">
        <f>VLOOKUP(D475,RFIResponse!$A$2:$CF$3146,8,FALSE)</f>
        <v>#N/A</v>
      </c>
      <c r="Q475" s="21" t="e">
        <f>VLOOKUP(D475,RFIResponse!$A$2:$CF$3146,5,FALSE)</f>
        <v>#N/A</v>
      </c>
      <c r="R475" s="21" t="e">
        <f>VLOOKUP(D475,RFIResponse!$A$2:$CF$3146,6,FALSE)</f>
        <v>#N/A</v>
      </c>
      <c r="S475" s="21" t="e">
        <f>VLOOKUP(D475,RFIResponse!$A$2:$CF$3146,7,FALSE)</f>
        <v>#N/A</v>
      </c>
    </row>
    <row r="476" spans="1:19" x14ac:dyDescent="0.35">
      <c r="A476" s="22">
        <f>RFIData!D476</f>
        <v>0</v>
      </c>
      <c r="P476" s="21" t="e">
        <f>VLOOKUP(D476,RFIResponse!$A$2:$CF$3146,8,FALSE)</f>
        <v>#N/A</v>
      </c>
      <c r="Q476" s="21" t="e">
        <f>VLOOKUP(D476,RFIResponse!$A$2:$CF$3146,5,FALSE)</f>
        <v>#N/A</v>
      </c>
      <c r="R476" s="21" t="e">
        <f>VLOOKUP(D476,RFIResponse!$A$2:$CF$3146,6,FALSE)</f>
        <v>#N/A</v>
      </c>
      <c r="S476" s="21" t="e">
        <f>VLOOKUP(D476,RFIResponse!$A$2:$CF$3146,7,FALSE)</f>
        <v>#N/A</v>
      </c>
    </row>
    <row r="477" spans="1:19" x14ac:dyDescent="0.35">
      <c r="A477" s="22">
        <f>RFIData!D477</f>
        <v>0</v>
      </c>
      <c r="P477" s="21" t="e">
        <f>VLOOKUP(D477,RFIResponse!$A$2:$CF$3146,8,FALSE)</f>
        <v>#N/A</v>
      </c>
      <c r="Q477" s="21" t="e">
        <f>VLOOKUP(D477,RFIResponse!$A$2:$CF$3146,5,FALSE)</f>
        <v>#N/A</v>
      </c>
      <c r="R477" s="21" t="e">
        <f>VLOOKUP(D477,RFIResponse!$A$2:$CF$3146,6,FALSE)</f>
        <v>#N/A</v>
      </c>
      <c r="S477" s="21" t="e">
        <f>VLOOKUP(D477,RFIResponse!$A$2:$CF$3146,7,FALSE)</f>
        <v>#N/A</v>
      </c>
    </row>
    <row r="478" spans="1:19" x14ac:dyDescent="0.35">
      <c r="A478" s="22">
        <f>RFIData!D478</f>
        <v>0</v>
      </c>
      <c r="P478" s="21" t="e">
        <f>VLOOKUP(D478,RFIResponse!$A$2:$CF$3146,8,FALSE)</f>
        <v>#N/A</v>
      </c>
      <c r="Q478" s="21" t="e">
        <f>VLOOKUP(D478,RFIResponse!$A$2:$CF$3146,5,FALSE)</f>
        <v>#N/A</v>
      </c>
      <c r="R478" s="21" t="e">
        <f>VLOOKUP(D478,RFIResponse!$A$2:$CF$3146,6,FALSE)</f>
        <v>#N/A</v>
      </c>
      <c r="S478" s="21" t="e">
        <f>VLOOKUP(D478,RFIResponse!$A$2:$CF$3146,7,FALSE)</f>
        <v>#N/A</v>
      </c>
    </row>
    <row r="479" spans="1:19" x14ac:dyDescent="0.35">
      <c r="A479" s="22">
        <f>RFIData!D479</f>
        <v>0</v>
      </c>
      <c r="P479" s="21" t="e">
        <f>VLOOKUP(D479,RFIResponse!$A$2:$CF$3146,8,FALSE)</f>
        <v>#N/A</v>
      </c>
      <c r="Q479" s="21" t="e">
        <f>VLOOKUP(D479,RFIResponse!$A$2:$CF$3146,5,FALSE)</f>
        <v>#N/A</v>
      </c>
      <c r="R479" s="21" t="e">
        <f>VLOOKUP(D479,RFIResponse!$A$2:$CF$3146,6,FALSE)</f>
        <v>#N/A</v>
      </c>
      <c r="S479" s="21" t="e">
        <f>VLOOKUP(D479,RFIResponse!$A$2:$CF$3146,7,FALSE)</f>
        <v>#N/A</v>
      </c>
    </row>
    <row r="480" spans="1:19" x14ac:dyDescent="0.35">
      <c r="A480" s="22">
        <f>RFIData!D480</f>
        <v>0</v>
      </c>
      <c r="P480" s="21" t="e">
        <f>VLOOKUP(D480,RFIResponse!$A$2:$CF$3146,8,FALSE)</f>
        <v>#N/A</v>
      </c>
      <c r="Q480" s="21" t="e">
        <f>VLOOKUP(D480,RFIResponse!$A$2:$CF$3146,5,FALSE)</f>
        <v>#N/A</v>
      </c>
      <c r="R480" s="21" t="e">
        <f>VLOOKUP(D480,RFIResponse!$A$2:$CF$3146,6,FALSE)</f>
        <v>#N/A</v>
      </c>
      <c r="S480" s="21" t="e">
        <f>VLOOKUP(D480,RFIResponse!$A$2:$CF$3146,7,FALSE)</f>
        <v>#N/A</v>
      </c>
    </row>
    <row r="481" spans="1:19" x14ac:dyDescent="0.35">
      <c r="A481" s="22">
        <f>RFIData!D481</f>
        <v>0</v>
      </c>
      <c r="P481" s="21" t="e">
        <f>VLOOKUP(D481,RFIResponse!$A$2:$CF$3146,8,FALSE)</f>
        <v>#N/A</v>
      </c>
      <c r="Q481" s="21" t="e">
        <f>VLOOKUP(D481,RFIResponse!$A$2:$CF$3146,5,FALSE)</f>
        <v>#N/A</v>
      </c>
      <c r="R481" s="21" t="e">
        <f>VLOOKUP(D481,RFIResponse!$A$2:$CF$3146,6,FALSE)</f>
        <v>#N/A</v>
      </c>
      <c r="S481" s="21" t="e">
        <f>VLOOKUP(D481,RFIResponse!$A$2:$CF$3146,7,FALSE)</f>
        <v>#N/A</v>
      </c>
    </row>
    <row r="482" spans="1:19" x14ac:dyDescent="0.35">
      <c r="A482" s="22">
        <f>RFIData!D482</f>
        <v>0</v>
      </c>
      <c r="P482" s="21" t="e">
        <f>VLOOKUP(D482,RFIResponse!$A$2:$CF$3146,8,FALSE)</f>
        <v>#N/A</v>
      </c>
      <c r="Q482" s="21" t="e">
        <f>VLOOKUP(D482,RFIResponse!$A$2:$CF$3146,5,FALSE)</f>
        <v>#N/A</v>
      </c>
      <c r="R482" s="21" t="e">
        <f>VLOOKUP(D482,RFIResponse!$A$2:$CF$3146,6,FALSE)</f>
        <v>#N/A</v>
      </c>
      <c r="S482" s="21" t="e">
        <f>VLOOKUP(D482,RFIResponse!$A$2:$CF$3146,7,FALSE)</f>
        <v>#N/A</v>
      </c>
    </row>
    <row r="483" spans="1:19" x14ac:dyDescent="0.35">
      <c r="A483" s="22">
        <f>RFIData!D483</f>
        <v>0</v>
      </c>
      <c r="P483" s="21" t="e">
        <f>VLOOKUP(D483,RFIResponse!$A$2:$CF$3146,8,FALSE)</f>
        <v>#N/A</v>
      </c>
      <c r="Q483" s="21" t="e">
        <f>VLOOKUP(D483,RFIResponse!$A$2:$CF$3146,5,FALSE)</f>
        <v>#N/A</v>
      </c>
      <c r="R483" s="21" t="e">
        <f>VLOOKUP(D483,RFIResponse!$A$2:$CF$3146,6,FALSE)</f>
        <v>#N/A</v>
      </c>
      <c r="S483" s="21" t="e">
        <f>VLOOKUP(D483,RFIResponse!$A$2:$CF$3146,7,FALSE)</f>
        <v>#N/A</v>
      </c>
    </row>
    <row r="484" spans="1:19" x14ac:dyDescent="0.35">
      <c r="A484" s="22">
        <f>RFIData!D484</f>
        <v>0</v>
      </c>
      <c r="P484" s="21" t="e">
        <f>VLOOKUP(D484,RFIResponse!$A$2:$CF$3146,8,FALSE)</f>
        <v>#N/A</v>
      </c>
      <c r="Q484" s="21" t="e">
        <f>VLOOKUP(D484,RFIResponse!$A$2:$CF$3146,5,FALSE)</f>
        <v>#N/A</v>
      </c>
      <c r="R484" s="21" t="e">
        <f>VLOOKUP(D484,RFIResponse!$A$2:$CF$3146,6,FALSE)</f>
        <v>#N/A</v>
      </c>
      <c r="S484" s="21" t="e">
        <f>VLOOKUP(D484,RFIResponse!$A$2:$CF$3146,7,FALSE)</f>
        <v>#N/A</v>
      </c>
    </row>
    <row r="485" spans="1:19" x14ac:dyDescent="0.35">
      <c r="A485" s="22">
        <f>RFIData!D485</f>
        <v>0</v>
      </c>
      <c r="P485" s="21" t="e">
        <f>VLOOKUP(D485,RFIResponse!$A$2:$CF$3146,8,FALSE)</f>
        <v>#N/A</v>
      </c>
      <c r="Q485" s="21" t="e">
        <f>VLOOKUP(D485,RFIResponse!$A$2:$CF$3146,5,FALSE)</f>
        <v>#N/A</v>
      </c>
      <c r="R485" s="21" t="e">
        <f>VLOOKUP(D485,RFIResponse!$A$2:$CF$3146,6,FALSE)</f>
        <v>#N/A</v>
      </c>
      <c r="S485" s="21" t="e">
        <f>VLOOKUP(D485,RFIResponse!$A$2:$CF$3146,7,FALSE)</f>
        <v>#N/A</v>
      </c>
    </row>
    <row r="486" spans="1:19" x14ac:dyDescent="0.35">
      <c r="A486" s="22">
        <f>RFIData!D486</f>
        <v>0</v>
      </c>
      <c r="P486" s="21" t="e">
        <f>VLOOKUP(D486,RFIResponse!$A$2:$CF$3146,8,FALSE)</f>
        <v>#N/A</v>
      </c>
      <c r="Q486" s="21" t="e">
        <f>VLOOKUP(D486,RFIResponse!$A$2:$CF$3146,5,FALSE)</f>
        <v>#N/A</v>
      </c>
      <c r="R486" s="21" t="e">
        <f>VLOOKUP(D486,RFIResponse!$A$2:$CF$3146,6,FALSE)</f>
        <v>#N/A</v>
      </c>
      <c r="S486" s="21" t="e">
        <f>VLOOKUP(D486,RFIResponse!$A$2:$CF$3146,7,FALSE)</f>
        <v>#N/A</v>
      </c>
    </row>
    <row r="487" spans="1:19" x14ac:dyDescent="0.35">
      <c r="A487" s="22">
        <f>RFIData!D487</f>
        <v>0</v>
      </c>
      <c r="P487" s="21" t="e">
        <f>VLOOKUP(D487,RFIResponse!$A$2:$CF$3146,8,FALSE)</f>
        <v>#N/A</v>
      </c>
      <c r="Q487" s="21" t="e">
        <f>VLOOKUP(D487,RFIResponse!$A$2:$CF$3146,5,FALSE)</f>
        <v>#N/A</v>
      </c>
      <c r="R487" s="21" t="e">
        <f>VLOOKUP(D487,RFIResponse!$A$2:$CF$3146,6,FALSE)</f>
        <v>#N/A</v>
      </c>
      <c r="S487" s="21" t="e">
        <f>VLOOKUP(D487,RFIResponse!$A$2:$CF$3146,7,FALSE)</f>
        <v>#N/A</v>
      </c>
    </row>
    <row r="488" spans="1:19" x14ac:dyDescent="0.35">
      <c r="A488" s="22">
        <f>RFIData!D488</f>
        <v>0</v>
      </c>
      <c r="P488" s="21" t="e">
        <f>VLOOKUP(D488,RFIResponse!$A$2:$CF$3146,8,FALSE)</f>
        <v>#N/A</v>
      </c>
      <c r="Q488" s="21" t="e">
        <f>VLOOKUP(D488,RFIResponse!$A$2:$CF$3146,5,FALSE)</f>
        <v>#N/A</v>
      </c>
      <c r="R488" s="21" t="e">
        <f>VLOOKUP(D488,RFIResponse!$A$2:$CF$3146,6,FALSE)</f>
        <v>#N/A</v>
      </c>
      <c r="S488" s="21" t="e">
        <f>VLOOKUP(D488,RFIResponse!$A$2:$CF$3146,7,FALSE)</f>
        <v>#N/A</v>
      </c>
    </row>
    <row r="489" spans="1:19" x14ac:dyDescent="0.35">
      <c r="A489" s="22">
        <f>RFIData!D489</f>
        <v>0</v>
      </c>
      <c r="P489" s="21" t="e">
        <f>VLOOKUP(D489,RFIResponse!$A$2:$CF$3146,8,FALSE)</f>
        <v>#N/A</v>
      </c>
      <c r="Q489" s="21" t="e">
        <f>VLOOKUP(D489,RFIResponse!$A$2:$CF$3146,5,FALSE)</f>
        <v>#N/A</v>
      </c>
      <c r="R489" s="21" t="e">
        <f>VLOOKUP(D489,RFIResponse!$A$2:$CF$3146,6,FALSE)</f>
        <v>#N/A</v>
      </c>
      <c r="S489" s="21" t="e">
        <f>VLOOKUP(D489,RFIResponse!$A$2:$CF$3146,7,FALSE)</f>
        <v>#N/A</v>
      </c>
    </row>
    <row r="490" spans="1:19" x14ac:dyDescent="0.35">
      <c r="A490" s="22">
        <f>RFIData!D490</f>
        <v>0</v>
      </c>
      <c r="P490" s="21" t="e">
        <f>VLOOKUP(D490,RFIResponse!$A$2:$CF$3146,8,FALSE)</f>
        <v>#N/A</v>
      </c>
      <c r="Q490" s="21" t="e">
        <f>VLOOKUP(D490,RFIResponse!$A$2:$CF$3146,5,FALSE)</f>
        <v>#N/A</v>
      </c>
      <c r="R490" s="21" t="e">
        <f>VLOOKUP(D490,RFIResponse!$A$2:$CF$3146,6,FALSE)</f>
        <v>#N/A</v>
      </c>
      <c r="S490" s="21" t="e">
        <f>VLOOKUP(D490,RFIResponse!$A$2:$CF$3146,7,FALSE)</f>
        <v>#N/A</v>
      </c>
    </row>
    <row r="491" spans="1:19" x14ac:dyDescent="0.35">
      <c r="A491" s="22">
        <f>RFIData!D491</f>
        <v>0</v>
      </c>
      <c r="P491" s="21" t="e">
        <f>VLOOKUP(D491,RFIResponse!$A$2:$CF$3146,8,FALSE)</f>
        <v>#N/A</v>
      </c>
      <c r="Q491" s="21" t="e">
        <f>VLOOKUP(D491,RFIResponse!$A$2:$CF$3146,5,FALSE)</f>
        <v>#N/A</v>
      </c>
      <c r="R491" s="21" t="e">
        <f>VLOOKUP(D491,RFIResponse!$A$2:$CF$3146,6,FALSE)</f>
        <v>#N/A</v>
      </c>
      <c r="S491" s="21" t="e">
        <f>VLOOKUP(D491,RFIResponse!$A$2:$CF$3146,7,FALSE)</f>
        <v>#N/A</v>
      </c>
    </row>
    <row r="492" spans="1:19" x14ac:dyDescent="0.35">
      <c r="A492" s="22">
        <f>RFIData!D492</f>
        <v>0</v>
      </c>
      <c r="P492" s="21" t="e">
        <f>VLOOKUP(D492,RFIResponse!$A$2:$CF$3146,8,FALSE)</f>
        <v>#N/A</v>
      </c>
      <c r="Q492" s="21" t="e">
        <f>VLOOKUP(D492,RFIResponse!$A$2:$CF$3146,5,FALSE)</f>
        <v>#N/A</v>
      </c>
      <c r="R492" s="21" t="e">
        <f>VLOOKUP(D492,RFIResponse!$A$2:$CF$3146,6,FALSE)</f>
        <v>#N/A</v>
      </c>
      <c r="S492" s="21" t="e">
        <f>VLOOKUP(D492,RFIResponse!$A$2:$CF$3146,7,FALSE)</f>
        <v>#N/A</v>
      </c>
    </row>
    <row r="493" spans="1:19" x14ac:dyDescent="0.35">
      <c r="A493" s="22">
        <f>RFIData!D493</f>
        <v>0</v>
      </c>
      <c r="P493" s="21" t="e">
        <f>VLOOKUP(D493,RFIResponse!$A$2:$CF$3146,8,FALSE)</f>
        <v>#N/A</v>
      </c>
      <c r="Q493" s="21" t="e">
        <f>VLOOKUP(D493,RFIResponse!$A$2:$CF$3146,5,FALSE)</f>
        <v>#N/A</v>
      </c>
      <c r="R493" s="21" t="e">
        <f>VLOOKUP(D493,RFIResponse!$A$2:$CF$3146,6,FALSE)</f>
        <v>#N/A</v>
      </c>
      <c r="S493" s="21" t="e">
        <f>VLOOKUP(D493,RFIResponse!$A$2:$CF$3146,7,FALSE)</f>
        <v>#N/A</v>
      </c>
    </row>
    <row r="494" spans="1:19" x14ac:dyDescent="0.35">
      <c r="A494" s="22">
        <f>RFIData!D494</f>
        <v>0</v>
      </c>
      <c r="P494" s="21" t="e">
        <f>VLOOKUP(D494,RFIResponse!$A$2:$CF$3146,8,FALSE)</f>
        <v>#N/A</v>
      </c>
      <c r="Q494" s="21" t="e">
        <f>VLOOKUP(D494,RFIResponse!$A$2:$CF$3146,5,FALSE)</f>
        <v>#N/A</v>
      </c>
      <c r="R494" s="21" t="e">
        <f>VLOOKUP(D494,RFIResponse!$A$2:$CF$3146,6,FALSE)</f>
        <v>#N/A</v>
      </c>
      <c r="S494" s="21" t="e">
        <f>VLOOKUP(D494,RFIResponse!$A$2:$CF$3146,7,FALSE)</f>
        <v>#N/A</v>
      </c>
    </row>
    <row r="495" spans="1:19" x14ac:dyDescent="0.35">
      <c r="A495" s="22">
        <f>RFIData!D495</f>
        <v>0</v>
      </c>
      <c r="P495" s="21" t="e">
        <f>VLOOKUP(D495,RFIResponse!$A$2:$CF$3146,8,FALSE)</f>
        <v>#N/A</v>
      </c>
      <c r="Q495" s="21" t="e">
        <f>VLOOKUP(D495,RFIResponse!$A$2:$CF$3146,5,FALSE)</f>
        <v>#N/A</v>
      </c>
      <c r="R495" s="21" t="e">
        <f>VLOOKUP(D495,RFIResponse!$A$2:$CF$3146,6,FALSE)</f>
        <v>#N/A</v>
      </c>
      <c r="S495" s="21" t="e">
        <f>VLOOKUP(D495,RFIResponse!$A$2:$CF$3146,7,FALSE)</f>
        <v>#N/A</v>
      </c>
    </row>
    <row r="496" spans="1:19" x14ac:dyDescent="0.35">
      <c r="A496" s="22">
        <f>RFIData!D496</f>
        <v>0</v>
      </c>
      <c r="P496" s="21" t="e">
        <f>VLOOKUP(D496,RFIResponse!$A$2:$CF$3146,8,FALSE)</f>
        <v>#N/A</v>
      </c>
      <c r="Q496" s="21" t="e">
        <f>VLOOKUP(D496,RFIResponse!$A$2:$CF$3146,5,FALSE)</f>
        <v>#N/A</v>
      </c>
      <c r="R496" s="21" t="e">
        <f>VLOOKUP(D496,RFIResponse!$A$2:$CF$3146,6,FALSE)</f>
        <v>#N/A</v>
      </c>
      <c r="S496" s="21" t="e">
        <f>VLOOKUP(D496,RFIResponse!$A$2:$CF$3146,7,FALSE)</f>
        <v>#N/A</v>
      </c>
    </row>
    <row r="497" spans="1:19" x14ac:dyDescent="0.35">
      <c r="A497" s="22">
        <f>RFIData!D497</f>
        <v>0</v>
      </c>
      <c r="P497" s="21" t="e">
        <f>VLOOKUP(D497,RFIResponse!$A$2:$CF$3146,8,FALSE)</f>
        <v>#N/A</v>
      </c>
      <c r="Q497" s="21" t="e">
        <f>VLOOKUP(D497,RFIResponse!$A$2:$CF$3146,5,FALSE)</f>
        <v>#N/A</v>
      </c>
      <c r="R497" s="21" t="e">
        <f>VLOOKUP(D497,RFIResponse!$A$2:$CF$3146,6,FALSE)</f>
        <v>#N/A</v>
      </c>
      <c r="S497" s="21" t="e">
        <f>VLOOKUP(D497,RFIResponse!$A$2:$CF$3146,7,FALSE)</f>
        <v>#N/A</v>
      </c>
    </row>
    <row r="498" spans="1:19" x14ac:dyDescent="0.35">
      <c r="A498" s="22">
        <f>RFIData!D498</f>
        <v>0</v>
      </c>
      <c r="P498" s="21" t="e">
        <f>VLOOKUP(D498,RFIResponse!$A$2:$CF$3146,8,FALSE)</f>
        <v>#N/A</v>
      </c>
      <c r="Q498" s="21" t="e">
        <f>VLOOKUP(D498,RFIResponse!$A$2:$CF$3146,5,FALSE)</f>
        <v>#N/A</v>
      </c>
      <c r="R498" s="21" t="e">
        <f>VLOOKUP(D498,RFIResponse!$A$2:$CF$3146,6,FALSE)</f>
        <v>#N/A</v>
      </c>
      <c r="S498" s="21" t="e">
        <f>VLOOKUP(D498,RFIResponse!$A$2:$CF$3146,7,FALSE)</f>
        <v>#N/A</v>
      </c>
    </row>
    <row r="499" spans="1:19" x14ac:dyDescent="0.35">
      <c r="A499" s="22">
        <f>RFIData!D499</f>
        <v>0</v>
      </c>
      <c r="P499" s="21" t="e">
        <f>VLOOKUP(D499,RFIResponse!$A$2:$CF$3146,8,FALSE)</f>
        <v>#N/A</v>
      </c>
      <c r="Q499" s="21" t="e">
        <f>VLOOKUP(D499,RFIResponse!$A$2:$CF$3146,5,FALSE)</f>
        <v>#N/A</v>
      </c>
      <c r="R499" s="21" t="e">
        <f>VLOOKUP(D499,RFIResponse!$A$2:$CF$3146,6,FALSE)</f>
        <v>#N/A</v>
      </c>
      <c r="S499" s="21" t="e">
        <f>VLOOKUP(D499,RFIResponse!$A$2:$CF$3146,7,FALSE)</f>
        <v>#N/A</v>
      </c>
    </row>
    <row r="500" spans="1:19" x14ac:dyDescent="0.35">
      <c r="A500" s="22">
        <f>RFIData!D500</f>
        <v>0</v>
      </c>
      <c r="P500" s="21" t="e">
        <f>VLOOKUP(D500,RFIResponse!$A$2:$CF$3146,8,FALSE)</f>
        <v>#N/A</v>
      </c>
      <c r="Q500" s="21" t="e">
        <f>VLOOKUP(D500,RFIResponse!$A$2:$CF$3146,5,FALSE)</f>
        <v>#N/A</v>
      </c>
      <c r="R500" s="21" t="e">
        <f>VLOOKUP(D500,RFIResponse!$A$2:$CF$3146,6,FALSE)</f>
        <v>#N/A</v>
      </c>
      <c r="S500" s="21" t="e">
        <f>VLOOKUP(D500,RFIResponse!$A$2:$CF$3146,7,FALSE)</f>
        <v>#N/A</v>
      </c>
    </row>
    <row r="501" spans="1:19" x14ac:dyDescent="0.35">
      <c r="A501" s="22">
        <f>RFIData!D501</f>
        <v>0</v>
      </c>
      <c r="P501" s="21" t="e">
        <f>VLOOKUP(D501,RFIResponse!$A$2:$CF$3146,8,FALSE)</f>
        <v>#N/A</v>
      </c>
      <c r="Q501" s="21" t="e">
        <f>VLOOKUP(D501,RFIResponse!$A$2:$CF$3146,5,FALSE)</f>
        <v>#N/A</v>
      </c>
      <c r="R501" s="21" t="e">
        <f>VLOOKUP(D501,RFIResponse!$A$2:$CF$3146,6,FALSE)</f>
        <v>#N/A</v>
      </c>
      <c r="S501" s="21" t="e">
        <f>VLOOKUP(D501,RFIResponse!$A$2:$CF$3146,7,FALSE)</f>
        <v>#N/A</v>
      </c>
    </row>
    <row r="502" spans="1:19" x14ac:dyDescent="0.35">
      <c r="A502" s="22">
        <f>RFIData!D502</f>
        <v>0</v>
      </c>
      <c r="P502" s="21" t="e">
        <f>VLOOKUP(D502,RFIResponse!$A$2:$CF$3146,8,FALSE)</f>
        <v>#N/A</v>
      </c>
      <c r="Q502" s="21" t="e">
        <f>VLOOKUP(D502,RFIResponse!$A$2:$CF$3146,5,FALSE)</f>
        <v>#N/A</v>
      </c>
      <c r="R502" s="21" t="e">
        <f>VLOOKUP(D502,RFIResponse!$A$2:$CF$3146,6,FALSE)</f>
        <v>#N/A</v>
      </c>
      <c r="S502" s="21" t="e">
        <f>VLOOKUP(D502,RFIResponse!$A$2:$CF$3146,7,FALSE)</f>
        <v>#N/A</v>
      </c>
    </row>
    <row r="503" spans="1:19" x14ac:dyDescent="0.35">
      <c r="A503" s="22">
        <f>RFIData!D503</f>
        <v>0</v>
      </c>
      <c r="P503" s="21" t="e">
        <f>VLOOKUP(D503,RFIResponse!$A$2:$CF$3146,8,FALSE)</f>
        <v>#N/A</v>
      </c>
      <c r="Q503" s="21" t="e">
        <f>VLOOKUP(D503,RFIResponse!$A$2:$CF$3146,5,FALSE)</f>
        <v>#N/A</v>
      </c>
      <c r="R503" s="21" t="e">
        <f>VLOOKUP(D503,RFIResponse!$A$2:$CF$3146,6,FALSE)</f>
        <v>#N/A</v>
      </c>
      <c r="S503" s="21" t="e">
        <f>VLOOKUP(D503,RFIResponse!$A$2:$CF$3146,7,FALSE)</f>
        <v>#N/A</v>
      </c>
    </row>
    <row r="504" spans="1:19" x14ac:dyDescent="0.35">
      <c r="A504" s="22">
        <f>RFIData!D504</f>
        <v>0</v>
      </c>
      <c r="P504" s="21" t="e">
        <f>VLOOKUP(D504,RFIResponse!$A$2:$CF$3146,8,FALSE)</f>
        <v>#N/A</v>
      </c>
      <c r="Q504" s="21" t="e">
        <f>VLOOKUP(D504,RFIResponse!$A$2:$CF$3146,5,FALSE)</f>
        <v>#N/A</v>
      </c>
      <c r="R504" s="21" t="e">
        <f>VLOOKUP(D504,RFIResponse!$A$2:$CF$3146,6,FALSE)</f>
        <v>#N/A</v>
      </c>
      <c r="S504" s="21" t="e">
        <f>VLOOKUP(D504,RFIResponse!$A$2:$CF$3146,7,FALSE)</f>
        <v>#N/A</v>
      </c>
    </row>
    <row r="505" spans="1:19" x14ac:dyDescent="0.35">
      <c r="A505" s="22">
        <f>RFIData!D505</f>
        <v>0</v>
      </c>
      <c r="P505" s="21" t="e">
        <f>VLOOKUP(D505,RFIResponse!$A$2:$CF$3146,8,FALSE)</f>
        <v>#N/A</v>
      </c>
      <c r="Q505" s="21" t="e">
        <f>VLOOKUP(D505,RFIResponse!$A$2:$CF$3146,5,FALSE)</f>
        <v>#N/A</v>
      </c>
      <c r="R505" s="21" t="e">
        <f>VLOOKUP(D505,RFIResponse!$A$2:$CF$3146,6,FALSE)</f>
        <v>#N/A</v>
      </c>
      <c r="S505" s="21" t="e">
        <f>VLOOKUP(D505,RFIResponse!$A$2:$CF$3146,7,FALSE)</f>
        <v>#N/A</v>
      </c>
    </row>
    <row r="506" spans="1:19" x14ac:dyDescent="0.35">
      <c r="A506" s="22">
        <f>RFIData!D506</f>
        <v>0</v>
      </c>
      <c r="P506" s="21" t="e">
        <f>VLOOKUP(D506,RFIResponse!$A$2:$CF$3146,8,FALSE)</f>
        <v>#N/A</v>
      </c>
      <c r="Q506" s="21" t="e">
        <f>VLOOKUP(D506,RFIResponse!$A$2:$CF$3146,5,FALSE)</f>
        <v>#N/A</v>
      </c>
      <c r="R506" s="21" t="e">
        <f>VLOOKUP(D506,RFIResponse!$A$2:$CF$3146,6,FALSE)</f>
        <v>#N/A</v>
      </c>
      <c r="S506" s="21" t="e">
        <f>VLOOKUP(D506,RFIResponse!$A$2:$CF$3146,7,FALSE)</f>
        <v>#N/A</v>
      </c>
    </row>
    <row r="507" spans="1:19" x14ac:dyDescent="0.35">
      <c r="A507" s="22">
        <f>RFIData!D507</f>
        <v>0</v>
      </c>
      <c r="P507" s="21" t="e">
        <f>VLOOKUP(D507,RFIResponse!$A$2:$CF$3146,8,FALSE)</f>
        <v>#N/A</v>
      </c>
      <c r="Q507" s="21" t="e">
        <f>VLOOKUP(D507,RFIResponse!$A$2:$CF$3146,5,FALSE)</f>
        <v>#N/A</v>
      </c>
      <c r="R507" s="21" t="e">
        <f>VLOOKUP(D507,RFIResponse!$A$2:$CF$3146,6,FALSE)</f>
        <v>#N/A</v>
      </c>
      <c r="S507" s="21" t="e">
        <f>VLOOKUP(D507,RFIResponse!$A$2:$CF$3146,7,FALSE)</f>
        <v>#N/A</v>
      </c>
    </row>
    <row r="508" spans="1:19" x14ac:dyDescent="0.35">
      <c r="A508" s="22">
        <f>RFIData!D508</f>
        <v>0</v>
      </c>
      <c r="P508" s="21" t="e">
        <f>VLOOKUP(D508,RFIResponse!$A$2:$CF$3146,8,FALSE)</f>
        <v>#N/A</v>
      </c>
      <c r="Q508" s="21" t="e">
        <f>VLOOKUP(D508,RFIResponse!$A$2:$CF$3146,5,FALSE)</f>
        <v>#N/A</v>
      </c>
      <c r="R508" s="21" t="e">
        <f>VLOOKUP(D508,RFIResponse!$A$2:$CF$3146,6,FALSE)</f>
        <v>#N/A</v>
      </c>
      <c r="S508" s="21" t="e">
        <f>VLOOKUP(D508,RFIResponse!$A$2:$CF$3146,7,FALSE)</f>
        <v>#N/A</v>
      </c>
    </row>
    <row r="509" spans="1:19" x14ac:dyDescent="0.35">
      <c r="A509" s="22">
        <f>RFIData!D509</f>
        <v>0</v>
      </c>
      <c r="P509" s="21" t="e">
        <f>VLOOKUP(D509,RFIResponse!$A$2:$CF$3146,8,FALSE)</f>
        <v>#N/A</v>
      </c>
      <c r="Q509" s="21" t="e">
        <f>VLOOKUP(D509,RFIResponse!$A$2:$CF$3146,5,FALSE)</f>
        <v>#N/A</v>
      </c>
      <c r="R509" s="21" t="e">
        <f>VLOOKUP(D509,RFIResponse!$A$2:$CF$3146,6,FALSE)</f>
        <v>#N/A</v>
      </c>
      <c r="S509" s="21" t="e">
        <f>VLOOKUP(D509,RFIResponse!$A$2:$CF$3146,7,FALSE)</f>
        <v>#N/A</v>
      </c>
    </row>
    <row r="510" spans="1:19" x14ac:dyDescent="0.35">
      <c r="A510" s="22">
        <f>RFIData!D510</f>
        <v>0</v>
      </c>
      <c r="P510" s="21" t="e">
        <f>VLOOKUP(D510,RFIResponse!$A$2:$CF$3146,8,FALSE)</f>
        <v>#N/A</v>
      </c>
      <c r="Q510" s="21" t="e">
        <f>VLOOKUP(D510,RFIResponse!$A$2:$CF$3146,5,FALSE)</f>
        <v>#N/A</v>
      </c>
      <c r="R510" s="21" t="e">
        <f>VLOOKUP(D510,RFIResponse!$A$2:$CF$3146,6,FALSE)</f>
        <v>#N/A</v>
      </c>
      <c r="S510" s="21" t="e">
        <f>VLOOKUP(D510,RFIResponse!$A$2:$CF$3146,7,FALSE)</f>
        <v>#N/A</v>
      </c>
    </row>
    <row r="511" spans="1:19" x14ac:dyDescent="0.35">
      <c r="A511" s="22">
        <f>RFIData!D511</f>
        <v>0</v>
      </c>
      <c r="P511" s="21" t="e">
        <f>VLOOKUP(D511,RFIResponse!$A$2:$CF$3146,8,FALSE)</f>
        <v>#N/A</v>
      </c>
      <c r="Q511" s="21" t="e">
        <f>VLOOKUP(D511,RFIResponse!$A$2:$CF$3146,5,FALSE)</f>
        <v>#N/A</v>
      </c>
      <c r="R511" s="21" t="e">
        <f>VLOOKUP(D511,RFIResponse!$A$2:$CF$3146,6,FALSE)</f>
        <v>#N/A</v>
      </c>
      <c r="S511" s="21" t="e">
        <f>VLOOKUP(D511,RFIResponse!$A$2:$CF$3146,7,FALSE)</f>
        <v>#N/A</v>
      </c>
    </row>
    <row r="512" spans="1:19" x14ac:dyDescent="0.35">
      <c r="A512" s="22">
        <f>RFIData!D512</f>
        <v>0</v>
      </c>
      <c r="P512" s="21" t="e">
        <f>VLOOKUP(D512,RFIResponse!$A$2:$CF$3146,8,FALSE)</f>
        <v>#N/A</v>
      </c>
      <c r="Q512" s="21" t="e">
        <f>VLOOKUP(D512,RFIResponse!$A$2:$CF$3146,5,FALSE)</f>
        <v>#N/A</v>
      </c>
      <c r="R512" s="21" t="e">
        <f>VLOOKUP(D512,RFIResponse!$A$2:$CF$3146,6,FALSE)</f>
        <v>#N/A</v>
      </c>
      <c r="S512" s="21" t="e">
        <f>VLOOKUP(D512,RFIResponse!$A$2:$CF$3146,7,FALSE)</f>
        <v>#N/A</v>
      </c>
    </row>
    <row r="513" spans="1:19" x14ac:dyDescent="0.35">
      <c r="A513" s="22">
        <f>RFIData!D513</f>
        <v>0</v>
      </c>
      <c r="P513" s="21" t="e">
        <f>VLOOKUP(D513,RFIResponse!$A$2:$CF$3146,8,FALSE)</f>
        <v>#N/A</v>
      </c>
      <c r="Q513" s="21" t="e">
        <f>VLOOKUP(D513,RFIResponse!$A$2:$CF$3146,5,FALSE)</f>
        <v>#N/A</v>
      </c>
      <c r="R513" s="21" t="e">
        <f>VLOOKUP(D513,RFIResponse!$A$2:$CF$3146,6,FALSE)</f>
        <v>#N/A</v>
      </c>
      <c r="S513" s="21" t="e">
        <f>VLOOKUP(D513,RFIResponse!$A$2:$CF$3146,7,FALSE)</f>
        <v>#N/A</v>
      </c>
    </row>
    <row r="514" spans="1:19" x14ac:dyDescent="0.35">
      <c r="A514" s="22">
        <f>RFIData!D514</f>
        <v>0</v>
      </c>
      <c r="P514" s="21" t="e">
        <f>VLOOKUP(D514,RFIResponse!$A$2:$CF$3146,8,FALSE)</f>
        <v>#N/A</v>
      </c>
      <c r="Q514" s="21" t="e">
        <f>VLOOKUP(D514,RFIResponse!$A$2:$CF$3146,5,FALSE)</f>
        <v>#N/A</v>
      </c>
      <c r="R514" s="21" t="e">
        <f>VLOOKUP(D514,RFIResponse!$A$2:$CF$3146,6,FALSE)</f>
        <v>#N/A</v>
      </c>
      <c r="S514" s="21" t="e">
        <f>VLOOKUP(D514,RFIResponse!$A$2:$CF$3146,7,FALSE)</f>
        <v>#N/A</v>
      </c>
    </row>
    <row r="515" spans="1:19" x14ac:dyDescent="0.35">
      <c r="A515" s="22">
        <f>RFIData!D515</f>
        <v>0</v>
      </c>
      <c r="P515" s="21" t="e">
        <f>VLOOKUP(D515,RFIResponse!$A$2:$CF$3146,8,FALSE)</f>
        <v>#N/A</v>
      </c>
      <c r="Q515" s="21" t="e">
        <f>VLOOKUP(D515,RFIResponse!$A$2:$CF$3146,5,FALSE)</f>
        <v>#N/A</v>
      </c>
      <c r="R515" s="21" t="e">
        <f>VLOOKUP(D515,RFIResponse!$A$2:$CF$3146,6,FALSE)</f>
        <v>#N/A</v>
      </c>
      <c r="S515" s="21" t="e">
        <f>VLOOKUP(D515,RFIResponse!$A$2:$CF$3146,7,FALSE)</f>
        <v>#N/A</v>
      </c>
    </row>
    <row r="516" spans="1:19" x14ac:dyDescent="0.35">
      <c r="A516" s="22">
        <f>RFIData!D516</f>
        <v>0</v>
      </c>
      <c r="P516" s="21" t="e">
        <f>VLOOKUP(D516,RFIResponse!$A$2:$CF$3146,8,FALSE)</f>
        <v>#N/A</v>
      </c>
      <c r="Q516" s="21" t="e">
        <f>VLOOKUP(D516,RFIResponse!$A$2:$CF$3146,5,FALSE)</f>
        <v>#N/A</v>
      </c>
      <c r="R516" s="21" t="e">
        <f>VLOOKUP(D516,RFIResponse!$A$2:$CF$3146,6,FALSE)</f>
        <v>#N/A</v>
      </c>
      <c r="S516" s="21" t="e">
        <f>VLOOKUP(D516,RFIResponse!$A$2:$CF$3146,7,FALSE)</f>
        <v>#N/A</v>
      </c>
    </row>
    <row r="517" spans="1:19" x14ac:dyDescent="0.35">
      <c r="A517" s="22">
        <f>RFIData!D517</f>
        <v>0</v>
      </c>
      <c r="P517" s="21" t="e">
        <f>VLOOKUP(D517,RFIResponse!$A$2:$CF$3146,8,FALSE)</f>
        <v>#N/A</v>
      </c>
      <c r="Q517" s="21" t="e">
        <f>VLOOKUP(D517,RFIResponse!$A$2:$CF$3146,5,FALSE)</f>
        <v>#N/A</v>
      </c>
      <c r="R517" s="21" t="e">
        <f>VLOOKUP(D517,RFIResponse!$A$2:$CF$3146,6,FALSE)</f>
        <v>#N/A</v>
      </c>
      <c r="S517" s="21" t="e">
        <f>VLOOKUP(D517,RFIResponse!$A$2:$CF$3146,7,FALSE)</f>
        <v>#N/A</v>
      </c>
    </row>
    <row r="518" spans="1:19" x14ac:dyDescent="0.35">
      <c r="A518" s="22">
        <f>RFIData!D518</f>
        <v>0</v>
      </c>
      <c r="P518" s="21" t="e">
        <f>VLOOKUP(D518,RFIResponse!$A$2:$CF$3146,8,FALSE)</f>
        <v>#N/A</v>
      </c>
      <c r="Q518" s="21" t="e">
        <f>VLOOKUP(D518,RFIResponse!$A$2:$CF$3146,5,FALSE)</f>
        <v>#N/A</v>
      </c>
      <c r="R518" s="21" t="e">
        <f>VLOOKUP(D518,RFIResponse!$A$2:$CF$3146,6,FALSE)</f>
        <v>#N/A</v>
      </c>
      <c r="S518" s="21" t="e">
        <f>VLOOKUP(D518,RFIResponse!$A$2:$CF$3146,7,FALSE)</f>
        <v>#N/A</v>
      </c>
    </row>
    <row r="519" spans="1:19" x14ac:dyDescent="0.35">
      <c r="A519" s="22">
        <f>RFIData!D519</f>
        <v>0</v>
      </c>
      <c r="P519" s="21" t="e">
        <f>VLOOKUP(D519,RFIResponse!$A$2:$CF$3146,8,FALSE)</f>
        <v>#N/A</v>
      </c>
      <c r="Q519" s="21" t="e">
        <f>VLOOKUP(D519,RFIResponse!$A$2:$CF$3146,5,FALSE)</f>
        <v>#N/A</v>
      </c>
      <c r="R519" s="21" t="e">
        <f>VLOOKUP(D519,RFIResponse!$A$2:$CF$3146,6,FALSE)</f>
        <v>#N/A</v>
      </c>
      <c r="S519" s="21" t="e">
        <f>VLOOKUP(D519,RFIResponse!$A$2:$CF$3146,7,FALSE)</f>
        <v>#N/A</v>
      </c>
    </row>
    <row r="520" spans="1:19" x14ac:dyDescent="0.35">
      <c r="A520" s="22">
        <f>RFIData!D520</f>
        <v>0</v>
      </c>
      <c r="P520" s="21" t="e">
        <f>VLOOKUP(D520,RFIResponse!$A$2:$CF$3146,8,FALSE)</f>
        <v>#N/A</v>
      </c>
      <c r="Q520" s="21" t="e">
        <f>VLOOKUP(D520,RFIResponse!$A$2:$CF$3146,5,FALSE)</f>
        <v>#N/A</v>
      </c>
      <c r="R520" s="21" t="e">
        <f>VLOOKUP(D520,RFIResponse!$A$2:$CF$3146,6,FALSE)</f>
        <v>#N/A</v>
      </c>
      <c r="S520" s="21" t="e">
        <f>VLOOKUP(D520,RFIResponse!$A$2:$CF$3146,7,FALSE)</f>
        <v>#N/A</v>
      </c>
    </row>
    <row r="521" spans="1:19" x14ac:dyDescent="0.35">
      <c r="A521" s="22">
        <f>RFIData!D521</f>
        <v>0</v>
      </c>
      <c r="P521" s="21" t="e">
        <f>VLOOKUP(D521,RFIResponse!$A$2:$CF$3146,8,FALSE)</f>
        <v>#N/A</v>
      </c>
      <c r="Q521" s="21" t="e">
        <f>VLOOKUP(D521,RFIResponse!$A$2:$CF$3146,5,FALSE)</f>
        <v>#N/A</v>
      </c>
      <c r="R521" s="21" t="e">
        <f>VLOOKUP(D521,RFIResponse!$A$2:$CF$3146,6,FALSE)</f>
        <v>#N/A</v>
      </c>
      <c r="S521" s="21" t="e">
        <f>VLOOKUP(D521,RFIResponse!$A$2:$CF$3146,7,FALSE)</f>
        <v>#N/A</v>
      </c>
    </row>
    <row r="522" spans="1:19" x14ac:dyDescent="0.35">
      <c r="A522" s="22">
        <f>RFIData!D522</f>
        <v>0</v>
      </c>
      <c r="P522" s="21" t="e">
        <f>VLOOKUP(D522,RFIResponse!$A$2:$CF$3146,8,FALSE)</f>
        <v>#N/A</v>
      </c>
      <c r="Q522" s="21" t="e">
        <f>VLOOKUP(D522,RFIResponse!$A$2:$CF$3146,5,FALSE)</f>
        <v>#N/A</v>
      </c>
      <c r="R522" s="21" t="e">
        <f>VLOOKUP(D522,RFIResponse!$A$2:$CF$3146,6,FALSE)</f>
        <v>#N/A</v>
      </c>
      <c r="S522" s="21" t="e">
        <f>VLOOKUP(D522,RFIResponse!$A$2:$CF$3146,7,FALSE)</f>
        <v>#N/A</v>
      </c>
    </row>
    <row r="523" spans="1:19" x14ac:dyDescent="0.35">
      <c r="A523" s="22">
        <f>RFIData!D523</f>
        <v>0</v>
      </c>
      <c r="P523" s="21" t="e">
        <f>VLOOKUP(D523,RFIResponse!$A$2:$CF$3146,8,FALSE)</f>
        <v>#N/A</v>
      </c>
      <c r="Q523" s="21" t="e">
        <f>VLOOKUP(D523,RFIResponse!$A$2:$CF$3146,5,FALSE)</f>
        <v>#N/A</v>
      </c>
      <c r="R523" s="21" t="e">
        <f>VLOOKUP(D523,RFIResponse!$A$2:$CF$3146,6,FALSE)</f>
        <v>#N/A</v>
      </c>
      <c r="S523" s="21" t="e">
        <f>VLOOKUP(D523,RFIResponse!$A$2:$CF$3146,7,FALSE)</f>
        <v>#N/A</v>
      </c>
    </row>
    <row r="524" spans="1:19" x14ac:dyDescent="0.35">
      <c r="A524" s="22">
        <f>RFIData!D524</f>
        <v>0</v>
      </c>
      <c r="P524" s="21" t="e">
        <f>VLOOKUP(D524,RFIResponse!$A$2:$CF$3146,8,FALSE)</f>
        <v>#N/A</v>
      </c>
      <c r="Q524" s="21" t="e">
        <f>VLOOKUP(D524,RFIResponse!$A$2:$CF$3146,5,FALSE)</f>
        <v>#N/A</v>
      </c>
      <c r="R524" s="21" t="e">
        <f>VLOOKUP(D524,RFIResponse!$A$2:$CF$3146,6,FALSE)</f>
        <v>#N/A</v>
      </c>
      <c r="S524" s="21" t="e">
        <f>VLOOKUP(D524,RFIResponse!$A$2:$CF$3146,7,FALSE)</f>
        <v>#N/A</v>
      </c>
    </row>
    <row r="525" spans="1:19" x14ac:dyDescent="0.35">
      <c r="A525" s="22">
        <f>RFIData!D525</f>
        <v>0</v>
      </c>
      <c r="P525" s="21" t="e">
        <f>VLOOKUP(D525,RFIResponse!$A$2:$CF$3146,8,FALSE)</f>
        <v>#N/A</v>
      </c>
      <c r="Q525" s="21" t="e">
        <f>VLOOKUP(D525,RFIResponse!$A$2:$CF$3146,5,FALSE)</f>
        <v>#N/A</v>
      </c>
      <c r="R525" s="21" t="e">
        <f>VLOOKUP(D525,RFIResponse!$A$2:$CF$3146,6,FALSE)</f>
        <v>#N/A</v>
      </c>
      <c r="S525" s="21" t="e">
        <f>VLOOKUP(D525,RFIResponse!$A$2:$CF$3146,7,FALSE)</f>
        <v>#N/A</v>
      </c>
    </row>
    <row r="526" spans="1:19" x14ac:dyDescent="0.35">
      <c r="A526" s="22">
        <f>RFIData!D526</f>
        <v>0</v>
      </c>
      <c r="P526" s="21" t="e">
        <f>VLOOKUP(D526,RFIResponse!$A$2:$CF$3146,8,FALSE)</f>
        <v>#N/A</v>
      </c>
      <c r="Q526" s="21" t="e">
        <f>VLOOKUP(D526,RFIResponse!$A$2:$CF$3146,5,FALSE)</f>
        <v>#N/A</v>
      </c>
      <c r="R526" s="21" t="e">
        <f>VLOOKUP(D526,RFIResponse!$A$2:$CF$3146,6,FALSE)</f>
        <v>#N/A</v>
      </c>
      <c r="S526" s="21" t="e">
        <f>VLOOKUP(D526,RFIResponse!$A$2:$CF$3146,7,FALSE)</f>
        <v>#N/A</v>
      </c>
    </row>
    <row r="527" spans="1:19" x14ac:dyDescent="0.35">
      <c r="A527" s="22">
        <f>RFIData!D527</f>
        <v>0</v>
      </c>
      <c r="P527" s="21" t="e">
        <f>VLOOKUP(D527,RFIResponse!$A$2:$CF$3146,8,FALSE)</f>
        <v>#N/A</v>
      </c>
      <c r="Q527" s="21" t="e">
        <f>VLOOKUP(D527,RFIResponse!$A$2:$CF$3146,5,FALSE)</f>
        <v>#N/A</v>
      </c>
      <c r="R527" s="21" t="e">
        <f>VLOOKUP(D527,RFIResponse!$A$2:$CF$3146,6,FALSE)</f>
        <v>#N/A</v>
      </c>
      <c r="S527" s="21" t="e">
        <f>VLOOKUP(D527,RFIResponse!$A$2:$CF$3146,7,FALSE)</f>
        <v>#N/A</v>
      </c>
    </row>
    <row r="528" spans="1:19" x14ac:dyDescent="0.35">
      <c r="A528" s="22">
        <f>RFIData!D528</f>
        <v>0</v>
      </c>
      <c r="P528" s="21" t="e">
        <f>VLOOKUP(D528,RFIResponse!$A$2:$CF$3146,8,FALSE)</f>
        <v>#N/A</v>
      </c>
      <c r="Q528" s="21" t="e">
        <f>VLOOKUP(D528,RFIResponse!$A$2:$CF$3146,5,FALSE)</f>
        <v>#N/A</v>
      </c>
      <c r="R528" s="21" t="e">
        <f>VLOOKUP(D528,RFIResponse!$A$2:$CF$3146,6,FALSE)</f>
        <v>#N/A</v>
      </c>
      <c r="S528" s="21" t="e">
        <f>VLOOKUP(D528,RFIResponse!$A$2:$CF$3146,7,FALSE)</f>
        <v>#N/A</v>
      </c>
    </row>
    <row r="529" spans="1:19" x14ac:dyDescent="0.35">
      <c r="A529" s="22">
        <f>RFIData!D529</f>
        <v>0</v>
      </c>
      <c r="P529" s="21" t="e">
        <f>VLOOKUP(D529,RFIResponse!$A$2:$CF$3146,8,FALSE)</f>
        <v>#N/A</v>
      </c>
      <c r="Q529" s="21" t="e">
        <f>VLOOKUP(D529,RFIResponse!$A$2:$CF$3146,5,FALSE)</f>
        <v>#N/A</v>
      </c>
      <c r="R529" s="21" t="e">
        <f>VLOOKUP(D529,RFIResponse!$A$2:$CF$3146,6,FALSE)</f>
        <v>#N/A</v>
      </c>
      <c r="S529" s="21" t="e">
        <f>VLOOKUP(D529,RFIResponse!$A$2:$CF$3146,7,FALSE)</f>
        <v>#N/A</v>
      </c>
    </row>
    <row r="530" spans="1:19" x14ac:dyDescent="0.35">
      <c r="A530" s="22">
        <f>RFIData!D530</f>
        <v>0</v>
      </c>
      <c r="P530" s="21" t="e">
        <f>VLOOKUP(D530,RFIResponse!$A$2:$CF$3146,8,FALSE)</f>
        <v>#N/A</v>
      </c>
      <c r="Q530" s="21" t="e">
        <f>VLOOKUP(D530,RFIResponse!$A$2:$CF$3146,5,FALSE)</f>
        <v>#N/A</v>
      </c>
      <c r="R530" s="21" t="e">
        <f>VLOOKUP(D530,RFIResponse!$A$2:$CF$3146,6,FALSE)</f>
        <v>#N/A</v>
      </c>
      <c r="S530" s="21" t="e">
        <f>VLOOKUP(D530,RFIResponse!$A$2:$CF$3146,7,FALSE)</f>
        <v>#N/A</v>
      </c>
    </row>
    <row r="531" spans="1:19" x14ac:dyDescent="0.35">
      <c r="A531" s="22">
        <f>RFIData!D531</f>
        <v>0</v>
      </c>
      <c r="P531" s="21" t="e">
        <f>VLOOKUP(D531,RFIResponse!$A$2:$CF$3146,8,FALSE)</f>
        <v>#N/A</v>
      </c>
      <c r="Q531" s="21" t="e">
        <f>VLOOKUP(D531,RFIResponse!$A$2:$CF$3146,5,FALSE)</f>
        <v>#N/A</v>
      </c>
      <c r="R531" s="21" t="e">
        <f>VLOOKUP(D531,RFIResponse!$A$2:$CF$3146,6,FALSE)</f>
        <v>#N/A</v>
      </c>
      <c r="S531" s="21" t="e">
        <f>VLOOKUP(D531,RFIResponse!$A$2:$CF$3146,7,FALSE)</f>
        <v>#N/A</v>
      </c>
    </row>
    <row r="532" spans="1:19" x14ac:dyDescent="0.35">
      <c r="A532" s="22">
        <f>RFIData!D532</f>
        <v>0</v>
      </c>
      <c r="P532" s="21" t="e">
        <f>VLOOKUP(D532,RFIResponse!$A$2:$CF$3146,8,FALSE)</f>
        <v>#N/A</v>
      </c>
      <c r="Q532" s="21" t="e">
        <f>VLOOKUP(D532,RFIResponse!$A$2:$CF$3146,5,FALSE)</f>
        <v>#N/A</v>
      </c>
      <c r="R532" s="21" t="e">
        <f>VLOOKUP(D532,RFIResponse!$A$2:$CF$3146,6,FALSE)</f>
        <v>#N/A</v>
      </c>
      <c r="S532" s="21" t="e">
        <f>VLOOKUP(D532,RFIResponse!$A$2:$CF$3146,7,FALSE)</f>
        <v>#N/A</v>
      </c>
    </row>
    <row r="533" spans="1:19" x14ac:dyDescent="0.35">
      <c r="A533" s="22">
        <f>RFIData!D533</f>
        <v>0</v>
      </c>
      <c r="P533" s="21" t="e">
        <f>VLOOKUP(D533,RFIResponse!$A$2:$CF$3146,8,FALSE)</f>
        <v>#N/A</v>
      </c>
      <c r="Q533" s="21" t="e">
        <f>VLOOKUP(D533,RFIResponse!$A$2:$CF$3146,5,FALSE)</f>
        <v>#N/A</v>
      </c>
      <c r="R533" s="21" t="e">
        <f>VLOOKUP(D533,RFIResponse!$A$2:$CF$3146,6,FALSE)</f>
        <v>#N/A</v>
      </c>
      <c r="S533" s="21" t="e">
        <f>VLOOKUP(D533,RFIResponse!$A$2:$CF$3146,7,FALSE)</f>
        <v>#N/A</v>
      </c>
    </row>
    <row r="534" spans="1:19" x14ac:dyDescent="0.35">
      <c r="A534" s="22">
        <f>RFIData!D534</f>
        <v>0</v>
      </c>
      <c r="P534" s="21" t="e">
        <f>VLOOKUP(D534,RFIResponse!$A$2:$CF$3146,8,FALSE)</f>
        <v>#N/A</v>
      </c>
      <c r="Q534" s="21" t="e">
        <f>VLOOKUP(D534,RFIResponse!$A$2:$CF$3146,5,FALSE)</f>
        <v>#N/A</v>
      </c>
      <c r="R534" s="21" t="e">
        <f>VLOOKUP(D534,RFIResponse!$A$2:$CF$3146,6,FALSE)</f>
        <v>#N/A</v>
      </c>
      <c r="S534" s="21" t="e">
        <f>VLOOKUP(D534,RFIResponse!$A$2:$CF$3146,7,FALSE)</f>
        <v>#N/A</v>
      </c>
    </row>
    <row r="535" spans="1:19" x14ac:dyDescent="0.35">
      <c r="A535" s="22">
        <f>RFIData!D535</f>
        <v>0</v>
      </c>
      <c r="P535" s="21" t="e">
        <f>VLOOKUP(D535,RFIResponse!$A$2:$CF$3146,8,FALSE)</f>
        <v>#N/A</v>
      </c>
      <c r="Q535" s="21" t="e">
        <f>VLOOKUP(D535,RFIResponse!$A$2:$CF$3146,5,FALSE)</f>
        <v>#N/A</v>
      </c>
      <c r="R535" s="21" t="e">
        <f>VLOOKUP(D535,RFIResponse!$A$2:$CF$3146,6,FALSE)</f>
        <v>#N/A</v>
      </c>
      <c r="S535" s="21" t="e">
        <f>VLOOKUP(D535,RFIResponse!$A$2:$CF$3146,7,FALSE)</f>
        <v>#N/A</v>
      </c>
    </row>
    <row r="536" spans="1:19" x14ac:dyDescent="0.35">
      <c r="A536" s="22">
        <f>RFIData!D536</f>
        <v>0</v>
      </c>
      <c r="P536" s="21" t="e">
        <f>VLOOKUP(D536,RFIResponse!$A$2:$CF$3146,8,FALSE)</f>
        <v>#N/A</v>
      </c>
      <c r="Q536" s="21" t="e">
        <f>VLOOKUP(D536,RFIResponse!$A$2:$CF$3146,5,FALSE)</f>
        <v>#N/A</v>
      </c>
      <c r="R536" s="21" t="e">
        <f>VLOOKUP(D536,RFIResponse!$A$2:$CF$3146,6,FALSE)</f>
        <v>#N/A</v>
      </c>
      <c r="S536" s="21" t="e">
        <f>VLOOKUP(D536,RFIResponse!$A$2:$CF$3146,7,FALSE)</f>
        <v>#N/A</v>
      </c>
    </row>
    <row r="537" spans="1:19" x14ac:dyDescent="0.35">
      <c r="A537" s="22">
        <f>RFIData!D537</f>
        <v>0</v>
      </c>
      <c r="P537" s="21" t="e">
        <f>VLOOKUP(D537,RFIResponse!$A$2:$CF$3146,8,FALSE)</f>
        <v>#N/A</v>
      </c>
      <c r="Q537" s="21" t="e">
        <f>VLOOKUP(D537,RFIResponse!$A$2:$CF$3146,5,FALSE)</f>
        <v>#N/A</v>
      </c>
      <c r="R537" s="21" t="e">
        <f>VLOOKUP(D537,RFIResponse!$A$2:$CF$3146,6,FALSE)</f>
        <v>#N/A</v>
      </c>
      <c r="S537" s="21" t="e">
        <f>VLOOKUP(D537,RFIResponse!$A$2:$CF$3146,7,FALSE)</f>
        <v>#N/A</v>
      </c>
    </row>
    <row r="538" spans="1:19" x14ac:dyDescent="0.35">
      <c r="A538" s="22">
        <f>RFIData!D538</f>
        <v>0</v>
      </c>
      <c r="P538" s="21" t="e">
        <f>VLOOKUP(D538,RFIResponse!$A$2:$CF$3146,8,FALSE)</f>
        <v>#N/A</v>
      </c>
      <c r="Q538" s="21" t="e">
        <f>VLOOKUP(D538,RFIResponse!$A$2:$CF$3146,5,FALSE)</f>
        <v>#N/A</v>
      </c>
      <c r="R538" s="21" t="e">
        <f>VLOOKUP(D538,RFIResponse!$A$2:$CF$3146,6,FALSE)</f>
        <v>#N/A</v>
      </c>
      <c r="S538" s="21" t="e">
        <f>VLOOKUP(D538,RFIResponse!$A$2:$CF$3146,7,FALSE)</f>
        <v>#N/A</v>
      </c>
    </row>
    <row r="539" spans="1:19" x14ac:dyDescent="0.35">
      <c r="A539" s="22">
        <f>RFIData!D539</f>
        <v>0</v>
      </c>
      <c r="P539" s="21" t="e">
        <f>VLOOKUP(D539,RFIResponse!$A$2:$CF$3146,8,FALSE)</f>
        <v>#N/A</v>
      </c>
      <c r="Q539" s="21" t="e">
        <f>VLOOKUP(D539,RFIResponse!$A$2:$CF$3146,5,FALSE)</f>
        <v>#N/A</v>
      </c>
      <c r="R539" s="21" t="e">
        <f>VLOOKUP(D539,RFIResponse!$A$2:$CF$3146,6,FALSE)</f>
        <v>#N/A</v>
      </c>
      <c r="S539" s="21" t="e">
        <f>VLOOKUP(D539,RFIResponse!$A$2:$CF$3146,7,FALSE)</f>
        <v>#N/A</v>
      </c>
    </row>
    <row r="540" spans="1:19" x14ac:dyDescent="0.35">
      <c r="A540" s="22">
        <f>RFIData!D540</f>
        <v>0</v>
      </c>
      <c r="P540" s="21" t="e">
        <f>VLOOKUP(D540,RFIResponse!$A$2:$CF$3146,8,FALSE)</f>
        <v>#N/A</v>
      </c>
      <c r="Q540" s="21" t="e">
        <f>VLOOKUP(D540,RFIResponse!$A$2:$CF$3146,5,FALSE)</f>
        <v>#N/A</v>
      </c>
      <c r="R540" s="21" t="e">
        <f>VLOOKUP(D540,RFIResponse!$A$2:$CF$3146,6,FALSE)</f>
        <v>#N/A</v>
      </c>
      <c r="S540" s="21" t="e">
        <f>VLOOKUP(D540,RFIResponse!$A$2:$CF$3146,7,FALSE)</f>
        <v>#N/A</v>
      </c>
    </row>
    <row r="541" spans="1:19" x14ac:dyDescent="0.35">
      <c r="A541" s="22">
        <f>RFIData!D541</f>
        <v>0</v>
      </c>
      <c r="P541" s="21" t="e">
        <f>VLOOKUP(D541,RFIResponse!$A$2:$CF$3146,8,FALSE)</f>
        <v>#N/A</v>
      </c>
      <c r="Q541" s="21" t="e">
        <f>VLOOKUP(D541,RFIResponse!$A$2:$CF$3146,5,FALSE)</f>
        <v>#N/A</v>
      </c>
      <c r="R541" s="21" t="e">
        <f>VLOOKUP(D541,RFIResponse!$A$2:$CF$3146,6,FALSE)</f>
        <v>#N/A</v>
      </c>
      <c r="S541" s="21" t="e">
        <f>VLOOKUP(D541,RFIResponse!$A$2:$CF$3146,7,FALSE)</f>
        <v>#N/A</v>
      </c>
    </row>
    <row r="542" spans="1:19" x14ac:dyDescent="0.35">
      <c r="A542" s="22">
        <f>RFIData!D542</f>
        <v>0</v>
      </c>
      <c r="P542" s="21" t="e">
        <f>VLOOKUP(D542,RFIResponse!$A$2:$CF$3146,8,FALSE)</f>
        <v>#N/A</v>
      </c>
      <c r="Q542" s="21" t="e">
        <f>VLOOKUP(D542,RFIResponse!$A$2:$CF$3146,5,FALSE)</f>
        <v>#N/A</v>
      </c>
      <c r="R542" s="21" t="e">
        <f>VLOOKUP(D542,RFIResponse!$A$2:$CF$3146,6,FALSE)</f>
        <v>#N/A</v>
      </c>
      <c r="S542" s="21" t="e">
        <f>VLOOKUP(D542,RFIResponse!$A$2:$CF$3146,7,FALSE)</f>
        <v>#N/A</v>
      </c>
    </row>
    <row r="543" spans="1:19" x14ac:dyDescent="0.35">
      <c r="A543" s="22">
        <f>RFIData!D543</f>
        <v>0</v>
      </c>
      <c r="P543" s="21" t="e">
        <f>VLOOKUP(D543,RFIResponse!$A$2:$CF$3146,8,FALSE)</f>
        <v>#N/A</v>
      </c>
      <c r="Q543" s="21" t="e">
        <f>VLOOKUP(D543,RFIResponse!$A$2:$CF$3146,5,FALSE)</f>
        <v>#N/A</v>
      </c>
      <c r="R543" s="21" t="e">
        <f>VLOOKUP(D543,RFIResponse!$A$2:$CF$3146,6,FALSE)</f>
        <v>#N/A</v>
      </c>
      <c r="S543" s="21" t="e">
        <f>VLOOKUP(D543,RFIResponse!$A$2:$CF$3146,7,FALSE)</f>
        <v>#N/A</v>
      </c>
    </row>
    <row r="544" spans="1:19" x14ac:dyDescent="0.35">
      <c r="A544" s="22">
        <f>RFIData!D544</f>
        <v>0</v>
      </c>
      <c r="P544" s="21" t="e">
        <f>VLOOKUP(D544,RFIResponse!$A$2:$CF$3146,8,FALSE)</f>
        <v>#N/A</v>
      </c>
      <c r="Q544" s="21" t="e">
        <f>VLOOKUP(D544,RFIResponse!$A$2:$CF$3146,5,FALSE)</f>
        <v>#N/A</v>
      </c>
      <c r="R544" s="21" t="e">
        <f>VLOOKUP(D544,RFIResponse!$A$2:$CF$3146,6,FALSE)</f>
        <v>#N/A</v>
      </c>
      <c r="S544" s="21" t="e">
        <f>VLOOKUP(D544,RFIResponse!$A$2:$CF$3146,7,FALSE)</f>
        <v>#N/A</v>
      </c>
    </row>
    <row r="545" spans="1:19" x14ac:dyDescent="0.35">
      <c r="A545" s="22">
        <f>RFIData!D545</f>
        <v>0</v>
      </c>
      <c r="P545" s="21" t="e">
        <f>VLOOKUP(D545,RFIResponse!$A$2:$CF$3146,8,FALSE)</f>
        <v>#N/A</v>
      </c>
      <c r="Q545" s="21" t="e">
        <f>VLOOKUP(D545,RFIResponse!$A$2:$CF$3146,5,FALSE)</f>
        <v>#N/A</v>
      </c>
      <c r="R545" s="21" t="e">
        <f>VLOOKUP(D545,RFIResponse!$A$2:$CF$3146,6,FALSE)</f>
        <v>#N/A</v>
      </c>
      <c r="S545" s="21" t="e">
        <f>VLOOKUP(D545,RFIResponse!$A$2:$CF$3146,7,FALSE)</f>
        <v>#N/A</v>
      </c>
    </row>
    <row r="546" spans="1:19" x14ac:dyDescent="0.35">
      <c r="A546" s="22">
        <f>RFIData!D546</f>
        <v>0</v>
      </c>
      <c r="P546" s="21" t="e">
        <f>VLOOKUP(D546,RFIResponse!$A$2:$CF$3146,8,FALSE)</f>
        <v>#N/A</v>
      </c>
      <c r="Q546" s="21" t="e">
        <f>VLOOKUP(D546,RFIResponse!$A$2:$CF$3146,5,FALSE)</f>
        <v>#N/A</v>
      </c>
      <c r="R546" s="21" t="e">
        <f>VLOOKUP(D546,RFIResponse!$A$2:$CF$3146,6,FALSE)</f>
        <v>#N/A</v>
      </c>
      <c r="S546" s="21" t="e">
        <f>VLOOKUP(D546,RFIResponse!$A$2:$CF$3146,7,FALSE)</f>
        <v>#N/A</v>
      </c>
    </row>
    <row r="547" spans="1:19" x14ac:dyDescent="0.35">
      <c r="A547" s="22">
        <f>RFIData!D547</f>
        <v>0</v>
      </c>
      <c r="P547" s="21" t="e">
        <f>VLOOKUP(D547,RFIResponse!$A$2:$CF$3146,8,FALSE)</f>
        <v>#N/A</v>
      </c>
      <c r="Q547" s="21" t="e">
        <f>VLOOKUP(D547,RFIResponse!$A$2:$CF$3146,5,FALSE)</f>
        <v>#N/A</v>
      </c>
      <c r="R547" s="21" t="e">
        <f>VLOOKUP(D547,RFIResponse!$A$2:$CF$3146,6,FALSE)</f>
        <v>#N/A</v>
      </c>
      <c r="S547" s="21" t="e">
        <f>VLOOKUP(D547,RFIResponse!$A$2:$CF$3146,7,FALSE)</f>
        <v>#N/A</v>
      </c>
    </row>
    <row r="548" spans="1:19" x14ac:dyDescent="0.35">
      <c r="A548" s="22">
        <f>RFIData!D548</f>
        <v>0</v>
      </c>
      <c r="P548" s="21" t="e">
        <f>VLOOKUP(D548,RFIResponse!$A$2:$CF$3146,8,FALSE)</f>
        <v>#N/A</v>
      </c>
      <c r="Q548" s="21" t="e">
        <f>VLOOKUP(D548,RFIResponse!$A$2:$CF$3146,5,FALSE)</f>
        <v>#N/A</v>
      </c>
      <c r="R548" s="21" t="e">
        <f>VLOOKUP(D548,RFIResponse!$A$2:$CF$3146,6,FALSE)</f>
        <v>#N/A</v>
      </c>
      <c r="S548" s="21" t="e">
        <f>VLOOKUP(D548,RFIResponse!$A$2:$CF$3146,7,FALSE)</f>
        <v>#N/A</v>
      </c>
    </row>
    <row r="549" spans="1:19" x14ac:dyDescent="0.35">
      <c r="A549" s="22">
        <f>RFIData!D549</f>
        <v>0</v>
      </c>
      <c r="P549" s="21" t="e">
        <f>VLOOKUP(D549,RFIResponse!$A$2:$CF$3146,8,FALSE)</f>
        <v>#N/A</v>
      </c>
      <c r="Q549" s="21" t="e">
        <f>VLOOKUP(D549,RFIResponse!$A$2:$CF$3146,5,FALSE)</f>
        <v>#N/A</v>
      </c>
      <c r="R549" s="21" t="e">
        <f>VLOOKUP(D549,RFIResponse!$A$2:$CF$3146,6,FALSE)</f>
        <v>#N/A</v>
      </c>
      <c r="S549" s="21" t="e">
        <f>VLOOKUP(D549,RFIResponse!$A$2:$CF$3146,7,FALSE)</f>
        <v>#N/A</v>
      </c>
    </row>
    <row r="550" spans="1:19" x14ac:dyDescent="0.35">
      <c r="A550" s="22">
        <f>RFIData!D550</f>
        <v>0</v>
      </c>
      <c r="P550" s="21" t="e">
        <f>VLOOKUP(D550,RFIResponse!$A$2:$CF$3146,8,FALSE)</f>
        <v>#N/A</v>
      </c>
      <c r="Q550" s="21" t="e">
        <f>VLOOKUP(D550,RFIResponse!$A$2:$CF$3146,5,FALSE)</f>
        <v>#N/A</v>
      </c>
      <c r="R550" s="21" t="e">
        <f>VLOOKUP(D550,RFIResponse!$A$2:$CF$3146,6,FALSE)</f>
        <v>#N/A</v>
      </c>
      <c r="S550" s="21" t="e">
        <f>VLOOKUP(D550,RFIResponse!$A$2:$CF$3146,7,FALSE)</f>
        <v>#N/A</v>
      </c>
    </row>
    <row r="551" spans="1:19" x14ac:dyDescent="0.35">
      <c r="A551" s="22">
        <f>RFIData!D551</f>
        <v>0</v>
      </c>
      <c r="P551" s="21" t="e">
        <f>VLOOKUP(D551,RFIResponse!$A$2:$CF$3146,8,FALSE)</f>
        <v>#N/A</v>
      </c>
      <c r="Q551" s="21" t="e">
        <f>VLOOKUP(D551,RFIResponse!$A$2:$CF$3146,5,FALSE)</f>
        <v>#N/A</v>
      </c>
      <c r="R551" s="21" t="e">
        <f>VLOOKUP(D551,RFIResponse!$A$2:$CF$3146,6,FALSE)</f>
        <v>#N/A</v>
      </c>
      <c r="S551" s="21" t="e">
        <f>VLOOKUP(D551,RFIResponse!$A$2:$CF$3146,7,FALSE)</f>
        <v>#N/A</v>
      </c>
    </row>
    <row r="552" spans="1:19" x14ac:dyDescent="0.35">
      <c r="A552" s="22">
        <f>RFIData!D552</f>
        <v>0</v>
      </c>
      <c r="P552" s="21" t="e">
        <f>VLOOKUP(D552,RFIResponse!$A$2:$CF$3146,8,FALSE)</f>
        <v>#N/A</v>
      </c>
      <c r="Q552" s="21" t="e">
        <f>VLOOKUP(D552,RFIResponse!$A$2:$CF$3146,5,FALSE)</f>
        <v>#N/A</v>
      </c>
      <c r="R552" s="21" t="e">
        <f>VLOOKUP(D552,RFIResponse!$A$2:$CF$3146,6,FALSE)</f>
        <v>#N/A</v>
      </c>
      <c r="S552" s="21" t="e">
        <f>VLOOKUP(D552,RFIResponse!$A$2:$CF$3146,7,FALSE)</f>
        <v>#N/A</v>
      </c>
    </row>
    <row r="553" spans="1:19" x14ac:dyDescent="0.35">
      <c r="A553" s="22">
        <f>RFIData!D553</f>
        <v>0</v>
      </c>
      <c r="P553" s="21" t="e">
        <f>VLOOKUP(D553,RFIResponse!$A$2:$CF$3146,8,FALSE)</f>
        <v>#N/A</v>
      </c>
      <c r="Q553" s="21" t="e">
        <f>VLOOKUP(D553,RFIResponse!$A$2:$CF$3146,5,FALSE)</f>
        <v>#N/A</v>
      </c>
      <c r="R553" s="21" t="e">
        <f>VLOOKUP(D553,RFIResponse!$A$2:$CF$3146,6,FALSE)</f>
        <v>#N/A</v>
      </c>
      <c r="S553" s="21" t="e">
        <f>VLOOKUP(D553,RFIResponse!$A$2:$CF$3146,7,FALSE)</f>
        <v>#N/A</v>
      </c>
    </row>
    <row r="554" spans="1:19" x14ac:dyDescent="0.35">
      <c r="A554" s="22">
        <f>RFIData!D554</f>
        <v>0</v>
      </c>
      <c r="P554" s="21" t="e">
        <f>VLOOKUP(D554,RFIResponse!$A$2:$CF$3146,8,FALSE)</f>
        <v>#N/A</v>
      </c>
      <c r="Q554" s="21" t="e">
        <f>VLOOKUP(D554,RFIResponse!$A$2:$CF$3146,5,FALSE)</f>
        <v>#N/A</v>
      </c>
      <c r="R554" s="21" t="e">
        <f>VLOOKUP(D554,RFIResponse!$A$2:$CF$3146,6,FALSE)</f>
        <v>#N/A</v>
      </c>
      <c r="S554" s="21" t="e">
        <f>VLOOKUP(D554,RFIResponse!$A$2:$CF$3146,7,FALSE)</f>
        <v>#N/A</v>
      </c>
    </row>
    <row r="555" spans="1:19" x14ac:dyDescent="0.35">
      <c r="A555" s="22">
        <f>RFIData!D555</f>
        <v>0</v>
      </c>
      <c r="P555" s="21" t="e">
        <f>VLOOKUP(D555,RFIResponse!$A$2:$CF$3146,8,FALSE)</f>
        <v>#N/A</v>
      </c>
      <c r="Q555" s="21" t="e">
        <f>VLOOKUP(D555,RFIResponse!$A$2:$CF$3146,5,FALSE)</f>
        <v>#N/A</v>
      </c>
      <c r="R555" s="21" t="e">
        <f>VLOOKUP(D555,RFIResponse!$A$2:$CF$3146,6,FALSE)</f>
        <v>#N/A</v>
      </c>
      <c r="S555" s="21" t="e">
        <f>VLOOKUP(D555,RFIResponse!$A$2:$CF$3146,7,FALSE)</f>
        <v>#N/A</v>
      </c>
    </row>
    <row r="556" spans="1:19" x14ac:dyDescent="0.35">
      <c r="A556" s="22">
        <f>RFIData!D556</f>
        <v>0</v>
      </c>
      <c r="P556" s="21" t="e">
        <f>VLOOKUP(D556,RFIResponse!$A$2:$CF$3146,8,FALSE)</f>
        <v>#N/A</v>
      </c>
      <c r="Q556" s="21" t="e">
        <f>VLOOKUP(D556,RFIResponse!$A$2:$CF$3146,5,FALSE)</f>
        <v>#N/A</v>
      </c>
      <c r="R556" s="21" t="e">
        <f>VLOOKUP(D556,RFIResponse!$A$2:$CF$3146,6,FALSE)</f>
        <v>#N/A</v>
      </c>
      <c r="S556" s="21" t="e">
        <f>VLOOKUP(D556,RFIResponse!$A$2:$CF$3146,7,FALSE)</f>
        <v>#N/A</v>
      </c>
    </row>
    <row r="557" spans="1:19" x14ac:dyDescent="0.35">
      <c r="A557" s="22">
        <f>RFIData!D557</f>
        <v>0</v>
      </c>
      <c r="P557" s="21" t="e">
        <f>VLOOKUP(D557,RFIResponse!$A$2:$CF$3146,8,FALSE)</f>
        <v>#N/A</v>
      </c>
      <c r="Q557" s="21" t="e">
        <f>VLOOKUP(D557,RFIResponse!$A$2:$CF$3146,5,FALSE)</f>
        <v>#N/A</v>
      </c>
      <c r="R557" s="21" t="e">
        <f>VLOOKUP(D557,RFIResponse!$A$2:$CF$3146,6,FALSE)</f>
        <v>#N/A</v>
      </c>
      <c r="S557" s="21" t="e">
        <f>VLOOKUP(D557,RFIResponse!$A$2:$CF$3146,7,FALSE)</f>
        <v>#N/A</v>
      </c>
    </row>
    <row r="558" spans="1:19" x14ac:dyDescent="0.35">
      <c r="A558" s="22">
        <f>RFIData!D558</f>
        <v>0</v>
      </c>
      <c r="P558" s="21" t="e">
        <f>VLOOKUP(D558,RFIResponse!$A$2:$CF$3146,8,FALSE)</f>
        <v>#N/A</v>
      </c>
      <c r="Q558" s="21" t="e">
        <f>VLOOKUP(D558,RFIResponse!$A$2:$CF$3146,5,FALSE)</f>
        <v>#N/A</v>
      </c>
      <c r="R558" s="21" t="e">
        <f>VLOOKUP(D558,RFIResponse!$A$2:$CF$3146,6,FALSE)</f>
        <v>#N/A</v>
      </c>
      <c r="S558" s="21" t="e">
        <f>VLOOKUP(D558,RFIResponse!$A$2:$CF$3146,7,FALSE)</f>
        <v>#N/A</v>
      </c>
    </row>
    <row r="559" spans="1:19" x14ac:dyDescent="0.35">
      <c r="A559" s="22">
        <f>RFIData!D559</f>
        <v>0</v>
      </c>
      <c r="P559" s="21" t="e">
        <f>VLOOKUP(D559,RFIResponse!$A$2:$CF$3146,8,FALSE)</f>
        <v>#N/A</v>
      </c>
      <c r="Q559" s="21" t="e">
        <f>VLOOKUP(D559,RFIResponse!$A$2:$CF$3146,5,FALSE)</f>
        <v>#N/A</v>
      </c>
      <c r="R559" s="21" t="e">
        <f>VLOOKUP(D559,RFIResponse!$A$2:$CF$3146,6,FALSE)</f>
        <v>#N/A</v>
      </c>
      <c r="S559" s="21" t="e">
        <f>VLOOKUP(D559,RFIResponse!$A$2:$CF$3146,7,FALSE)</f>
        <v>#N/A</v>
      </c>
    </row>
    <row r="560" spans="1:19" x14ac:dyDescent="0.35">
      <c r="A560" s="22">
        <f>RFIData!D560</f>
        <v>0</v>
      </c>
      <c r="P560" s="21" t="e">
        <f>VLOOKUP(D560,RFIResponse!$A$2:$CF$3146,8,FALSE)</f>
        <v>#N/A</v>
      </c>
      <c r="Q560" s="21" t="e">
        <f>VLOOKUP(D560,RFIResponse!$A$2:$CF$3146,5,FALSE)</f>
        <v>#N/A</v>
      </c>
      <c r="R560" s="21" t="e">
        <f>VLOOKUP(D560,RFIResponse!$A$2:$CF$3146,6,FALSE)</f>
        <v>#N/A</v>
      </c>
      <c r="S560" s="21" t="e">
        <f>VLOOKUP(D560,RFIResponse!$A$2:$CF$3146,7,FALSE)</f>
        <v>#N/A</v>
      </c>
    </row>
    <row r="561" spans="1:19" x14ac:dyDescent="0.35">
      <c r="A561" s="22">
        <f>RFIData!D561</f>
        <v>0</v>
      </c>
      <c r="P561" s="21" t="e">
        <f>VLOOKUP(D561,RFIResponse!$A$2:$CF$3146,8,FALSE)</f>
        <v>#N/A</v>
      </c>
      <c r="Q561" s="21" t="e">
        <f>VLOOKUP(D561,RFIResponse!$A$2:$CF$3146,5,FALSE)</f>
        <v>#N/A</v>
      </c>
      <c r="R561" s="21" t="e">
        <f>VLOOKUP(D561,RFIResponse!$A$2:$CF$3146,6,FALSE)</f>
        <v>#N/A</v>
      </c>
      <c r="S561" s="21" t="e">
        <f>VLOOKUP(D561,RFIResponse!$A$2:$CF$3146,7,FALSE)</f>
        <v>#N/A</v>
      </c>
    </row>
    <row r="562" spans="1:19" x14ac:dyDescent="0.35">
      <c r="A562" s="22">
        <f>RFIData!D562</f>
        <v>0</v>
      </c>
      <c r="P562" s="21" t="e">
        <f>VLOOKUP(D562,RFIResponse!$A$2:$CF$3146,8,FALSE)</f>
        <v>#N/A</v>
      </c>
      <c r="Q562" s="21" t="e">
        <f>VLOOKUP(D562,RFIResponse!$A$2:$CF$3146,5,FALSE)</f>
        <v>#N/A</v>
      </c>
      <c r="R562" s="21" t="e">
        <f>VLOOKUP(D562,RFIResponse!$A$2:$CF$3146,6,FALSE)</f>
        <v>#N/A</v>
      </c>
      <c r="S562" s="21" t="e">
        <f>VLOOKUP(D562,RFIResponse!$A$2:$CF$3146,7,FALSE)</f>
        <v>#N/A</v>
      </c>
    </row>
    <row r="563" spans="1:19" x14ac:dyDescent="0.35">
      <c r="A563" s="22">
        <f>RFIData!D563</f>
        <v>0</v>
      </c>
      <c r="P563" s="21" t="e">
        <f>VLOOKUP(D563,RFIResponse!$A$2:$CF$3146,8,FALSE)</f>
        <v>#N/A</v>
      </c>
      <c r="Q563" s="21" t="e">
        <f>VLOOKUP(D563,RFIResponse!$A$2:$CF$3146,5,FALSE)</f>
        <v>#N/A</v>
      </c>
      <c r="R563" s="21" t="e">
        <f>VLOOKUP(D563,RFIResponse!$A$2:$CF$3146,6,FALSE)</f>
        <v>#N/A</v>
      </c>
      <c r="S563" s="21" t="e">
        <f>VLOOKUP(D563,RFIResponse!$A$2:$CF$3146,7,FALSE)</f>
        <v>#N/A</v>
      </c>
    </row>
    <row r="564" spans="1:19" x14ac:dyDescent="0.35">
      <c r="A564" s="22">
        <f>RFIData!D564</f>
        <v>0</v>
      </c>
      <c r="P564" s="21" t="e">
        <f>VLOOKUP(D564,RFIResponse!$A$2:$CF$3146,8,FALSE)</f>
        <v>#N/A</v>
      </c>
      <c r="Q564" s="21" t="e">
        <f>VLOOKUP(D564,RFIResponse!$A$2:$CF$3146,5,FALSE)</f>
        <v>#N/A</v>
      </c>
      <c r="R564" s="21" t="e">
        <f>VLOOKUP(D564,RFIResponse!$A$2:$CF$3146,6,FALSE)</f>
        <v>#N/A</v>
      </c>
      <c r="S564" s="21" t="e">
        <f>VLOOKUP(D564,RFIResponse!$A$2:$CF$3146,7,FALSE)</f>
        <v>#N/A</v>
      </c>
    </row>
    <row r="565" spans="1:19" x14ac:dyDescent="0.35">
      <c r="A565" s="22">
        <f>RFIData!D565</f>
        <v>0</v>
      </c>
      <c r="P565" s="21" t="e">
        <f>VLOOKUP(D565,RFIResponse!$A$2:$CF$3146,8,FALSE)</f>
        <v>#N/A</v>
      </c>
      <c r="Q565" s="21" t="e">
        <f>VLOOKUP(D565,RFIResponse!$A$2:$CF$3146,5,FALSE)</f>
        <v>#N/A</v>
      </c>
      <c r="R565" s="21" t="e">
        <f>VLOOKUP(D565,RFIResponse!$A$2:$CF$3146,6,FALSE)</f>
        <v>#N/A</v>
      </c>
      <c r="S565" s="21" t="e">
        <f>VLOOKUP(D565,RFIResponse!$A$2:$CF$3146,7,FALSE)</f>
        <v>#N/A</v>
      </c>
    </row>
    <row r="566" spans="1:19" x14ac:dyDescent="0.35">
      <c r="A566" s="22">
        <f>RFIData!D566</f>
        <v>0</v>
      </c>
      <c r="P566" s="21" t="e">
        <f>VLOOKUP(D566,RFIResponse!$A$2:$CF$3146,8,FALSE)</f>
        <v>#N/A</v>
      </c>
      <c r="Q566" s="21" t="e">
        <f>VLOOKUP(D566,RFIResponse!$A$2:$CF$3146,5,FALSE)</f>
        <v>#N/A</v>
      </c>
      <c r="R566" s="21" t="e">
        <f>VLOOKUP(D566,RFIResponse!$A$2:$CF$3146,6,FALSE)</f>
        <v>#N/A</v>
      </c>
      <c r="S566" s="21" t="e">
        <f>VLOOKUP(D566,RFIResponse!$A$2:$CF$3146,7,FALSE)</f>
        <v>#N/A</v>
      </c>
    </row>
    <row r="567" spans="1:19" x14ac:dyDescent="0.35">
      <c r="A567" s="22">
        <f>RFIData!D567</f>
        <v>0</v>
      </c>
      <c r="P567" s="21" t="e">
        <f>VLOOKUP(D567,RFIResponse!$A$2:$CF$3146,8,FALSE)</f>
        <v>#N/A</v>
      </c>
      <c r="Q567" s="21" t="e">
        <f>VLOOKUP(D567,RFIResponse!$A$2:$CF$3146,5,FALSE)</f>
        <v>#N/A</v>
      </c>
      <c r="R567" s="21" t="e">
        <f>VLOOKUP(D567,RFIResponse!$A$2:$CF$3146,6,FALSE)</f>
        <v>#N/A</v>
      </c>
      <c r="S567" s="21" t="e">
        <f>VLOOKUP(D567,RFIResponse!$A$2:$CF$3146,7,FALSE)</f>
        <v>#N/A</v>
      </c>
    </row>
    <row r="568" spans="1:19" x14ac:dyDescent="0.35">
      <c r="A568" s="22">
        <f>RFIData!D568</f>
        <v>0</v>
      </c>
      <c r="P568" s="21" t="e">
        <f>VLOOKUP(D568,RFIResponse!$A$2:$CF$3146,8,FALSE)</f>
        <v>#N/A</v>
      </c>
      <c r="Q568" s="21" t="e">
        <f>VLOOKUP(D568,RFIResponse!$A$2:$CF$3146,5,FALSE)</f>
        <v>#N/A</v>
      </c>
      <c r="R568" s="21" t="e">
        <f>VLOOKUP(D568,RFIResponse!$A$2:$CF$3146,6,FALSE)</f>
        <v>#N/A</v>
      </c>
      <c r="S568" s="21" t="e">
        <f>VLOOKUP(D568,RFIResponse!$A$2:$CF$3146,7,FALSE)</f>
        <v>#N/A</v>
      </c>
    </row>
    <row r="569" spans="1:19" x14ac:dyDescent="0.35">
      <c r="A569" s="22">
        <f>RFIData!D569</f>
        <v>0</v>
      </c>
      <c r="P569" s="21" t="e">
        <f>VLOOKUP(D569,RFIResponse!$A$2:$CF$3146,8,FALSE)</f>
        <v>#N/A</v>
      </c>
      <c r="Q569" s="21" t="e">
        <f>VLOOKUP(D569,RFIResponse!$A$2:$CF$3146,5,FALSE)</f>
        <v>#N/A</v>
      </c>
      <c r="R569" s="21" t="e">
        <f>VLOOKUP(D569,RFIResponse!$A$2:$CF$3146,6,FALSE)</f>
        <v>#N/A</v>
      </c>
      <c r="S569" s="21" t="e">
        <f>VLOOKUP(D569,RFIResponse!$A$2:$CF$3146,7,FALSE)</f>
        <v>#N/A</v>
      </c>
    </row>
    <row r="570" spans="1:19" x14ac:dyDescent="0.35">
      <c r="A570" s="22">
        <f>RFIData!D570</f>
        <v>0</v>
      </c>
      <c r="P570" s="21" t="e">
        <f>VLOOKUP(D570,RFIResponse!$A$2:$CF$3146,8,FALSE)</f>
        <v>#N/A</v>
      </c>
      <c r="Q570" s="21" t="e">
        <f>VLOOKUP(D570,RFIResponse!$A$2:$CF$3146,5,FALSE)</f>
        <v>#N/A</v>
      </c>
      <c r="R570" s="21" t="e">
        <f>VLOOKUP(D570,RFIResponse!$A$2:$CF$3146,6,FALSE)</f>
        <v>#N/A</v>
      </c>
      <c r="S570" s="21" t="e">
        <f>VLOOKUP(D570,RFIResponse!$A$2:$CF$3146,7,FALSE)</f>
        <v>#N/A</v>
      </c>
    </row>
    <row r="571" spans="1:19" x14ac:dyDescent="0.35">
      <c r="A571" s="22">
        <f>RFIData!D571</f>
        <v>0</v>
      </c>
      <c r="P571" s="21" t="e">
        <f>VLOOKUP(D571,RFIResponse!$A$2:$CF$3146,8,FALSE)</f>
        <v>#N/A</v>
      </c>
      <c r="Q571" s="21" t="e">
        <f>VLOOKUP(D571,RFIResponse!$A$2:$CF$3146,5,FALSE)</f>
        <v>#N/A</v>
      </c>
      <c r="R571" s="21" t="e">
        <f>VLOOKUP(D571,RFIResponse!$A$2:$CF$3146,6,FALSE)</f>
        <v>#N/A</v>
      </c>
      <c r="S571" s="21" t="e">
        <f>VLOOKUP(D571,RFIResponse!$A$2:$CF$3146,7,FALSE)</f>
        <v>#N/A</v>
      </c>
    </row>
    <row r="572" spans="1:19" x14ac:dyDescent="0.35">
      <c r="A572" s="22">
        <f>RFIData!D572</f>
        <v>0</v>
      </c>
      <c r="P572" s="21" t="e">
        <f>VLOOKUP(D572,RFIResponse!$A$2:$CF$3146,8,FALSE)</f>
        <v>#N/A</v>
      </c>
      <c r="Q572" s="21" t="e">
        <f>VLOOKUP(D572,RFIResponse!$A$2:$CF$3146,5,FALSE)</f>
        <v>#N/A</v>
      </c>
      <c r="R572" s="21" t="e">
        <f>VLOOKUP(D572,RFIResponse!$A$2:$CF$3146,6,FALSE)</f>
        <v>#N/A</v>
      </c>
      <c r="S572" s="21" t="e">
        <f>VLOOKUP(D572,RFIResponse!$A$2:$CF$3146,7,FALSE)</f>
        <v>#N/A</v>
      </c>
    </row>
    <row r="573" spans="1:19" x14ac:dyDescent="0.35">
      <c r="A573" s="22">
        <f>RFIData!D573</f>
        <v>0</v>
      </c>
      <c r="P573" s="21" t="e">
        <f>VLOOKUP(D573,RFIResponse!$A$2:$CF$3146,8,FALSE)</f>
        <v>#N/A</v>
      </c>
      <c r="Q573" s="21" t="e">
        <f>VLOOKUP(D573,RFIResponse!$A$2:$CF$3146,5,FALSE)</f>
        <v>#N/A</v>
      </c>
      <c r="R573" s="21" t="e">
        <f>VLOOKUP(D573,RFIResponse!$A$2:$CF$3146,6,FALSE)</f>
        <v>#N/A</v>
      </c>
      <c r="S573" s="21" t="e">
        <f>VLOOKUP(D573,RFIResponse!$A$2:$CF$3146,7,FALSE)</f>
        <v>#N/A</v>
      </c>
    </row>
    <row r="574" spans="1:19" x14ac:dyDescent="0.35">
      <c r="A574" s="22">
        <f>RFIData!D574</f>
        <v>0</v>
      </c>
      <c r="P574" s="21" t="e">
        <f>VLOOKUP(D574,RFIResponse!$A$2:$CF$3146,8,FALSE)</f>
        <v>#N/A</v>
      </c>
      <c r="Q574" s="21" t="e">
        <f>VLOOKUP(D574,RFIResponse!$A$2:$CF$3146,5,FALSE)</f>
        <v>#N/A</v>
      </c>
      <c r="R574" s="21" t="e">
        <f>VLOOKUP(D574,RFIResponse!$A$2:$CF$3146,6,FALSE)</f>
        <v>#N/A</v>
      </c>
      <c r="S574" s="21" t="e">
        <f>VLOOKUP(D574,RFIResponse!$A$2:$CF$3146,7,FALSE)</f>
        <v>#N/A</v>
      </c>
    </row>
    <row r="575" spans="1:19" x14ac:dyDescent="0.35">
      <c r="A575" s="22">
        <f>RFIData!D575</f>
        <v>0</v>
      </c>
      <c r="P575" s="21" t="e">
        <f>VLOOKUP(D575,RFIResponse!$A$2:$CF$3146,8,FALSE)</f>
        <v>#N/A</v>
      </c>
      <c r="Q575" s="21" t="e">
        <f>VLOOKUP(D575,RFIResponse!$A$2:$CF$3146,5,FALSE)</f>
        <v>#N/A</v>
      </c>
      <c r="R575" s="21" t="e">
        <f>VLOOKUP(D575,RFIResponse!$A$2:$CF$3146,6,FALSE)</f>
        <v>#N/A</v>
      </c>
      <c r="S575" s="21" t="e">
        <f>VLOOKUP(D575,RFIResponse!$A$2:$CF$3146,7,FALSE)</f>
        <v>#N/A</v>
      </c>
    </row>
    <row r="576" spans="1:19" x14ac:dyDescent="0.35">
      <c r="A576" s="22">
        <f>RFIData!D576</f>
        <v>0</v>
      </c>
      <c r="P576" s="21" t="e">
        <f>VLOOKUP(D576,RFIResponse!$A$2:$CF$3146,8,FALSE)</f>
        <v>#N/A</v>
      </c>
      <c r="Q576" s="21" t="e">
        <f>VLOOKUP(D576,RFIResponse!$A$2:$CF$3146,5,FALSE)</f>
        <v>#N/A</v>
      </c>
      <c r="R576" s="21" t="e">
        <f>VLOOKUP(D576,RFIResponse!$A$2:$CF$3146,6,FALSE)</f>
        <v>#N/A</v>
      </c>
      <c r="S576" s="21" t="e">
        <f>VLOOKUP(D576,RFIResponse!$A$2:$CF$3146,7,FALSE)</f>
        <v>#N/A</v>
      </c>
    </row>
    <row r="577" spans="1:19" x14ac:dyDescent="0.35">
      <c r="A577" s="22">
        <f>RFIData!D577</f>
        <v>0</v>
      </c>
      <c r="P577" s="21" t="e">
        <f>VLOOKUP(D577,RFIResponse!$A$2:$CF$3146,8,FALSE)</f>
        <v>#N/A</v>
      </c>
      <c r="Q577" s="21" t="e">
        <f>VLOOKUP(D577,RFIResponse!$A$2:$CF$3146,5,FALSE)</f>
        <v>#N/A</v>
      </c>
      <c r="R577" s="21" t="e">
        <f>VLOOKUP(D577,RFIResponse!$A$2:$CF$3146,6,FALSE)</f>
        <v>#N/A</v>
      </c>
      <c r="S577" s="21" t="e">
        <f>VLOOKUP(D577,RFIResponse!$A$2:$CF$3146,7,FALSE)</f>
        <v>#N/A</v>
      </c>
    </row>
    <row r="578" spans="1:19" x14ac:dyDescent="0.35">
      <c r="A578" s="22">
        <f>RFIData!D578</f>
        <v>0</v>
      </c>
      <c r="P578" s="21" t="e">
        <f>VLOOKUP(D578,RFIResponse!$A$2:$CF$3146,8,FALSE)</f>
        <v>#N/A</v>
      </c>
      <c r="Q578" s="21" t="e">
        <f>VLOOKUP(D578,RFIResponse!$A$2:$CF$3146,5,FALSE)</f>
        <v>#N/A</v>
      </c>
      <c r="R578" s="21" t="e">
        <f>VLOOKUP(D578,RFIResponse!$A$2:$CF$3146,6,FALSE)</f>
        <v>#N/A</v>
      </c>
      <c r="S578" s="21" t="e">
        <f>VLOOKUP(D578,RFIResponse!$A$2:$CF$3146,7,FALSE)</f>
        <v>#N/A</v>
      </c>
    </row>
    <row r="579" spans="1:19" x14ac:dyDescent="0.35">
      <c r="A579" s="22">
        <f>RFIData!D579</f>
        <v>0</v>
      </c>
      <c r="P579" s="21" t="e">
        <f>VLOOKUP(D579,RFIResponse!$A$2:$CF$3146,8,FALSE)</f>
        <v>#N/A</v>
      </c>
      <c r="Q579" s="21" t="e">
        <f>VLOOKUP(D579,RFIResponse!$A$2:$CF$3146,5,FALSE)</f>
        <v>#N/A</v>
      </c>
      <c r="R579" s="21" t="e">
        <f>VLOOKUP(D579,RFIResponse!$A$2:$CF$3146,6,FALSE)</f>
        <v>#N/A</v>
      </c>
      <c r="S579" s="21" t="e">
        <f>VLOOKUP(D579,RFIResponse!$A$2:$CF$3146,7,FALSE)</f>
        <v>#N/A</v>
      </c>
    </row>
    <row r="580" spans="1:19" x14ac:dyDescent="0.35">
      <c r="A580" s="22">
        <f>RFIData!D580</f>
        <v>0</v>
      </c>
      <c r="P580" s="21" t="e">
        <f>VLOOKUP(D580,RFIResponse!$A$2:$CF$3146,8,FALSE)</f>
        <v>#N/A</v>
      </c>
      <c r="Q580" s="21" t="e">
        <f>VLOOKUP(D580,RFIResponse!$A$2:$CF$3146,5,FALSE)</f>
        <v>#N/A</v>
      </c>
      <c r="R580" s="21" t="e">
        <f>VLOOKUP(D580,RFIResponse!$A$2:$CF$3146,6,FALSE)</f>
        <v>#N/A</v>
      </c>
      <c r="S580" s="21" t="e">
        <f>VLOOKUP(D580,RFIResponse!$A$2:$CF$3146,7,FALSE)</f>
        <v>#N/A</v>
      </c>
    </row>
    <row r="581" spans="1:19" x14ac:dyDescent="0.35">
      <c r="A581" s="22">
        <f>RFIData!D581</f>
        <v>0</v>
      </c>
      <c r="P581" s="21" t="e">
        <f>VLOOKUP(D581,RFIResponse!$A$2:$CF$3146,8,FALSE)</f>
        <v>#N/A</v>
      </c>
      <c r="Q581" s="21" t="e">
        <f>VLOOKUP(D581,RFIResponse!$A$2:$CF$3146,5,FALSE)</f>
        <v>#N/A</v>
      </c>
      <c r="R581" s="21" t="e">
        <f>VLOOKUP(D581,RFIResponse!$A$2:$CF$3146,6,FALSE)</f>
        <v>#N/A</v>
      </c>
      <c r="S581" s="21" t="e">
        <f>VLOOKUP(D581,RFIResponse!$A$2:$CF$3146,7,FALSE)</f>
        <v>#N/A</v>
      </c>
    </row>
    <row r="582" spans="1:19" x14ac:dyDescent="0.35">
      <c r="A582" s="22">
        <f>RFIData!D582</f>
        <v>0</v>
      </c>
      <c r="P582" s="21" t="e">
        <f>VLOOKUP(D582,RFIResponse!$A$2:$CF$3146,8,FALSE)</f>
        <v>#N/A</v>
      </c>
      <c r="Q582" s="21" t="e">
        <f>VLOOKUP(D582,RFIResponse!$A$2:$CF$3146,5,FALSE)</f>
        <v>#N/A</v>
      </c>
      <c r="R582" s="21" t="e">
        <f>VLOOKUP(D582,RFIResponse!$A$2:$CF$3146,6,FALSE)</f>
        <v>#N/A</v>
      </c>
      <c r="S582" s="21" t="e">
        <f>VLOOKUP(D582,RFIResponse!$A$2:$CF$3146,7,FALSE)</f>
        <v>#N/A</v>
      </c>
    </row>
    <row r="583" spans="1:19" x14ac:dyDescent="0.35">
      <c r="A583" s="22">
        <f>RFIData!D583</f>
        <v>0</v>
      </c>
      <c r="P583" s="21" t="e">
        <f>VLOOKUP(D583,RFIResponse!$A$2:$CF$3146,8,FALSE)</f>
        <v>#N/A</v>
      </c>
      <c r="Q583" s="21" t="e">
        <f>VLOOKUP(D583,RFIResponse!$A$2:$CF$3146,5,FALSE)</f>
        <v>#N/A</v>
      </c>
      <c r="R583" s="21" t="e">
        <f>VLOOKUP(D583,RFIResponse!$A$2:$CF$3146,6,FALSE)</f>
        <v>#N/A</v>
      </c>
      <c r="S583" s="21" t="e">
        <f>VLOOKUP(D583,RFIResponse!$A$2:$CF$3146,7,FALSE)</f>
        <v>#N/A</v>
      </c>
    </row>
    <row r="584" spans="1:19" x14ac:dyDescent="0.35">
      <c r="A584" s="22">
        <f>RFIData!D584</f>
        <v>0</v>
      </c>
      <c r="P584" s="21" t="e">
        <f>VLOOKUP(D584,RFIResponse!$A$2:$CF$3146,8,FALSE)</f>
        <v>#N/A</v>
      </c>
      <c r="Q584" s="21" t="e">
        <f>VLOOKUP(D584,RFIResponse!$A$2:$CF$3146,5,FALSE)</f>
        <v>#N/A</v>
      </c>
      <c r="R584" s="21" t="e">
        <f>VLOOKUP(D584,RFIResponse!$A$2:$CF$3146,6,FALSE)</f>
        <v>#N/A</v>
      </c>
      <c r="S584" s="21" t="e">
        <f>VLOOKUP(D584,RFIResponse!$A$2:$CF$3146,7,FALSE)</f>
        <v>#N/A</v>
      </c>
    </row>
    <row r="585" spans="1:19" x14ac:dyDescent="0.35">
      <c r="A585" s="22">
        <f>RFIData!D585</f>
        <v>0</v>
      </c>
      <c r="P585" s="21" t="e">
        <f>VLOOKUP(D585,RFIResponse!$A$2:$CF$3146,8,FALSE)</f>
        <v>#N/A</v>
      </c>
      <c r="Q585" s="21" t="e">
        <f>VLOOKUP(D585,RFIResponse!$A$2:$CF$3146,5,FALSE)</f>
        <v>#N/A</v>
      </c>
      <c r="R585" s="21" t="e">
        <f>VLOOKUP(D585,RFIResponse!$A$2:$CF$3146,6,FALSE)</f>
        <v>#N/A</v>
      </c>
      <c r="S585" s="21" t="e">
        <f>VLOOKUP(D585,RFIResponse!$A$2:$CF$3146,7,FALSE)</f>
        <v>#N/A</v>
      </c>
    </row>
    <row r="586" spans="1:19" x14ac:dyDescent="0.35">
      <c r="A586" s="22">
        <f>RFIData!D586</f>
        <v>0</v>
      </c>
      <c r="P586" s="21" t="e">
        <f>VLOOKUP(D586,RFIResponse!$A$2:$CF$3146,8,FALSE)</f>
        <v>#N/A</v>
      </c>
      <c r="Q586" s="21" t="e">
        <f>VLOOKUP(D586,RFIResponse!$A$2:$CF$3146,5,FALSE)</f>
        <v>#N/A</v>
      </c>
      <c r="R586" s="21" t="e">
        <f>VLOOKUP(D586,RFIResponse!$A$2:$CF$3146,6,FALSE)</f>
        <v>#N/A</v>
      </c>
      <c r="S586" s="21" t="e">
        <f>VLOOKUP(D586,RFIResponse!$A$2:$CF$3146,7,FALSE)</f>
        <v>#N/A</v>
      </c>
    </row>
    <row r="587" spans="1:19" x14ac:dyDescent="0.35">
      <c r="A587" s="22">
        <f>RFIData!D587</f>
        <v>0</v>
      </c>
      <c r="P587" s="21" t="e">
        <f>VLOOKUP(D587,RFIResponse!$A$2:$CF$3146,8,FALSE)</f>
        <v>#N/A</v>
      </c>
      <c r="Q587" s="21" t="e">
        <f>VLOOKUP(D587,RFIResponse!$A$2:$CF$3146,5,FALSE)</f>
        <v>#N/A</v>
      </c>
      <c r="R587" s="21" t="e">
        <f>VLOOKUP(D587,RFIResponse!$A$2:$CF$3146,6,FALSE)</f>
        <v>#N/A</v>
      </c>
      <c r="S587" s="21" t="e">
        <f>VLOOKUP(D587,RFIResponse!$A$2:$CF$3146,7,FALSE)</f>
        <v>#N/A</v>
      </c>
    </row>
    <row r="588" spans="1:19" x14ac:dyDescent="0.35">
      <c r="A588" s="22">
        <f>RFIData!D588</f>
        <v>0</v>
      </c>
      <c r="P588" s="21" t="e">
        <f>VLOOKUP(D588,RFIResponse!$A$2:$CF$3146,8,FALSE)</f>
        <v>#N/A</v>
      </c>
      <c r="Q588" s="21" t="e">
        <f>VLOOKUP(D588,RFIResponse!$A$2:$CF$3146,5,FALSE)</f>
        <v>#N/A</v>
      </c>
      <c r="R588" s="21" t="e">
        <f>VLOOKUP(D588,RFIResponse!$A$2:$CF$3146,6,FALSE)</f>
        <v>#N/A</v>
      </c>
      <c r="S588" s="21" t="e">
        <f>VLOOKUP(D588,RFIResponse!$A$2:$CF$3146,7,FALSE)</f>
        <v>#N/A</v>
      </c>
    </row>
    <row r="589" spans="1:19" x14ac:dyDescent="0.35">
      <c r="A589" s="22">
        <f>RFIData!D589</f>
        <v>0</v>
      </c>
      <c r="P589" s="21" t="e">
        <f>VLOOKUP(D589,RFIResponse!$A$2:$CF$3146,8,FALSE)</f>
        <v>#N/A</v>
      </c>
      <c r="Q589" s="21" t="e">
        <f>VLOOKUP(D589,RFIResponse!$A$2:$CF$3146,5,FALSE)</f>
        <v>#N/A</v>
      </c>
      <c r="R589" s="21" t="e">
        <f>VLOOKUP(D589,RFIResponse!$A$2:$CF$3146,6,FALSE)</f>
        <v>#N/A</v>
      </c>
      <c r="S589" s="21" t="e">
        <f>VLOOKUP(D589,RFIResponse!$A$2:$CF$3146,7,FALSE)</f>
        <v>#N/A</v>
      </c>
    </row>
    <row r="590" spans="1:19" x14ac:dyDescent="0.35">
      <c r="A590" s="22">
        <f>RFIData!D590</f>
        <v>0</v>
      </c>
      <c r="P590" s="21" t="e">
        <f>VLOOKUP(D590,RFIResponse!$A$2:$CF$3146,8,FALSE)</f>
        <v>#N/A</v>
      </c>
      <c r="Q590" s="21" t="e">
        <f>VLOOKUP(D590,RFIResponse!$A$2:$CF$3146,5,FALSE)</f>
        <v>#N/A</v>
      </c>
      <c r="R590" s="21" t="e">
        <f>VLOOKUP(D590,RFIResponse!$A$2:$CF$3146,6,FALSE)</f>
        <v>#N/A</v>
      </c>
      <c r="S590" s="21" t="e">
        <f>VLOOKUP(D590,RFIResponse!$A$2:$CF$3146,7,FALSE)</f>
        <v>#N/A</v>
      </c>
    </row>
    <row r="591" spans="1:19" x14ac:dyDescent="0.35">
      <c r="A591" s="22">
        <f>RFIData!D591</f>
        <v>0</v>
      </c>
      <c r="P591" s="21" t="e">
        <f>VLOOKUP(D591,RFIResponse!$A$2:$CF$3146,8,FALSE)</f>
        <v>#N/A</v>
      </c>
      <c r="Q591" s="21" t="e">
        <f>VLOOKUP(D591,RFIResponse!$A$2:$CF$3146,5,FALSE)</f>
        <v>#N/A</v>
      </c>
      <c r="R591" s="21" t="e">
        <f>VLOOKUP(D591,RFIResponse!$A$2:$CF$3146,6,FALSE)</f>
        <v>#N/A</v>
      </c>
      <c r="S591" s="21" t="e">
        <f>VLOOKUP(D591,RFIResponse!$A$2:$CF$3146,7,FALSE)</f>
        <v>#N/A</v>
      </c>
    </row>
    <row r="592" spans="1:19" x14ac:dyDescent="0.35">
      <c r="A592" s="22">
        <f>RFIData!D592</f>
        <v>0</v>
      </c>
      <c r="P592" s="21" t="e">
        <f>VLOOKUP(D592,RFIResponse!$A$2:$CF$3146,8,FALSE)</f>
        <v>#N/A</v>
      </c>
      <c r="Q592" s="21" t="e">
        <f>VLOOKUP(D592,RFIResponse!$A$2:$CF$3146,5,FALSE)</f>
        <v>#N/A</v>
      </c>
      <c r="R592" s="21" t="e">
        <f>VLOOKUP(D592,RFIResponse!$A$2:$CF$3146,6,FALSE)</f>
        <v>#N/A</v>
      </c>
      <c r="S592" s="21" t="e">
        <f>VLOOKUP(D592,RFIResponse!$A$2:$CF$3146,7,FALSE)</f>
        <v>#N/A</v>
      </c>
    </row>
    <row r="593" spans="1:19" x14ac:dyDescent="0.35">
      <c r="A593" s="22">
        <f>RFIData!D593</f>
        <v>0</v>
      </c>
      <c r="P593" s="21" t="e">
        <f>VLOOKUP(D593,RFIResponse!$A$2:$CF$3146,8,FALSE)</f>
        <v>#N/A</v>
      </c>
      <c r="Q593" s="21" t="e">
        <f>VLOOKUP(D593,RFIResponse!$A$2:$CF$3146,5,FALSE)</f>
        <v>#N/A</v>
      </c>
      <c r="R593" s="21" t="e">
        <f>VLOOKUP(D593,RFIResponse!$A$2:$CF$3146,6,FALSE)</f>
        <v>#N/A</v>
      </c>
      <c r="S593" s="21" t="e">
        <f>VLOOKUP(D593,RFIResponse!$A$2:$CF$3146,7,FALSE)</f>
        <v>#N/A</v>
      </c>
    </row>
    <row r="594" spans="1:19" x14ac:dyDescent="0.35">
      <c r="A594" s="22">
        <f>RFIData!D594</f>
        <v>0</v>
      </c>
      <c r="P594" s="21" t="e">
        <f>VLOOKUP(D594,RFIResponse!$A$2:$CF$3146,8,FALSE)</f>
        <v>#N/A</v>
      </c>
      <c r="Q594" s="21" t="e">
        <f>VLOOKUP(D594,RFIResponse!$A$2:$CF$3146,5,FALSE)</f>
        <v>#N/A</v>
      </c>
      <c r="R594" s="21" t="e">
        <f>VLOOKUP(D594,RFIResponse!$A$2:$CF$3146,6,FALSE)</f>
        <v>#N/A</v>
      </c>
      <c r="S594" s="21" t="e">
        <f>VLOOKUP(D594,RFIResponse!$A$2:$CF$3146,7,FALSE)</f>
        <v>#N/A</v>
      </c>
    </row>
    <row r="595" spans="1:19" x14ac:dyDescent="0.35">
      <c r="A595" s="22">
        <f>RFIData!D595</f>
        <v>0</v>
      </c>
      <c r="P595" s="21" t="e">
        <f>VLOOKUP(D595,RFIResponse!$A$2:$CF$3146,8,FALSE)</f>
        <v>#N/A</v>
      </c>
      <c r="Q595" s="21" t="e">
        <f>VLOOKUP(D595,RFIResponse!$A$2:$CF$3146,5,FALSE)</f>
        <v>#N/A</v>
      </c>
      <c r="R595" s="21" t="e">
        <f>VLOOKUP(D595,RFIResponse!$A$2:$CF$3146,6,FALSE)</f>
        <v>#N/A</v>
      </c>
      <c r="S595" s="21" t="e">
        <f>VLOOKUP(D595,RFIResponse!$A$2:$CF$3146,7,FALSE)</f>
        <v>#N/A</v>
      </c>
    </row>
    <row r="596" spans="1:19" x14ac:dyDescent="0.35">
      <c r="A596" s="22">
        <f>RFIData!D596</f>
        <v>0</v>
      </c>
      <c r="P596" s="21" t="e">
        <f>VLOOKUP(D596,RFIResponse!$A$2:$CF$3146,8,FALSE)</f>
        <v>#N/A</v>
      </c>
      <c r="Q596" s="21" t="e">
        <f>VLOOKUP(D596,RFIResponse!$A$2:$CF$3146,5,FALSE)</f>
        <v>#N/A</v>
      </c>
      <c r="R596" s="21" t="e">
        <f>VLOOKUP(D596,RFIResponse!$A$2:$CF$3146,6,FALSE)</f>
        <v>#N/A</v>
      </c>
      <c r="S596" s="21" t="e">
        <f>VLOOKUP(D596,RFIResponse!$A$2:$CF$3146,7,FALSE)</f>
        <v>#N/A</v>
      </c>
    </row>
    <row r="597" spans="1:19" x14ac:dyDescent="0.35">
      <c r="A597" s="22">
        <f>RFIData!D597</f>
        <v>0</v>
      </c>
      <c r="P597" s="21" t="e">
        <f>VLOOKUP(D597,RFIResponse!$A$2:$CF$3146,8,FALSE)</f>
        <v>#N/A</v>
      </c>
      <c r="Q597" s="21" t="e">
        <f>VLOOKUP(D597,RFIResponse!$A$2:$CF$3146,5,FALSE)</f>
        <v>#N/A</v>
      </c>
      <c r="R597" s="21" t="e">
        <f>VLOOKUP(D597,RFIResponse!$A$2:$CF$3146,6,FALSE)</f>
        <v>#N/A</v>
      </c>
      <c r="S597" s="21" t="e">
        <f>VLOOKUP(D597,RFIResponse!$A$2:$CF$3146,7,FALSE)</f>
        <v>#N/A</v>
      </c>
    </row>
    <row r="598" spans="1:19" x14ac:dyDescent="0.35">
      <c r="A598" s="22">
        <f>RFIData!D598</f>
        <v>0</v>
      </c>
      <c r="P598" s="21" t="e">
        <f>VLOOKUP(D598,RFIResponse!$A$2:$CF$3146,8,FALSE)</f>
        <v>#N/A</v>
      </c>
      <c r="Q598" s="21" t="e">
        <f>VLOOKUP(D598,RFIResponse!$A$2:$CF$3146,5,FALSE)</f>
        <v>#N/A</v>
      </c>
      <c r="R598" s="21" t="e">
        <f>VLOOKUP(D598,RFIResponse!$A$2:$CF$3146,6,FALSE)</f>
        <v>#N/A</v>
      </c>
      <c r="S598" s="21" t="e">
        <f>VLOOKUP(D598,RFIResponse!$A$2:$CF$3146,7,FALSE)</f>
        <v>#N/A</v>
      </c>
    </row>
    <row r="599" spans="1:19" x14ac:dyDescent="0.35">
      <c r="A599" s="22">
        <f>RFIData!D599</f>
        <v>0</v>
      </c>
      <c r="P599" s="21" t="e">
        <f>VLOOKUP(D599,RFIResponse!$A$2:$CF$3146,8,FALSE)</f>
        <v>#N/A</v>
      </c>
      <c r="Q599" s="21" t="e">
        <f>VLOOKUP(D599,RFIResponse!$A$2:$CF$3146,5,FALSE)</f>
        <v>#N/A</v>
      </c>
      <c r="R599" s="21" t="e">
        <f>VLOOKUP(D599,RFIResponse!$A$2:$CF$3146,6,FALSE)</f>
        <v>#N/A</v>
      </c>
      <c r="S599" s="21" t="e">
        <f>VLOOKUP(D599,RFIResponse!$A$2:$CF$3146,7,FALSE)</f>
        <v>#N/A</v>
      </c>
    </row>
    <row r="600" spans="1:19" x14ac:dyDescent="0.35">
      <c r="A600" s="22">
        <f>RFIData!D600</f>
        <v>0</v>
      </c>
      <c r="P600" s="21" t="e">
        <f>VLOOKUP(D600,RFIResponse!$A$2:$CF$3146,8,FALSE)</f>
        <v>#N/A</v>
      </c>
      <c r="Q600" s="21" t="e">
        <f>VLOOKUP(D600,RFIResponse!$A$2:$CF$3146,5,FALSE)</f>
        <v>#N/A</v>
      </c>
      <c r="R600" s="21" t="e">
        <f>VLOOKUP(D600,RFIResponse!$A$2:$CF$3146,6,FALSE)</f>
        <v>#N/A</v>
      </c>
      <c r="S600" s="21" t="e">
        <f>VLOOKUP(D600,RFIResponse!$A$2:$CF$3146,7,FALSE)</f>
        <v>#N/A</v>
      </c>
    </row>
    <row r="601" spans="1:19" x14ac:dyDescent="0.35">
      <c r="A601" s="22">
        <f>RFIData!D601</f>
        <v>0</v>
      </c>
      <c r="P601" s="21" t="e">
        <f>VLOOKUP(D601,RFIResponse!$A$2:$CF$3146,8,FALSE)</f>
        <v>#N/A</v>
      </c>
      <c r="Q601" s="21" t="e">
        <f>VLOOKUP(D601,RFIResponse!$A$2:$CF$3146,5,FALSE)</f>
        <v>#N/A</v>
      </c>
      <c r="R601" s="21" t="e">
        <f>VLOOKUP(D601,RFIResponse!$A$2:$CF$3146,6,FALSE)</f>
        <v>#N/A</v>
      </c>
      <c r="S601" s="21" t="e">
        <f>VLOOKUP(D601,RFIResponse!$A$2:$CF$3146,7,FALSE)</f>
        <v>#N/A</v>
      </c>
    </row>
    <row r="602" spans="1:19" x14ac:dyDescent="0.35">
      <c r="A602" s="22">
        <f>RFIData!D602</f>
        <v>0</v>
      </c>
      <c r="P602" s="21" t="e">
        <f>VLOOKUP(D602,RFIResponse!$A$2:$CF$3146,8,FALSE)</f>
        <v>#N/A</v>
      </c>
      <c r="Q602" s="21" t="e">
        <f>VLOOKUP(D602,RFIResponse!$A$2:$CF$3146,5,FALSE)</f>
        <v>#N/A</v>
      </c>
      <c r="R602" s="21" t="e">
        <f>VLOOKUP(D602,RFIResponse!$A$2:$CF$3146,6,FALSE)</f>
        <v>#N/A</v>
      </c>
      <c r="S602" s="21" t="e">
        <f>VLOOKUP(D602,RFIResponse!$A$2:$CF$3146,7,FALSE)</f>
        <v>#N/A</v>
      </c>
    </row>
    <row r="603" spans="1:19" x14ac:dyDescent="0.35">
      <c r="A603" s="22">
        <f>RFIData!D603</f>
        <v>0</v>
      </c>
      <c r="P603" s="21" t="e">
        <f>VLOOKUP(D603,RFIResponse!$A$2:$CF$3146,8,FALSE)</f>
        <v>#N/A</v>
      </c>
      <c r="Q603" s="21" t="e">
        <f>VLOOKUP(D603,RFIResponse!$A$2:$CF$3146,5,FALSE)</f>
        <v>#N/A</v>
      </c>
      <c r="R603" s="21" t="e">
        <f>VLOOKUP(D603,RFIResponse!$A$2:$CF$3146,6,FALSE)</f>
        <v>#N/A</v>
      </c>
      <c r="S603" s="21" t="e">
        <f>VLOOKUP(D603,RFIResponse!$A$2:$CF$3146,7,FALSE)</f>
        <v>#N/A</v>
      </c>
    </row>
    <row r="604" spans="1:19" x14ac:dyDescent="0.35">
      <c r="A604" s="22">
        <f>RFIData!D604</f>
        <v>0</v>
      </c>
      <c r="P604" s="21" t="e">
        <f>VLOOKUP(D604,RFIResponse!$A$2:$CF$3146,8,FALSE)</f>
        <v>#N/A</v>
      </c>
      <c r="Q604" s="21" t="e">
        <f>VLOOKUP(D604,RFIResponse!$A$2:$CF$3146,5,FALSE)</f>
        <v>#N/A</v>
      </c>
      <c r="R604" s="21" t="e">
        <f>VLOOKUP(D604,RFIResponse!$A$2:$CF$3146,6,FALSE)</f>
        <v>#N/A</v>
      </c>
      <c r="S604" s="21" t="e">
        <f>VLOOKUP(D604,RFIResponse!$A$2:$CF$3146,7,FALSE)</f>
        <v>#N/A</v>
      </c>
    </row>
    <row r="605" spans="1:19" x14ac:dyDescent="0.35">
      <c r="A605" s="22">
        <f>RFIData!D605</f>
        <v>0</v>
      </c>
      <c r="P605" s="21" t="e">
        <f>VLOOKUP(D605,RFIResponse!$A$2:$CF$3146,8,FALSE)</f>
        <v>#N/A</v>
      </c>
      <c r="Q605" s="21" t="e">
        <f>VLOOKUP(D605,RFIResponse!$A$2:$CF$3146,5,FALSE)</f>
        <v>#N/A</v>
      </c>
      <c r="R605" s="21" t="e">
        <f>VLOOKUP(D605,RFIResponse!$A$2:$CF$3146,6,FALSE)</f>
        <v>#N/A</v>
      </c>
      <c r="S605" s="21" t="e">
        <f>VLOOKUP(D605,RFIResponse!$A$2:$CF$3146,7,FALSE)</f>
        <v>#N/A</v>
      </c>
    </row>
    <row r="606" spans="1:19" x14ac:dyDescent="0.35">
      <c r="A606" s="22">
        <f>RFIData!D606</f>
        <v>0</v>
      </c>
      <c r="P606" s="21" t="e">
        <f>VLOOKUP(D606,RFIResponse!$A$2:$CF$3146,8,FALSE)</f>
        <v>#N/A</v>
      </c>
      <c r="Q606" s="21" t="e">
        <f>VLOOKUP(D606,RFIResponse!$A$2:$CF$3146,5,FALSE)</f>
        <v>#N/A</v>
      </c>
      <c r="R606" s="21" t="e">
        <f>VLOOKUP(D606,RFIResponse!$A$2:$CF$3146,6,FALSE)</f>
        <v>#N/A</v>
      </c>
      <c r="S606" s="21" t="e">
        <f>VLOOKUP(D606,RFIResponse!$A$2:$CF$3146,7,FALSE)</f>
        <v>#N/A</v>
      </c>
    </row>
    <row r="607" spans="1:19" x14ac:dyDescent="0.35">
      <c r="A607" s="22">
        <f>RFIData!D607</f>
        <v>0</v>
      </c>
      <c r="P607" s="21" t="e">
        <f>VLOOKUP(D607,RFIResponse!$A$2:$CF$3146,8,FALSE)</f>
        <v>#N/A</v>
      </c>
      <c r="Q607" s="21" t="e">
        <f>VLOOKUP(D607,RFIResponse!$A$2:$CF$3146,5,FALSE)</f>
        <v>#N/A</v>
      </c>
      <c r="R607" s="21" t="e">
        <f>VLOOKUP(D607,RFIResponse!$A$2:$CF$3146,6,FALSE)</f>
        <v>#N/A</v>
      </c>
      <c r="S607" s="21" t="e">
        <f>VLOOKUP(D607,RFIResponse!$A$2:$CF$3146,7,FALSE)</f>
        <v>#N/A</v>
      </c>
    </row>
    <row r="608" spans="1:19" x14ac:dyDescent="0.35">
      <c r="A608" s="22">
        <f>RFIData!D608</f>
        <v>0</v>
      </c>
      <c r="P608" s="21" t="e">
        <f>VLOOKUP(D608,RFIResponse!$A$2:$CF$3146,8,FALSE)</f>
        <v>#N/A</v>
      </c>
      <c r="Q608" s="21" t="e">
        <f>VLOOKUP(D608,RFIResponse!$A$2:$CF$3146,5,FALSE)</f>
        <v>#N/A</v>
      </c>
      <c r="R608" s="21" t="e">
        <f>VLOOKUP(D608,RFIResponse!$A$2:$CF$3146,6,FALSE)</f>
        <v>#N/A</v>
      </c>
      <c r="S608" s="21" t="e">
        <f>VLOOKUP(D608,RFIResponse!$A$2:$CF$3146,7,FALSE)</f>
        <v>#N/A</v>
      </c>
    </row>
    <row r="609" spans="1:19" x14ac:dyDescent="0.35">
      <c r="A609" s="22">
        <f>RFIData!D609</f>
        <v>0</v>
      </c>
      <c r="P609" s="21" t="e">
        <f>VLOOKUP(D609,RFIResponse!$A$2:$CF$3146,8,FALSE)</f>
        <v>#N/A</v>
      </c>
      <c r="Q609" s="21" t="e">
        <f>VLOOKUP(D609,RFIResponse!$A$2:$CF$3146,5,FALSE)</f>
        <v>#N/A</v>
      </c>
      <c r="R609" s="21" t="e">
        <f>VLOOKUP(D609,RFIResponse!$A$2:$CF$3146,6,FALSE)</f>
        <v>#N/A</v>
      </c>
      <c r="S609" s="21" t="e">
        <f>VLOOKUP(D609,RFIResponse!$A$2:$CF$3146,7,FALSE)</f>
        <v>#N/A</v>
      </c>
    </row>
    <row r="610" spans="1:19" x14ac:dyDescent="0.35">
      <c r="A610" s="22">
        <f>RFIData!D610</f>
        <v>0</v>
      </c>
      <c r="P610" s="21" t="e">
        <f>VLOOKUP(D610,RFIResponse!$A$2:$CF$3146,8,FALSE)</f>
        <v>#N/A</v>
      </c>
      <c r="Q610" s="21" t="e">
        <f>VLOOKUP(D610,RFIResponse!$A$2:$CF$3146,5,FALSE)</f>
        <v>#N/A</v>
      </c>
      <c r="R610" s="21" t="e">
        <f>VLOOKUP(D610,RFIResponse!$A$2:$CF$3146,6,FALSE)</f>
        <v>#N/A</v>
      </c>
      <c r="S610" s="21" t="e">
        <f>VLOOKUP(D610,RFIResponse!$A$2:$CF$3146,7,FALSE)</f>
        <v>#N/A</v>
      </c>
    </row>
    <row r="611" spans="1:19" x14ac:dyDescent="0.35">
      <c r="A611" s="22">
        <f>RFIData!D611</f>
        <v>0</v>
      </c>
      <c r="P611" s="21" t="e">
        <f>VLOOKUP(D611,RFIResponse!$A$2:$CF$3146,8,FALSE)</f>
        <v>#N/A</v>
      </c>
      <c r="Q611" s="21" t="e">
        <f>VLOOKUP(D611,RFIResponse!$A$2:$CF$3146,5,FALSE)</f>
        <v>#N/A</v>
      </c>
      <c r="R611" s="21" t="e">
        <f>VLOOKUP(D611,RFIResponse!$A$2:$CF$3146,6,FALSE)</f>
        <v>#N/A</v>
      </c>
      <c r="S611" s="21" t="e">
        <f>VLOOKUP(D611,RFIResponse!$A$2:$CF$3146,7,FALSE)</f>
        <v>#N/A</v>
      </c>
    </row>
    <row r="612" spans="1:19" x14ac:dyDescent="0.35">
      <c r="A612" s="22">
        <f>RFIData!D612</f>
        <v>0</v>
      </c>
      <c r="P612" s="21" t="e">
        <f>VLOOKUP(D612,RFIResponse!$A$2:$CF$3146,8,FALSE)</f>
        <v>#N/A</v>
      </c>
      <c r="Q612" s="21" t="e">
        <f>VLOOKUP(D612,RFIResponse!$A$2:$CF$3146,5,FALSE)</f>
        <v>#N/A</v>
      </c>
      <c r="R612" s="21" t="e">
        <f>VLOOKUP(D612,RFIResponse!$A$2:$CF$3146,6,FALSE)</f>
        <v>#N/A</v>
      </c>
      <c r="S612" s="21" t="e">
        <f>VLOOKUP(D612,RFIResponse!$A$2:$CF$3146,7,FALSE)</f>
        <v>#N/A</v>
      </c>
    </row>
    <row r="613" spans="1:19" x14ac:dyDescent="0.35">
      <c r="A613" s="22">
        <f>RFIData!D613</f>
        <v>0</v>
      </c>
      <c r="P613" s="21" t="e">
        <f>VLOOKUP(D613,RFIResponse!$A$2:$CF$3146,8,FALSE)</f>
        <v>#N/A</v>
      </c>
      <c r="Q613" s="21" t="e">
        <f>VLOOKUP(D613,RFIResponse!$A$2:$CF$3146,5,FALSE)</f>
        <v>#N/A</v>
      </c>
      <c r="R613" s="21" t="e">
        <f>VLOOKUP(D613,RFIResponse!$A$2:$CF$3146,6,FALSE)</f>
        <v>#N/A</v>
      </c>
      <c r="S613" s="21" t="e">
        <f>VLOOKUP(D613,RFIResponse!$A$2:$CF$3146,7,FALSE)</f>
        <v>#N/A</v>
      </c>
    </row>
    <row r="614" spans="1:19" x14ac:dyDescent="0.35">
      <c r="A614" s="22">
        <f>RFIData!D614</f>
        <v>0</v>
      </c>
      <c r="P614" s="21" t="e">
        <f>VLOOKUP(D614,RFIResponse!$A$2:$CF$3146,8,FALSE)</f>
        <v>#N/A</v>
      </c>
      <c r="Q614" s="21" t="e">
        <f>VLOOKUP(D614,RFIResponse!$A$2:$CF$3146,5,FALSE)</f>
        <v>#N/A</v>
      </c>
      <c r="R614" s="21" t="e">
        <f>VLOOKUP(D614,RFIResponse!$A$2:$CF$3146,6,FALSE)</f>
        <v>#N/A</v>
      </c>
      <c r="S614" s="21" t="e">
        <f>VLOOKUP(D614,RFIResponse!$A$2:$CF$3146,7,FALSE)</f>
        <v>#N/A</v>
      </c>
    </row>
    <row r="615" spans="1:19" x14ac:dyDescent="0.35">
      <c r="A615" s="22">
        <f>RFIData!D615</f>
        <v>0</v>
      </c>
      <c r="P615" s="21" t="e">
        <f>VLOOKUP(D615,RFIResponse!$A$2:$CF$3146,8,FALSE)</f>
        <v>#N/A</v>
      </c>
      <c r="Q615" s="21" t="e">
        <f>VLOOKUP(D615,RFIResponse!$A$2:$CF$3146,5,FALSE)</f>
        <v>#N/A</v>
      </c>
      <c r="R615" s="21" t="e">
        <f>VLOOKUP(D615,RFIResponse!$A$2:$CF$3146,6,FALSE)</f>
        <v>#N/A</v>
      </c>
      <c r="S615" s="21" t="e">
        <f>VLOOKUP(D615,RFIResponse!$A$2:$CF$3146,7,FALSE)</f>
        <v>#N/A</v>
      </c>
    </row>
    <row r="616" spans="1:19" x14ac:dyDescent="0.35">
      <c r="A616" s="22">
        <f>RFIData!D616</f>
        <v>0</v>
      </c>
      <c r="P616" s="21" t="e">
        <f>VLOOKUP(D616,RFIResponse!$A$2:$CF$3146,8,FALSE)</f>
        <v>#N/A</v>
      </c>
      <c r="Q616" s="21" t="e">
        <f>VLOOKUP(D616,RFIResponse!$A$2:$CF$3146,5,FALSE)</f>
        <v>#N/A</v>
      </c>
      <c r="R616" s="21" t="e">
        <f>VLOOKUP(D616,RFIResponse!$A$2:$CF$3146,6,FALSE)</f>
        <v>#N/A</v>
      </c>
      <c r="S616" s="21" t="e">
        <f>VLOOKUP(D616,RFIResponse!$A$2:$CF$3146,7,FALSE)</f>
        <v>#N/A</v>
      </c>
    </row>
    <row r="617" spans="1:19" x14ac:dyDescent="0.35">
      <c r="A617" s="22">
        <f>RFIData!D617</f>
        <v>0</v>
      </c>
      <c r="P617" s="21" t="e">
        <f>VLOOKUP(D617,RFIResponse!$A$2:$CF$3146,8,FALSE)</f>
        <v>#N/A</v>
      </c>
      <c r="Q617" s="21" t="e">
        <f>VLOOKUP(D617,RFIResponse!$A$2:$CF$3146,5,FALSE)</f>
        <v>#N/A</v>
      </c>
      <c r="R617" s="21" t="e">
        <f>VLOOKUP(D617,RFIResponse!$A$2:$CF$3146,6,FALSE)</f>
        <v>#N/A</v>
      </c>
      <c r="S617" s="21" t="e">
        <f>VLOOKUP(D617,RFIResponse!$A$2:$CF$3146,7,FALSE)</f>
        <v>#N/A</v>
      </c>
    </row>
    <row r="618" spans="1:19" x14ac:dyDescent="0.35">
      <c r="A618" s="22">
        <f>RFIData!D618</f>
        <v>0</v>
      </c>
      <c r="P618" s="21" t="e">
        <f>VLOOKUP(D618,RFIResponse!$A$2:$CF$3146,8,FALSE)</f>
        <v>#N/A</v>
      </c>
      <c r="Q618" s="21" t="e">
        <f>VLOOKUP(D618,RFIResponse!$A$2:$CF$3146,5,FALSE)</f>
        <v>#N/A</v>
      </c>
      <c r="R618" s="21" t="e">
        <f>VLOOKUP(D618,RFIResponse!$A$2:$CF$3146,6,FALSE)</f>
        <v>#N/A</v>
      </c>
      <c r="S618" s="21" t="e">
        <f>VLOOKUP(D618,RFIResponse!$A$2:$CF$3146,7,FALSE)</f>
        <v>#N/A</v>
      </c>
    </row>
    <row r="619" spans="1:19" x14ac:dyDescent="0.35">
      <c r="A619" s="22">
        <f>RFIData!D619</f>
        <v>0</v>
      </c>
      <c r="P619" s="21" t="e">
        <f>VLOOKUP(D619,RFIResponse!$A$2:$CF$3146,8,FALSE)</f>
        <v>#N/A</v>
      </c>
      <c r="Q619" s="21" t="e">
        <f>VLOOKUP(D619,RFIResponse!$A$2:$CF$3146,5,FALSE)</f>
        <v>#N/A</v>
      </c>
      <c r="R619" s="21" t="e">
        <f>VLOOKUP(D619,RFIResponse!$A$2:$CF$3146,6,FALSE)</f>
        <v>#N/A</v>
      </c>
      <c r="S619" s="21" t="e">
        <f>VLOOKUP(D619,RFIResponse!$A$2:$CF$3146,7,FALSE)</f>
        <v>#N/A</v>
      </c>
    </row>
    <row r="620" spans="1:19" x14ac:dyDescent="0.35">
      <c r="A620" s="22">
        <f>RFIData!D620</f>
        <v>0</v>
      </c>
      <c r="P620" s="21" t="e">
        <f>VLOOKUP(D620,RFIResponse!$A$2:$CF$3146,8,FALSE)</f>
        <v>#N/A</v>
      </c>
      <c r="Q620" s="21" t="e">
        <f>VLOOKUP(D620,RFIResponse!$A$2:$CF$3146,5,FALSE)</f>
        <v>#N/A</v>
      </c>
      <c r="R620" s="21" t="e">
        <f>VLOOKUP(D620,RFIResponse!$A$2:$CF$3146,6,FALSE)</f>
        <v>#N/A</v>
      </c>
      <c r="S620" s="21" t="e">
        <f>VLOOKUP(D620,RFIResponse!$A$2:$CF$3146,7,FALSE)</f>
        <v>#N/A</v>
      </c>
    </row>
    <row r="621" spans="1:19" x14ac:dyDescent="0.35">
      <c r="A621" s="22">
        <f>RFIData!D621</f>
        <v>0</v>
      </c>
      <c r="P621" s="21" t="e">
        <f>VLOOKUP(D621,RFIResponse!$A$2:$CF$3146,8,FALSE)</f>
        <v>#N/A</v>
      </c>
      <c r="Q621" s="21" t="e">
        <f>VLOOKUP(D621,RFIResponse!$A$2:$CF$3146,5,FALSE)</f>
        <v>#N/A</v>
      </c>
      <c r="R621" s="21" t="e">
        <f>VLOOKUP(D621,RFIResponse!$A$2:$CF$3146,6,FALSE)</f>
        <v>#N/A</v>
      </c>
      <c r="S621" s="21" t="e">
        <f>VLOOKUP(D621,RFIResponse!$A$2:$CF$3146,7,FALSE)</f>
        <v>#N/A</v>
      </c>
    </row>
    <row r="622" spans="1:19" x14ac:dyDescent="0.35">
      <c r="A622" s="22">
        <f>RFIData!D622</f>
        <v>0</v>
      </c>
      <c r="P622" s="21" t="e">
        <f>VLOOKUP(D622,RFIResponse!$A$2:$CF$3146,8,FALSE)</f>
        <v>#N/A</v>
      </c>
      <c r="Q622" s="21" t="e">
        <f>VLOOKUP(D622,RFIResponse!$A$2:$CF$3146,5,FALSE)</f>
        <v>#N/A</v>
      </c>
      <c r="R622" s="21" t="e">
        <f>VLOOKUP(D622,RFIResponse!$A$2:$CF$3146,6,FALSE)</f>
        <v>#N/A</v>
      </c>
      <c r="S622" s="21" t="e">
        <f>VLOOKUP(D622,RFIResponse!$A$2:$CF$3146,7,FALSE)</f>
        <v>#N/A</v>
      </c>
    </row>
    <row r="623" spans="1:19" x14ac:dyDescent="0.35">
      <c r="A623" s="22">
        <f>RFIData!D623</f>
        <v>0</v>
      </c>
      <c r="P623" s="21" t="e">
        <f>VLOOKUP(D623,RFIResponse!$A$2:$CF$3146,8,FALSE)</f>
        <v>#N/A</v>
      </c>
      <c r="Q623" s="21" t="e">
        <f>VLOOKUP(D623,RFIResponse!$A$2:$CF$3146,5,FALSE)</f>
        <v>#N/A</v>
      </c>
      <c r="R623" s="21" t="e">
        <f>VLOOKUP(D623,RFIResponse!$A$2:$CF$3146,6,FALSE)</f>
        <v>#N/A</v>
      </c>
      <c r="S623" s="21" t="e">
        <f>VLOOKUP(D623,RFIResponse!$A$2:$CF$3146,7,FALSE)</f>
        <v>#N/A</v>
      </c>
    </row>
    <row r="624" spans="1:19" x14ac:dyDescent="0.35">
      <c r="A624" s="22">
        <f>RFIData!D624</f>
        <v>0</v>
      </c>
      <c r="P624" s="21" t="e">
        <f>VLOOKUP(D624,RFIResponse!$A$2:$CF$3146,8,FALSE)</f>
        <v>#N/A</v>
      </c>
      <c r="Q624" s="21" t="e">
        <f>VLOOKUP(D624,RFIResponse!$A$2:$CF$3146,5,FALSE)</f>
        <v>#N/A</v>
      </c>
      <c r="R624" s="21" t="e">
        <f>VLOOKUP(D624,RFIResponse!$A$2:$CF$3146,6,FALSE)</f>
        <v>#N/A</v>
      </c>
      <c r="S624" s="21" t="e">
        <f>VLOOKUP(D624,RFIResponse!$A$2:$CF$3146,7,FALSE)</f>
        <v>#N/A</v>
      </c>
    </row>
    <row r="625" spans="1:19" x14ac:dyDescent="0.35">
      <c r="A625" s="22">
        <f>RFIData!D625</f>
        <v>0</v>
      </c>
      <c r="P625" s="21" t="e">
        <f>VLOOKUP(D625,RFIResponse!$A$2:$CF$3146,8,FALSE)</f>
        <v>#N/A</v>
      </c>
      <c r="Q625" s="21" t="e">
        <f>VLOOKUP(D625,RFIResponse!$A$2:$CF$3146,5,FALSE)</f>
        <v>#N/A</v>
      </c>
      <c r="R625" s="21" t="e">
        <f>VLOOKUP(D625,RFIResponse!$A$2:$CF$3146,6,FALSE)</f>
        <v>#N/A</v>
      </c>
      <c r="S625" s="21" t="e">
        <f>VLOOKUP(D625,RFIResponse!$A$2:$CF$3146,7,FALSE)</f>
        <v>#N/A</v>
      </c>
    </row>
    <row r="626" spans="1:19" x14ac:dyDescent="0.35">
      <c r="A626" s="22">
        <f>RFIData!D626</f>
        <v>0</v>
      </c>
      <c r="P626" s="21" t="e">
        <f>VLOOKUP(D626,RFIResponse!$A$2:$CF$3146,8,FALSE)</f>
        <v>#N/A</v>
      </c>
      <c r="Q626" s="21" t="e">
        <f>VLOOKUP(D626,RFIResponse!$A$2:$CF$3146,5,FALSE)</f>
        <v>#N/A</v>
      </c>
      <c r="R626" s="21" t="e">
        <f>VLOOKUP(D626,RFIResponse!$A$2:$CF$3146,6,FALSE)</f>
        <v>#N/A</v>
      </c>
      <c r="S626" s="21" t="e">
        <f>VLOOKUP(D626,RFIResponse!$A$2:$CF$3146,7,FALSE)</f>
        <v>#N/A</v>
      </c>
    </row>
    <row r="627" spans="1:19" x14ac:dyDescent="0.35">
      <c r="A627" s="22">
        <f>RFIData!D627</f>
        <v>0</v>
      </c>
      <c r="P627" s="21" t="e">
        <f>VLOOKUP(D627,RFIResponse!$A$2:$CF$3146,8,FALSE)</f>
        <v>#N/A</v>
      </c>
      <c r="Q627" s="21" t="e">
        <f>VLOOKUP(D627,RFIResponse!$A$2:$CF$3146,5,FALSE)</f>
        <v>#N/A</v>
      </c>
      <c r="R627" s="21" t="e">
        <f>VLOOKUP(D627,RFIResponse!$A$2:$CF$3146,6,FALSE)</f>
        <v>#N/A</v>
      </c>
      <c r="S627" s="21" t="e">
        <f>VLOOKUP(D627,RFIResponse!$A$2:$CF$3146,7,FALSE)</f>
        <v>#N/A</v>
      </c>
    </row>
    <row r="628" spans="1:19" x14ac:dyDescent="0.35">
      <c r="A628" s="22">
        <f>RFIData!D628</f>
        <v>0</v>
      </c>
      <c r="P628" s="21" t="e">
        <f>VLOOKUP(D628,RFIResponse!$A$2:$CF$3146,8,FALSE)</f>
        <v>#N/A</v>
      </c>
      <c r="Q628" s="21" t="e">
        <f>VLOOKUP(D628,RFIResponse!$A$2:$CF$3146,5,FALSE)</f>
        <v>#N/A</v>
      </c>
      <c r="R628" s="21" t="e">
        <f>VLOOKUP(D628,RFIResponse!$A$2:$CF$3146,6,FALSE)</f>
        <v>#N/A</v>
      </c>
      <c r="S628" s="21" t="e">
        <f>VLOOKUP(D628,RFIResponse!$A$2:$CF$3146,7,FALSE)</f>
        <v>#N/A</v>
      </c>
    </row>
    <row r="629" spans="1:19" x14ac:dyDescent="0.35">
      <c r="A629" s="22">
        <f>RFIData!D629</f>
        <v>0</v>
      </c>
      <c r="P629" s="21" t="e">
        <f>VLOOKUP(D629,RFIResponse!$A$2:$CF$3146,8,FALSE)</f>
        <v>#N/A</v>
      </c>
      <c r="Q629" s="21" t="e">
        <f>VLOOKUP(D629,RFIResponse!$A$2:$CF$3146,5,FALSE)</f>
        <v>#N/A</v>
      </c>
      <c r="R629" s="21" t="e">
        <f>VLOOKUP(D629,RFIResponse!$A$2:$CF$3146,6,FALSE)</f>
        <v>#N/A</v>
      </c>
      <c r="S629" s="21" t="e">
        <f>VLOOKUP(D629,RFIResponse!$A$2:$CF$3146,7,FALSE)</f>
        <v>#N/A</v>
      </c>
    </row>
    <row r="630" spans="1:19" x14ac:dyDescent="0.35">
      <c r="A630" s="22">
        <f>RFIData!D630</f>
        <v>0</v>
      </c>
      <c r="P630" s="21" t="e">
        <f>VLOOKUP(D630,RFIResponse!$A$2:$CF$3146,8,FALSE)</f>
        <v>#N/A</v>
      </c>
      <c r="Q630" s="21" t="e">
        <f>VLOOKUP(D630,RFIResponse!$A$2:$CF$3146,5,FALSE)</f>
        <v>#N/A</v>
      </c>
      <c r="R630" s="21" t="e">
        <f>VLOOKUP(D630,RFIResponse!$A$2:$CF$3146,6,FALSE)</f>
        <v>#N/A</v>
      </c>
      <c r="S630" s="21" t="e">
        <f>VLOOKUP(D630,RFIResponse!$A$2:$CF$3146,7,FALSE)</f>
        <v>#N/A</v>
      </c>
    </row>
    <row r="631" spans="1:19" x14ac:dyDescent="0.35">
      <c r="A631" s="22">
        <f>RFIData!D631</f>
        <v>0</v>
      </c>
      <c r="P631" s="21" t="e">
        <f>VLOOKUP(D631,RFIResponse!$A$2:$CF$3146,8,FALSE)</f>
        <v>#N/A</v>
      </c>
      <c r="Q631" s="21" t="e">
        <f>VLOOKUP(D631,RFIResponse!$A$2:$CF$3146,5,FALSE)</f>
        <v>#N/A</v>
      </c>
      <c r="R631" s="21" t="e">
        <f>VLOOKUP(D631,RFIResponse!$A$2:$CF$3146,6,FALSE)</f>
        <v>#N/A</v>
      </c>
      <c r="S631" s="21" t="e">
        <f>VLOOKUP(D631,RFIResponse!$A$2:$CF$3146,7,FALSE)</f>
        <v>#N/A</v>
      </c>
    </row>
    <row r="632" spans="1:19" x14ac:dyDescent="0.35">
      <c r="A632" s="22">
        <f>RFIData!D632</f>
        <v>0</v>
      </c>
      <c r="P632" s="21" t="e">
        <f>VLOOKUP(D632,RFIResponse!$A$2:$CF$3146,8,FALSE)</f>
        <v>#N/A</v>
      </c>
      <c r="Q632" s="21" t="e">
        <f>VLOOKUP(D632,RFIResponse!$A$2:$CF$3146,5,FALSE)</f>
        <v>#N/A</v>
      </c>
      <c r="R632" s="21" t="e">
        <f>VLOOKUP(D632,RFIResponse!$A$2:$CF$3146,6,FALSE)</f>
        <v>#N/A</v>
      </c>
      <c r="S632" s="21" t="e">
        <f>VLOOKUP(D632,RFIResponse!$A$2:$CF$3146,7,FALSE)</f>
        <v>#N/A</v>
      </c>
    </row>
    <row r="633" spans="1:19" x14ac:dyDescent="0.35">
      <c r="A633" s="22">
        <f>RFIData!D633</f>
        <v>0</v>
      </c>
      <c r="P633" s="21" t="e">
        <f>VLOOKUP(D633,RFIResponse!$A$2:$CF$3146,8,FALSE)</f>
        <v>#N/A</v>
      </c>
      <c r="Q633" s="21" t="e">
        <f>VLOOKUP(D633,RFIResponse!$A$2:$CF$3146,5,FALSE)</f>
        <v>#N/A</v>
      </c>
      <c r="R633" s="21" t="e">
        <f>VLOOKUP(D633,RFIResponse!$A$2:$CF$3146,6,FALSE)</f>
        <v>#N/A</v>
      </c>
      <c r="S633" s="21" t="e">
        <f>VLOOKUP(D633,RFIResponse!$A$2:$CF$3146,7,FALSE)</f>
        <v>#N/A</v>
      </c>
    </row>
    <row r="634" spans="1:19" x14ac:dyDescent="0.35">
      <c r="A634" s="22">
        <f>RFIData!D634</f>
        <v>0</v>
      </c>
      <c r="P634" s="21" t="e">
        <f>VLOOKUP(D634,RFIResponse!$A$2:$CF$3146,8,FALSE)</f>
        <v>#N/A</v>
      </c>
      <c r="Q634" s="21" t="e">
        <f>VLOOKUP(D634,RFIResponse!$A$2:$CF$3146,5,FALSE)</f>
        <v>#N/A</v>
      </c>
      <c r="R634" s="21" t="e">
        <f>VLOOKUP(D634,RFIResponse!$A$2:$CF$3146,6,FALSE)</f>
        <v>#N/A</v>
      </c>
      <c r="S634" s="21" t="e">
        <f>VLOOKUP(D634,RFIResponse!$A$2:$CF$3146,7,FALSE)</f>
        <v>#N/A</v>
      </c>
    </row>
    <row r="635" spans="1:19" x14ac:dyDescent="0.35">
      <c r="A635" s="22">
        <f>RFIData!D635</f>
        <v>0</v>
      </c>
      <c r="P635" s="21" t="e">
        <f>VLOOKUP(D635,RFIResponse!$A$2:$CF$3146,8,FALSE)</f>
        <v>#N/A</v>
      </c>
      <c r="Q635" s="21" t="e">
        <f>VLOOKUP(D635,RFIResponse!$A$2:$CF$3146,5,FALSE)</f>
        <v>#N/A</v>
      </c>
      <c r="R635" s="21" t="e">
        <f>VLOOKUP(D635,RFIResponse!$A$2:$CF$3146,6,FALSE)</f>
        <v>#N/A</v>
      </c>
      <c r="S635" s="21" t="e">
        <f>VLOOKUP(D635,RFIResponse!$A$2:$CF$3146,7,FALSE)</f>
        <v>#N/A</v>
      </c>
    </row>
    <row r="636" spans="1:19" x14ac:dyDescent="0.35">
      <c r="A636" s="22">
        <f>RFIData!D636</f>
        <v>0</v>
      </c>
      <c r="P636" s="21" t="e">
        <f>VLOOKUP(D636,RFIResponse!$A$2:$CF$3146,8,FALSE)</f>
        <v>#N/A</v>
      </c>
      <c r="Q636" s="21" t="e">
        <f>VLOOKUP(D636,RFIResponse!$A$2:$CF$3146,5,FALSE)</f>
        <v>#N/A</v>
      </c>
      <c r="R636" s="21" t="e">
        <f>VLOOKUP(D636,RFIResponse!$A$2:$CF$3146,6,FALSE)</f>
        <v>#N/A</v>
      </c>
      <c r="S636" s="21" t="e">
        <f>VLOOKUP(D636,RFIResponse!$A$2:$CF$3146,7,FALSE)</f>
        <v>#N/A</v>
      </c>
    </row>
    <row r="637" spans="1:19" x14ac:dyDescent="0.35">
      <c r="A637" s="22">
        <f>RFIData!D637</f>
        <v>0</v>
      </c>
      <c r="P637" s="21" t="e">
        <f>VLOOKUP(D637,RFIResponse!$A$2:$CF$3146,8,FALSE)</f>
        <v>#N/A</v>
      </c>
      <c r="Q637" s="21" t="e">
        <f>VLOOKUP(D637,RFIResponse!$A$2:$CF$3146,5,FALSE)</f>
        <v>#N/A</v>
      </c>
      <c r="R637" s="21" t="e">
        <f>VLOOKUP(D637,RFIResponse!$A$2:$CF$3146,6,FALSE)</f>
        <v>#N/A</v>
      </c>
      <c r="S637" s="21" t="e">
        <f>VLOOKUP(D637,RFIResponse!$A$2:$CF$3146,7,FALSE)</f>
        <v>#N/A</v>
      </c>
    </row>
    <row r="638" spans="1:19" x14ac:dyDescent="0.35">
      <c r="A638" s="22">
        <f>RFIData!D638</f>
        <v>0</v>
      </c>
      <c r="P638" s="21" t="e">
        <f>VLOOKUP(D638,RFIResponse!$A$2:$CF$3146,8,FALSE)</f>
        <v>#N/A</v>
      </c>
      <c r="Q638" s="21" t="e">
        <f>VLOOKUP(D638,RFIResponse!$A$2:$CF$3146,5,FALSE)</f>
        <v>#N/A</v>
      </c>
      <c r="R638" s="21" t="e">
        <f>VLOOKUP(D638,RFIResponse!$A$2:$CF$3146,6,FALSE)</f>
        <v>#N/A</v>
      </c>
      <c r="S638" s="21" t="e">
        <f>VLOOKUP(D638,RFIResponse!$A$2:$CF$3146,7,FALSE)</f>
        <v>#N/A</v>
      </c>
    </row>
    <row r="639" spans="1:19" x14ac:dyDescent="0.35">
      <c r="A639" s="22">
        <f>RFIData!D639</f>
        <v>0</v>
      </c>
      <c r="P639" s="21" t="e">
        <f>VLOOKUP(D639,RFIResponse!$A$2:$CF$3146,8,FALSE)</f>
        <v>#N/A</v>
      </c>
      <c r="Q639" s="21" t="e">
        <f>VLOOKUP(D639,RFIResponse!$A$2:$CF$3146,5,FALSE)</f>
        <v>#N/A</v>
      </c>
      <c r="R639" s="21" t="e">
        <f>VLOOKUP(D639,RFIResponse!$A$2:$CF$3146,6,FALSE)</f>
        <v>#N/A</v>
      </c>
      <c r="S639" s="21" t="e">
        <f>VLOOKUP(D639,RFIResponse!$A$2:$CF$3146,7,FALSE)</f>
        <v>#N/A</v>
      </c>
    </row>
    <row r="640" spans="1:19" x14ac:dyDescent="0.35">
      <c r="A640" s="22">
        <f>RFIData!D640</f>
        <v>0</v>
      </c>
      <c r="P640" s="21" t="e">
        <f>VLOOKUP(D640,RFIResponse!$A$2:$CF$3146,8,FALSE)</f>
        <v>#N/A</v>
      </c>
      <c r="Q640" s="21" t="e">
        <f>VLOOKUP(D640,RFIResponse!$A$2:$CF$3146,5,FALSE)</f>
        <v>#N/A</v>
      </c>
      <c r="R640" s="21" t="e">
        <f>VLOOKUP(D640,RFIResponse!$A$2:$CF$3146,6,FALSE)</f>
        <v>#N/A</v>
      </c>
      <c r="S640" s="21" t="e">
        <f>VLOOKUP(D640,RFIResponse!$A$2:$CF$3146,7,FALSE)</f>
        <v>#N/A</v>
      </c>
    </row>
    <row r="641" spans="1:19" x14ac:dyDescent="0.35">
      <c r="A641" s="22">
        <f>RFIData!D641</f>
        <v>0</v>
      </c>
      <c r="P641" s="21" t="e">
        <f>VLOOKUP(D641,RFIResponse!$A$2:$CF$3146,8,FALSE)</f>
        <v>#N/A</v>
      </c>
      <c r="Q641" s="21" t="e">
        <f>VLOOKUP(D641,RFIResponse!$A$2:$CF$3146,5,FALSE)</f>
        <v>#N/A</v>
      </c>
      <c r="R641" s="21" t="e">
        <f>VLOOKUP(D641,RFIResponse!$A$2:$CF$3146,6,FALSE)</f>
        <v>#N/A</v>
      </c>
      <c r="S641" s="21" t="e">
        <f>VLOOKUP(D641,RFIResponse!$A$2:$CF$3146,7,FALSE)</f>
        <v>#N/A</v>
      </c>
    </row>
    <row r="642" spans="1:19" x14ac:dyDescent="0.35">
      <c r="A642" s="22">
        <f>RFIData!D642</f>
        <v>0</v>
      </c>
      <c r="P642" s="21" t="e">
        <f>VLOOKUP(D642,RFIResponse!$A$2:$CF$3146,8,FALSE)</f>
        <v>#N/A</v>
      </c>
      <c r="Q642" s="21" t="e">
        <f>VLOOKUP(D642,RFIResponse!$A$2:$CF$3146,5,FALSE)</f>
        <v>#N/A</v>
      </c>
      <c r="R642" s="21" t="e">
        <f>VLOOKUP(D642,RFIResponse!$A$2:$CF$3146,6,FALSE)</f>
        <v>#N/A</v>
      </c>
      <c r="S642" s="21" t="e">
        <f>VLOOKUP(D642,RFIResponse!$A$2:$CF$3146,7,FALSE)</f>
        <v>#N/A</v>
      </c>
    </row>
    <row r="643" spans="1:19" x14ac:dyDescent="0.35">
      <c r="A643" s="22">
        <f>RFIData!D643</f>
        <v>0</v>
      </c>
      <c r="P643" s="21" t="e">
        <f>VLOOKUP(D643,RFIResponse!$A$2:$CF$3146,8,FALSE)</f>
        <v>#N/A</v>
      </c>
      <c r="Q643" s="21" t="e">
        <f>VLOOKUP(D643,RFIResponse!$A$2:$CF$3146,5,FALSE)</f>
        <v>#N/A</v>
      </c>
      <c r="R643" s="21" t="e">
        <f>VLOOKUP(D643,RFIResponse!$A$2:$CF$3146,6,FALSE)</f>
        <v>#N/A</v>
      </c>
      <c r="S643" s="21" t="e">
        <f>VLOOKUP(D643,RFIResponse!$A$2:$CF$3146,7,FALSE)</f>
        <v>#N/A</v>
      </c>
    </row>
    <row r="644" spans="1:19" x14ac:dyDescent="0.35">
      <c r="A644" s="22">
        <f>RFIData!D644</f>
        <v>0</v>
      </c>
      <c r="P644" s="21" t="e">
        <f>VLOOKUP(D644,RFIResponse!$A$2:$CF$3146,8,FALSE)</f>
        <v>#N/A</v>
      </c>
      <c r="Q644" s="21" t="e">
        <f>VLOOKUP(D644,RFIResponse!$A$2:$CF$3146,5,FALSE)</f>
        <v>#N/A</v>
      </c>
      <c r="R644" s="21" t="e">
        <f>VLOOKUP(D644,RFIResponse!$A$2:$CF$3146,6,FALSE)</f>
        <v>#N/A</v>
      </c>
      <c r="S644" s="21" t="e">
        <f>VLOOKUP(D644,RFIResponse!$A$2:$CF$3146,7,FALSE)</f>
        <v>#N/A</v>
      </c>
    </row>
    <row r="645" spans="1:19" x14ac:dyDescent="0.35">
      <c r="A645" s="22">
        <f>RFIData!D645</f>
        <v>0</v>
      </c>
      <c r="P645" s="21" t="e">
        <f>VLOOKUP(D645,RFIResponse!$A$2:$CF$3146,8,FALSE)</f>
        <v>#N/A</v>
      </c>
      <c r="Q645" s="21" t="e">
        <f>VLOOKUP(D645,RFIResponse!$A$2:$CF$3146,5,FALSE)</f>
        <v>#N/A</v>
      </c>
      <c r="R645" s="21" t="e">
        <f>VLOOKUP(D645,RFIResponse!$A$2:$CF$3146,6,FALSE)</f>
        <v>#N/A</v>
      </c>
      <c r="S645" s="21" t="e">
        <f>VLOOKUP(D645,RFIResponse!$A$2:$CF$3146,7,FALSE)</f>
        <v>#N/A</v>
      </c>
    </row>
    <row r="646" spans="1:19" x14ac:dyDescent="0.35">
      <c r="A646" s="22">
        <f>RFIData!D646</f>
        <v>0</v>
      </c>
      <c r="P646" s="21" t="e">
        <f>VLOOKUP(D646,RFIResponse!$A$2:$CF$3146,8,FALSE)</f>
        <v>#N/A</v>
      </c>
      <c r="Q646" s="21" t="e">
        <f>VLOOKUP(D646,RFIResponse!$A$2:$CF$3146,5,FALSE)</f>
        <v>#N/A</v>
      </c>
      <c r="R646" s="21" t="e">
        <f>VLOOKUP(D646,RFIResponse!$A$2:$CF$3146,6,FALSE)</f>
        <v>#N/A</v>
      </c>
      <c r="S646" s="21" t="e">
        <f>VLOOKUP(D646,RFIResponse!$A$2:$CF$3146,7,FALSE)</f>
        <v>#N/A</v>
      </c>
    </row>
    <row r="647" spans="1:19" x14ac:dyDescent="0.35">
      <c r="A647" s="22">
        <f>RFIData!D647</f>
        <v>0</v>
      </c>
      <c r="P647" s="21" t="e">
        <f>VLOOKUP(D647,RFIResponse!$A$2:$CF$3146,8,FALSE)</f>
        <v>#N/A</v>
      </c>
      <c r="Q647" s="21" t="e">
        <f>VLOOKUP(D647,RFIResponse!$A$2:$CF$3146,5,FALSE)</f>
        <v>#N/A</v>
      </c>
      <c r="R647" s="21" t="e">
        <f>VLOOKUP(D647,RFIResponse!$A$2:$CF$3146,6,FALSE)</f>
        <v>#N/A</v>
      </c>
      <c r="S647" s="21" t="e">
        <f>VLOOKUP(D647,RFIResponse!$A$2:$CF$3146,7,FALSE)</f>
        <v>#N/A</v>
      </c>
    </row>
    <row r="648" spans="1:19" x14ac:dyDescent="0.35">
      <c r="A648" s="22">
        <f>RFIData!D648</f>
        <v>0</v>
      </c>
      <c r="P648" s="21" t="e">
        <f>VLOOKUP(D648,RFIResponse!$A$2:$CF$3146,8,FALSE)</f>
        <v>#N/A</v>
      </c>
      <c r="Q648" s="21" t="e">
        <f>VLOOKUP(D648,RFIResponse!$A$2:$CF$3146,5,FALSE)</f>
        <v>#N/A</v>
      </c>
      <c r="R648" s="21" t="e">
        <f>VLOOKUP(D648,RFIResponse!$A$2:$CF$3146,6,FALSE)</f>
        <v>#N/A</v>
      </c>
      <c r="S648" s="21" t="e">
        <f>VLOOKUP(D648,RFIResponse!$A$2:$CF$3146,7,FALSE)</f>
        <v>#N/A</v>
      </c>
    </row>
    <row r="649" spans="1:19" x14ac:dyDescent="0.35">
      <c r="A649" s="22">
        <f>RFIData!D649</f>
        <v>0</v>
      </c>
      <c r="P649" s="21" t="e">
        <f>VLOOKUP(D649,RFIResponse!$A$2:$CF$3146,8,FALSE)</f>
        <v>#N/A</v>
      </c>
      <c r="Q649" s="21" t="e">
        <f>VLOOKUP(D649,RFIResponse!$A$2:$CF$3146,5,FALSE)</f>
        <v>#N/A</v>
      </c>
      <c r="R649" s="21" t="e">
        <f>VLOOKUP(D649,RFIResponse!$A$2:$CF$3146,6,FALSE)</f>
        <v>#N/A</v>
      </c>
      <c r="S649" s="21" t="e">
        <f>VLOOKUP(D649,RFIResponse!$A$2:$CF$3146,7,FALSE)</f>
        <v>#N/A</v>
      </c>
    </row>
    <row r="650" spans="1:19" x14ac:dyDescent="0.35">
      <c r="A650" s="22">
        <f>RFIData!D650</f>
        <v>0</v>
      </c>
      <c r="P650" s="21" t="e">
        <f>VLOOKUP(D650,RFIResponse!$A$2:$CF$3146,8,FALSE)</f>
        <v>#N/A</v>
      </c>
      <c r="Q650" s="21" t="e">
        <f>VLOOKUP(D650,RFIResponse!$A$2:$CF$3146,5,FALSE)</f>
        <v>#N/A</v>
      </c>
      <c r="R650" s="21" t="e">
        <f>VLOOKUP(D650,RFIResponse!$A$2:$CF$3146,6,FALSE)</f>
        <v>#N/A</v>
      </c>
      <c r="S650" s="21" t="e">
        <f>VLOOKUP(D650,RFIResponse!$A$2:$CF$3146,7,FALSE)</f>
        <v>#N/A</v>
      </c>
    </row>
    <row r="651" spans="1:19" x14ac:dyDescent="0.35">
      <c r="A651" s="22">
        <f>RFIData!D651</f>
        <v>0</v>
      </c>
      <c r="P651" s="21" t="e">
        <f>VLOOKUP(D651,RFIResponse!$A$2:$CF$3146,8,FALSE)</f>
        <v>#N/A</v>
      </c>
      <c r="Q651" s="21" t="e">
        <f>VLOOKUP(D651,RFIResponse!$A$2:$CF$3146,5,FALSE)</f>
        <v>#N/A</v>
      </c>
      <c r="R651" s="21" t="e">
        <f>VLOOKUP(D651,RFIResponse!$A$2:$CF$3146,6,FALSE)</f>
        <v>#N/A</v>
      </c>
      <c r="S651" s="21" t="e">
        <f>VLOOKUP(D651,RFIResponse!$A$2:$CF$3146,7,FALSE)</f>
        <v>#N/A</v>
      </c>
    </row>
    <row r="652" spans="1:19" x14ac:dyDescent="0.35">
      <c r="A652" s="22">
        <f>RFIData!D652</f>
        <v>0</v>
      </c>
      <c r="P652" s="21" t="e">
        <f>VLOOKUP(D652,RFIResponse!$A$2:$CF$3146,8,FALSE)</f>
        <v>#N/A</v>
      </c>
      <c r="Q652" s="21" t="e">
        <f>VLOOKUP(D652,RFIResponse!$A$2:$CF$3146,5,FALSE)</f>
        <v>#N/A</v>
      </c>
      <c r="R652" s="21" t="e">
        <f>VLOOKUP(D652,RFIResponse!$A$2:$CF$3146,6,FALSE)</f>
        <v>#N/A</v>
      </c>
      <c r="S652" s="21" t="e">
        <f>VLOOKUP(D652,RFIResponse!$A$2:$CF$3146,7,FALSE)</f>
        <v>#N/A</v>
      </c>
    </row>
    <row r="653" spans="1:19" x14ac:dyDescent="0.35">
      <c r="A653" s="22">
        <f>RFIData!D653</f>
        <v>0</v>
      </c>
      <c r="P653" s="21" t="e">
        <f>VLOOKUP(D653,RFIResponse!$A$2:$CF$3146,8,FALSE)</f>
        <v>#N/A</v>
      </c>
      <c r="Q653" s="21" t="e">
        <f>VLOOKUP(D653,RFIResponse!$A$2:$CF$3146,5,FALSE)</f>
        <v>#N/A</v>
      </c>
      <c r="R653" s="21" t="e">
        <f>VLOOKUP(D653,RFIResponse!$A$2:$CF$3146,6,FALSE)</f>
        <v>#N/A</v>
      </c>
      <c r="S653" s="21" t="e">
        <f>VLOOKUP(D653,RFIResponse!$A$2:$CF$3146,7,FALSE)</f>
        <v>#N/A</v>
      </c>
    </row>
    <row r="654" spans="1:19" x14ac:dyDescent="0.35">
      <c r="A654" s="22">
        <f>RFIData!D654</f>
        <v>0</v>
      </c>
      <c r="P654" s="21" t="e">
        <f>VLOOKUP(D654,RFIResponse!$A$2:$CF$3146,8,FALSE)</f>
        <v>#N/A</v>
      </c>
      <c r="Q654" s="21" t="e">
        <f>VLOOKUP(D654,RFIResponse!$A$2:$CF$3146,5,FALSE)</f>
        <v>#N/A</v>
      </c>
      <c r="R654" s="21" t="e">
        <f>VLOOKUP(D654,RFIResponse!$A$2:$CF$3146,6,FALSE)</f>
        <v>#N/A</v>
      </c>
      <c r="S654" s="21" t="e">
        <f>VLOOKUP(D654,RFIResponse!$A$2:$CF$3146,7,FALSE)</f>
        <v>#N/A</v>
      </c>
    </row>
    <row r="655" spans="1:19" x14ac:dyDescent="0.35">
      <c r="A655" s="22">
        <f>RFIData!D655</f>
        <v>0</v>
      </c>
      <c r="P655" s="21" t="e">
        <f>VLOOKUP(D655,RFIResponse!$A$2:$CF$3146,8,FALSE)</f>
        <v>#N/A</v>
      </c>
      <c r="Q655" s="21" t="e">
        <f>VLOOKUP(D655,RFIResponse!$A$2:$CF$3146,5,FALSE)</f>
        <v>#N/A</v>
      </c>
      <c r="R655" s="21" t="e">
        <f>VLOOKUP(D655,RFIResponse!$A$2:$CF$3146,6,FALSE)</f>
        <v>#N/A</v>
      </c>
      <c r="S655" s="21" t="e">
        <f>VLOOKUP(D655,RFIResponse!$A$2:$CF$3146,7,FALSE)</f>
        <v>#N/A</v>
      </c>
    </row>
    <row r="656" spans="1:19" x14ac:dyDescent="0.35">
      <c r="A656" s="22">
        <f>RFIData!D656</f>
        <v>0</v>
      </c>
      <c r="P656" s="21" t="e">
        <f>VLOOKUP(D656,RFIResponse!$A$2:$CF$3146,8,FALSE)</f>
        <v>#N/A</v>
      </c>
      <c r="Q656" s="21" t="e">
        <f>VLOOKUP(D656,RFIResponse!$A$2:$CF$3146,5,FALSE)</f>
        <v>#N/A</v>
      </c>
      <c r="R656" s="21" t="e">
        <f>VLOOKUP(D656,RFIResponse!$A$2:$CF$3146,6,FALSE)</f>
        <v>#N/A</v>
      </c>
      <c r="S656" s="21" t="e">
        <f>VLOOKUP(D656,RFIResponse!$A$2:$CF$3146,7,FALSE)</f>
        <v>#N/A</v>
      </c>
    </row>
    <row r="657" spans="1:19" x14ac:dyDescent="0.35">
      <c r="A657" s="22">
        <f>RFIData!D657</f>
        <v>0</v>
      </c>
      <c r="P657" s="21" t="e">
        <f>VLOOKUP(D657,RFIResponse!$A$2:$CF$3146,8,FALSE)</f>
        <v>#N/A</v>
      </c>
      <c r="Q657" s="21" t="e">
        <f>VLOOKUP(D657,RFIResponse!$A$2:$CF$3146,5,FALSE)</f>
        <v>#N/A</v>
      </c>
      <c r="R657" s="21" t="e">
        <f>VLOOKUP(D657,RFIResponse!$A$2:$CF$3146,6,FALSE)</f>
        <v>#N/A</v>
      </c>
      <c r="S657" s="21" t="e">
        <f>VLOOKUP(D657,RFIResponse!$A$2:$CF$3146,7,FALSE)</f>
        <v>#N/A</v>
      </c>
    </row>
    <row r="658" spans="1:19" x14ac:dyDescent="0.35">
      <c r="A658" s="22">
        <f>RFIData!D658</f>
        <v>0</v>
      </c>
      <c r="P658" s="21" t="e">
        <f>VLOOKUP(D658,RFIResponse!$A$2:$CF$3146,8,FALSE)</f>
        <v>#N/A</v>
      </c>
      <c r="Q658" s="21" t="e">
        <f>VLOOKUP(D658,RFIResponse!$A$2:$CF$3146,5,FALSE)</f>
        <v>#N/A</v>
      </c>
      <c r="R658" s="21" t="e">
        <f>VLOOKUP(D658,RFIResponse!$A$2:$CF$3146,6,FALSE)</f>
        <v>#N/A</v>
      </c>
      <c r="S658" s="21" t="e">
        <f>VLOOKUP(D658,RFIResponse!$A$2:$CF$3146,7,FALSE)</f>
        <v>#N/A</v>
      </c>
    </row>
    <row r="659" spans="1:19" x14ac:dyDescent="0.35">
      <c r="A659" s="22">
        <f>RFIData!D659</f>
        <v>0</v>
      </c>
      <c r="P659" s="21" t="e">
        <f>VLOOKUP(D659,RFIResponse!$A$2:$CF$3146,8,FALSE)</f>
        <v>#N/A</v>
      </c>
      <c r="Q659" s="21" t="e">
        <f>VLOOKUP(D659,RFIResponse!$A$2:$CF$3146,5,FALSE)</f>
        <v>#N/A</v>
      </c>
      <c r="R659" s="21" t="e">
        <f>VLOOKUP(D659,RFIResponse!$A$2:$CF$3146,6,FALSE)</f>
        <v>#N/A</v>
      </c>
      <c r="S659" s="21" t="e">
        <f>VLOOKUP(D659,RFIResponse!$A$2:$CF$3146,7,FALSE)</f>
        <v>#N/A</v>
      </c>
    </row>
    <row r="660" spans="1:19" x14ac:dyDescent="0.35">
      <c r="A660" s="22">
        <f>RFIData!D660</f>
        <v>0</v>
      </c>
      <c r="P660" s="21" t="e">
        <f>VLOOKUP(D660,RFIResponse!$A$2:$CF$3146,8,FALSE)</f>
        <v>#N/A</v>
      </c>
      <c r="Q660" s="21" t="e">
        <f>VLOOKUP(D660,RFIResponse!$A$2:$CF$3146,5,FALSE)</f>
        <v>#N/A</v>
      </c>
      <c r="R660" s="21" t="e">
        <f>VLOOKUP(D660,RFIResponse!$A$2:$CF$3146,6,FALSE)</f>
        <v>#N/A</v>
      </c>
      <c r="S660" s="21" t="e">
        <f>VLOOKUP(D660,RFIResponse!$A$2:$CF$3146,7,FALSE)</f>
        <v>#N/A</v>
      </c>
    </row>
    <row r="661" spans="1:19" x14ac:dyDescent="0.35">
      <c r="A661" s="22">
        <f>RFIData!D661</f>
        <v>0</v>
      </c>
      <c r="P661" s="21" t="e">
        <f>VLOOKUP(D661,RFIResponse!$A$2:$CF$3146,8,FALSE)</f>
        <v>#N/A</v>
      </c>
      <c r="Q661" s="21" t="e">
        <f>VLOOKUP(D661,RFIResponse!$A$2:$CF$3146,5,FALSE)</f>
        <v>#N/A</v>
      </c>
      <c r="R661" s="21" t="e">
        <f>VLOOKUP(D661,RFIResponse!$A$2:$CF$3146,6,FALSE)</f>
        <v>#N/A</v>
      </c>
      <c r="S661" s="21" t="e">
        <f>VLOOKUP(D661,RFIResponse!$A$2:$CF$3146,7,FALSE)</f>
        <v>#N/A</v>
      </c>
    </row>
    <row r="662" spans="1:19" x14ac:dyDescent="0.35">
      <c r="A662" s="22">
        <f>RFIData!D662</f>
        <v>0</v>
      </c>
      <c r="P662" s="21" t="e">
        <f>VLOOKUP(D662,RFIResponse!$A$2:$CF$3146,8,FALSE)</f>
        <v>#N/A</v>
      </c>
      <c r="Q662" s="21" t="e">
        <f>VLOOKUP(D662,RFIResponse!$A$2:$CF$3146,5,FALSE)</f>
        <v>#N/A</v>
      </c>
      <c r="R662" s="21" t="e">
        <f>VLOOKUP(D662,RFIResponse!$A$2:$CF$3146,6,FALSE)</f>
        <v>#N/A</v>
      </c>
      <c r="S662" s="21" t="e">
        <f>VLOOKUP(D662,RFIResponse!$A$2:$CF$3146,7,FALSE)</f>
        <v>#N/A</v>
      </c>
    </row>
    <row r="663" spans="1:19" x14ac:dyDescent="0.35">
      <c r="A663" s="22">
        <f>RFIData!D663</f>
        <v>0</v>
      </c>
      <c r="P663" s="21" t="e">
        <f>VLOOKUP(D663,RFIResponse!$A$2:$CF$3146,8,FALSE)</f>
        <v>#N/A</v>
      </c>
      <c r="Q663" s="21" t="e">
        <f>VLOOKUP(D663,RFIResponse!$A$2:$CF$3146,5,FALSE)</f>
        <v>#N/A</v>
      </c>
      <c r="R663" s="21" t="e">
        <f>VLOOKUP(D663,RFIResponse!$A$2:$CF$3146,6,FALSE)</f>
        <v>#N/A</v>
      </c>
      <c r="S663" s="21" t="e">
        <f>VLOOKUP(D663,RFIResponse!$A$2:$CF$3146,7,FALSE)</f>
        <v>#N/A</v>
      </c>
    </row>
    <row r="664" spans="1:19" x14ac:dyDescent="0.35">
      <c r="A664" s="22">
        <f>RFIData!D664</f>
        <v>0</v>
      </c>
      <c r="P664" s="21" t="e">
        <f>VLOOKUP(D664,RFIResponse!$A$2:$CF$3146,8,FALSE)</f>
        <v>#N/A</v>
      </c>
      <c r="Q664" s="21" t="e">
        <f>VLOOKUP(D664,RFIResponse!$A$2:$CF$3146,5,FALSE)</f>
        <v>#N/A</v>
      </c>
      <c r="R664" s="21" t="e">
        <f>VLOOKUP(D664,RFIResponse!$A$2:$CF$3146,6,FALSE)</f>
        <v>#N/A</v>
      </c>
      <c r="S664" s="21" t="e">
        <f>VLOOKUP(D664,RFIResponse!$A$2:$CF$3146,7,FALSE)</f>
        <v>#N/A</v>
      </c>
    </row>
    <row r="665" spans="1:19" x14ac:dyDescent="0.35">
      <c r="A665" s="22">
        <f>RFIData!D665</f>
        <v>0</v>
      </c>
      <c r="P665" s="21" t="e">
        <f>VLOOKUP(D665,RFIResponse!$A$2:$CF$3146,8,FALSE)</f>
        <v>#N/A</v>
      </c>
      <c r="Q665" s="21" t="e">
        <f>VLOOKUP(D665,RFIResponse!$A$2:$CF$3146,5,FALSE)</f>
        <v>#N/A</v>
      </c>
      <c r="R665" s="21" t="e">
        <f>VLOOKUP(D665,RFIResponse!$A$2:$CF$3146,6,FALSE)</f>
        <v>#N/A</v>
      </c>
      <c r="S665" s="21" t="e">
        <f>VLOOKUP(D665,RFIResponse!$A$2:$CF$3146,7,FALSE)</f>
        <v>#N/A</v>
      </c>
    </row>
    <row r="666" spans="1:19" x14ac:dyDescent="0.35">
      <c r="A666" s="22">
        <f>RFIData!D666</f>
        <v>0</v>
      </c>
      <c r="P666" s="21" t="e">
        <f>VLOOKUP(D666,RFIResponse!$A$2:$CF$3146,8,FALSE)</f>
        <v>#N/A</v>
      </c>
      <c r="Q666" s="21" t="e">
        <f>VLOOKUP(D666,RFIResponse!$A$2:$CF$3146,5,FALSE)</f>
        <v>#N/A</v>
      </c>
      <c r="R666" s="21" t="e">
        <f>VLOOKUP(D666,RFIResponse!$A$2:$CF$3146,6,FALSE)</f>
        <v>#N/A</v>
      </c>
      <c r="S666" s="21" t="e">
        <f>VLOOKUP(D666,RFIResponse!$A$2:$CF$3146,7,FALSE)</f>
        <v>#N/A</v>
      </c>
    </row>
    <row r="667" spans="1:19" x14ac:dyDescent="0.35">
      <c r="A667" s="22">
        <f>RFIData!D667</f>
        <v>0</v>
      </c>
      <c r="P667" s="21" t="e">
        <f>VLOOKUP(D667,RFIResponse!$A$2:$CF$3146,8,FALSE)</f>
        <v>#N/A</v>
      </c>
      <c r="Q667" s="21" t="e">
        <f>VLOOKUP(D667,RFIResponse!$A$2:$CF$3146,5,FALSE)</f>
        <v>#N/A</v>
      </c>
      <c r="R667" s="21" t="e">
        <f>VLOOKUP(D667,RFIResponse!$A$2:$CF$3146,6,FALSE)</f>
        <v>#N/A</v>
      </c>
      <c r="S667" s="21" t="e">
        <f>VLOOKUP(D667,RFIResponse!$A$2:$CF$3146,7,FALSE)</f>
        <v>#N/A</v>
      </c>
    </row>
    <row r="668" spans="1:19" x14ac:dyDescent="0.35">
      <c r="A668" s="22">
        <f>RFIData!D668</f>
        <v>0</v>
      </c>
      <c r="P668" s="21" t="e">
        <f>VLOOKUP(D668,RFIResponse!$A$2:$CF$3146,8,FALSE)</f>
        <v>#N/A</v>
      </c>
      <c r="Q668" s="21" t="e">
        <f>VLOOKUP(D668,RFIResponse!$A$2:$CF$3146,5,FALSE)</f>
        <v>#N/A</v>
      </c>
      <c r="R668" s="21" t="e">
        <f>VLOOKUP(D668,RFIResponse!$A$2:$CF$3146,6,FALSE)</f>
        <v>#N/A</v>
      </c>
      <c r="S668" s="21" t="e">
        <f>VLOOKUP(D668,RFIResponse!$A$2:$CF$3146,7,FALSE)</f>
        <v>#N/A</v>
      </c>
    </row>
    <row r="669" spans="1:19" x14ac:dyDescent="0.35">
      <c r="A669" s="22">
        <f>RFIData!D669</f>
        <v>0</v>
      </c>
      <c r="P669" s="21" t="e">
        <f>VLOOKUP(D669,RFIResponse!$A$2:$CF$3146,8,FALSE)</f>
        <v>#N/A</v>
      </c>
      <c r="Q669" s="21" t="e">
        <f>VLOOKUP(D669,RFIResponse!$A$2:$CF$3146,5,FALSE)</f>
        <v>#N/A</v>
      </c>
      <c r="R669" s="21" t="e">
        <f>VLOOKUP(D669,RFIResponse!$A$2:$CF$3146,6,FALSE)</f>
        <v>#N/A</v>
      </c>
      <c r="S669" s="21" t="e">
        <f>VLOOKUP(D669,RFIResponse!$A$2:$CF$3146,7,FALSE)</f>
        <v>#N/A</v>
      </c>
    </row>
    <row r="670" spans="1:19" x14ac:dyDescent="0.35">
      <c r="A670" s="22">
        <f>RFIData!D670</f>
        <v>0</v>
      </c>
      <c r="P670" s="21" t="e">
        <f>VLOOKUP(D670,RFIResponse!$A$2:$CF$3146,8,FALSE)</f>
        <v>#N/A</v>
      </c>
      <c r="Q670" s="21" t="e">
        <f>VLOOKUP(D670,RFIResponse!$A$2:$CF$3146,5,FALSE)</f>
        <v>#N/A</v>
      </c>
      <c r="R670" s="21" t="e">
        <f>VLOOKUP(D670,RFIResponse!$A$2:$CF$3146,6,FALSE)</f>
        <v>#N/A</v>
      </c>
      <c r="S670" s="21" t="e">
        <f>VLOOKUP(D670,RFIResponse!$A$2:$CF$3146,7,FALSE)</f>
        <v>#N/A</v>
      </c>
    </row>
    <row r="671" spans="1:19" x14ac:dyDescent="0.35">
      <c r="A671" s="22">
        <f>RFIData!D671</f>
        <v>0</v>
      </c>
      <c r="P671" s="21" t="e">
        <f>VLOOKUP(D671,RFIResponse!$A$2:$CF$3146,8,FALSE)</f>
        <v>#N/A</v>
      </c>
      <c r="Q671" s="21" t="e">
        <f>VLOOKUP(D671,RFIResponse!$A$2:$CF$3146,5,FALSE)</f>
        <v>#N/A</v>
      </c>
      <c r="R671" s="21" t="e">
        <f>VLOOKUP(D671,RFIResponse!$A$2:$CF$3146,6,FALSE)</f>
        <v>#N/A</v>
      </c>
      <c r="S671" s="21" t="e">
        <f>VLOOKUP(D671,RFIResponse!$A$2:$CF$3146,7,FALSE)</f>
        <v>#N/A</v>
      </c>
    </row>
    <row r="672" spans="1:19" x14ac:dyDescent="0.35">
      <c r="A672" s="22">
        <f>RFIData!D672</f>
        <v>0</v>
      </c>
      <c r="P672" s="21" t="e">
        <f>VLOOKUP(D672,RFIResponse!$A$2:$CF$3146,8,FALSE)</f>
        <v>#N/A</v>
      </c>
      <c r="Q672" s="21" t="e">
        <f>VLOOKUP(D672,RFIResponse!$A$2:$CF$3146,5,FALSE)</f>
        <v>#N/A</v>
      </c>
      <c r="R672" s="21" t="e">
        <f>VLOOKUP(D672,RFIResponse!$A$2:$CF$3146,6,FALSE)</f>
        <v>#N/A</v>
      </c>
      <c r="S672" s="21" t="e">
        <f>VLOOKUP(D672,RFIResponse!$A$2:$CF$3146,7,FALSE)</f>
        <v>#N/A</v>
      </c>
    </row>
    <row r="673" spans="1:19" x14ac:dyDescent="0.35">
      <c r="A673" s="22">
        <f>RFIData!D673</f>
        <v>0</v>
      </c>
      <c r="P673" s="21" t="e">
        <f>VLOOKUP(D673,RFIResponse!$A$2:$CF$3146,8,FALSE)</f>
        <v>#N/A</v>
      </c>
      <c r="Q673" s="21" t="e">
        <f>VLOOKUP(D673,RFIResponse!$A$2:$CF$3146,5,FALSE)</f>
        <v>#N/A</v>
      </c>
      <c r="R673" s="21" t="e">
        <f>VLOOKUP(D673,RFIResponse!$A$2:$CF$3146,6,FALSE)</f>
        <v>#N/A</v>
      </c>
      <c r="S673" s="21" t="e">
        <f>VLOOKUP(D673,RFIResponse!$A$2:$CF$3146,7,FALSE)</f>
        <v>#N/A</v>
      </c>
    </row>
    <row r="674" spans="1:19" x14ac:dyDescent="0.35">
      <c r="A674" s="22">
        <f>RFIData!D674</f>
        <v>0</v>
      </c>
      <c r="P674" s="21" t="e">
        <f>VLOOKUP(D674,RFIResponse!$A$2:$CF$3146,8,FALSE)</f>
        <v>#N/A</v>
      </c>
      <c r="Q674" s="21" t="e">
        <f>VLOOKUP(D674,RFIResponse!$A$2:$CF$3146,5,FALSE)</f>
        <v>#N/A</v>
      </c>
      <c r="R674" s="21" t="e">
        <f>VLOOKUP(D674,RFIResponse!$A$2:$CF$3146,6,FALSE)</f>
        <v>#N/A</v>
      </c>
      <c r="S674" s="21" t="e">
        <f>VLOOKUP(D674,RFIResponse!$A$2:$CF$3146,7,FALSE)</f>
        <v>#N/A</v>
      </c>
    </row>
    <row r="675" spans="1:19" x14ac:dyDescent="0.35">
      <c r="A675" s="22">
        <f>RFIData!D675</f>
        <v>0</v>
      </c>
      <c r="P675" s="21" t="e">
        <f>VLOOKUP(D675,RFIResponse!$A$2:$CF$3146,8,FALSE)</f>
        <v>#N/A</v>
      </c>
      <c r="Q675" s="21" t="e">
        <f>VLOOKUP(D675,RFIResponse!$A$2:$CF$3146,5,FALSE)</f>
        <v>#N/A</v>
      </c>
      <c r="R675" s="21" t="e">
        <f>VLOOKUP(D675,RFIResponse!$A$2:$CF$3146,6,FALSE)</f>
        <v>#N/A</v>
      </c>
      <c r="S675" s="21" t="e">
        <f>VLOOKUP(D675,RFIResponse!$A$2:$CF$3146,7,FALSE)</f>
        <v>#N/A</v>
      </c>
    </row>
    <row r="676" spans="1:19" x14ac:dyDescent="0.35">
      <c r="A676" s="22">
        <f>RFIData!D676</f>
        <v>0</v>
      </c>
      <c r="P676" s="21" t="e">
        <f>VLOOKUP(D676,RFIResponse!$A$2:$CF$3146,8,FALSE)</f>
        <v>#N/A</v>
      </c>
      <c r="Q676" s="21" t="e">
        <f>VLOOKUP(D676,RFIResponse!$A$2:$CF$3146,5,FALSE)</f>
        <v>#N/A</v>
      </c>
      <c r="R676" s="21" t="e">
        <f>VLOOKUP(D676,RFIResponse!$A$2:$CF$3146,6,FALSE)</f>
        <v>#N/A</v>
      </c>
      <c r="S676" s="21" t="e">
        <f>VLOOKUP(D676,RFIResponse!$A$2:$CF$3146,7,FALSE)</f>
        <v>#N/A</v>
      </c>
    </row>
    <row r="677" spans="1:19" x14ac:dyDescent="0.35">
      <c r="A677" s="22">
        <f>RFIData!D677</f>
        <v>0</v>
      </c>
      <c r="P677" s="21" t="e">
        <f>VLOOKUP(D677,RFIResponse!$A$2:$CF$3146,8,FALSE)</f>
        <v>#N/A</v>
      </c>
      <c r="Q677" s="21" t="e">
        <f>VLOOKUP(D677,RFIResponse!$A$2:$CF$3146,5,FALSE)</f>
        <v>#N/A</v>
      </c>
      <c r="R677" s="21" t="e">
        <f>VLOOKUP(D677,RFIResponse!$A$2:$CF$3146,6,FALSE)</f>
        <v>#N/A</v>
      </c>
      <c r="S677" s="21" t="e">
        <f>VLOOKUP(D677,RFIResponse!$A$2:$CF$3146,7,FALSE)</f>
        <v>#N/A</v>
      </c>
    </row>
    <row r="678" spans="1:19" x14ac:dyDescent="0.35">
      <c r="A678" s="22">
        <f>RFIData!D678</f>
        <v>0</v>
      </c>
      <c r="P678" s="21" t="e">
        <f>VLOOKUP(D678,RFIResponse!$A$2:$CF$3146,8,FALSE)</f>
        <v>#N/A</v>
      </c>
      <c r="Q678" s="21" t="e">
        <f>VLOOKUP(D678,RFIResponse!$A$2:$CF$3146,5,FALSE)</f>
        <v>#N/A</v>
      </c>
      <c r="R678" s="21" t="e">
        <f>VLOOKUP(D678,RFIResponse!$A$2:$CF$3146,6,FALSE)</f>
        <v>#N/A</v>
      </c>
      <c r="S678" s="21" t="e">
        <f>VLOOKUP(D678,RFIResponse!$A$2:$CF$3146,7,FALSE)</f>
        <v>#N/A</v>
      </c>
    </row>
    <row r="679" spans="1:19" x14ac:dyDescent="0.35">
      <c r="A679" s="22">
        <f>RFIData!D679</f>
        <v>0</v>
      </c>
      <c r="P679" s="21" t="e">
        <f>VLOOKUP(D679,RFIResponse!$A$2:$CF$3146,8,FALSE)</f>
        <v>#N/A</v>
      </c>
      <c r="Q679" s="21" t="e">
        <f>VLOOKUP(D679,RFIResponse!$A$2:$CF$3146,5,FALSE)</f>
        <v>#N/A</v>
      </c>
      <c r="R679" s="21" t="e">
        <f>VLOOKUP(D679,RFIResponse!$A$2:$CF$3146,6,FALSE)</f>
        <v>#N/A</v>
      </c>
      <c r="S679" s="21" t="e">
        <f>VLOOKUP(D679,RFIResponse!$A$2:$CF$3146,7,FALSE)</f>
        <v>#N/A</v>
      </c>
    </row>
    <row r="680" spans="1:19" x14ac:dyDescent="0.35">
      <c r="A680" s="22">
        <f>RFIData!D680</f>
        <v>0</v>
      </c>
      <c r="P680" s="21" t="e">
        <f>VLOOKUP(D680,RFIResponse!$A$2:$CF$3146,8,FALSE)</f>
        <v>#N/A</v>
      </c>
      <c r="Q680" s="21" t="e">
        <f>VLOOKUP(D680,RFIResponse!$A$2:$CF$3146,5,FALSE)</f>
        <v>#N/A</v>
      </c>
      <c r="R680" s="21" t="e">
        <f>VLOOKUP(D680,RFIResponse!$A$2:$CF$3146,6,FALSE)</f>
        <v>#N/A</v>
      </c>
      <c r="S680" s="21" t="e">
        <f>VLOOKUP(D680,RFIResponse!$A$2:$CF$3146,7,FALSE)</f>
        <v>#N/A</v>
      </c>
    </row>
    <row r="681" spans="1:19" x14ac:dyDescent="0.35">
      <c r="A681" s="22">
        <f>RFIData!D681</f>
        <v>0</v>
      </c>
      <c r="P681" s="21" t="e">
        <f>VLOOKUP(D681,RFIResponse!$A$2:$CF$3146,8,FALSE)</f>
        <v>#N/A</v>
      </c>
      <c r="Q681" s="21" t="e">
        <f>VLOOKUP(D681,RFIResponse!$A$2:$CF$3146,5,FALSE)</f>
        <v>#N/A</v>
      </c>
      <c r="R681" s="21" t="e">
        <f>VLOOKUP(D681,RFIResponse!$A$2:$CF$3146,6,FALSE)</f>
        <v>#N/A</v>
      </c>
      <c r="S681" s="21" t="e">
        <f>VLOOKUP(D681,RFIResponse!$A$2:$CF$3146,7,FALSE)</f>
        <v>#N/A</v>
      </c>
    </row>
    <row r="682" spans="1:19" x14ac:dyDescent="0.35">
      <c r="A682" s="22">
        <f>RFIData!D682</f>
        <v>0</v>
      </c>
      <c r="P682" s="21" t="e">
        <f>VLOOKUP(D682,RFIResponse!$A$2:$CF$3146,8,FALSE)</f>
        <v>#N/A</v>
      </c>
      <c r="Q682" s="21" t="e">
        <f>VLOOKUP(D682,RFIResponse!$A$2:$CF$3146,5,FALSE)</f>
        <v>#N/A</v>
      </c>
      <c r="R682" s="21" t="e">
        <f>VLOOKUP(D682,RFIResponse!$A$2:$CF$3146,6,FALSE)</f>
        <v>#N/A</v>
      </c>
      <c r="S682" s="21" t="e">
        <f>VLOOKUP(D682,RFIResponse!$A$2:$CF$3146,7,FALSE)</f>
        <v>#N/A</v>
      </c>
    </row>
    <row r="683" spans="1:19" x14ac:dyDescent="0.35">
      <c r="A683" s="22">
        <f>RFIData!D683</f>
        <v>0</v>
      </c>
      <c r="P683" s="21" t="e">
        <f>VLOOKUP(D683,RFIResponse!$A$2:$CF$3146,8,FALSE)</f>
        <v>#N/A</v>
      </c>
      <c r="Q683" s="21" t="e">
        <f>VLOOKUP(D683,RFIResponse!$A$2:$CF$3146,5,FALSE)</f>
        <v>#N/A</v>
      </c>
      <c r="R683" s="21" t="e">
        <f>VLOOKUP(D683,RFIResponse!$A$2:$CF$3146,6,FALSE)</f>
        <v>#N/A</v>
      </c>
      <c r="S683" s="21" t="e">
        <f>VLOOKUP(D683,RFIResponse!$A$2:$CF$3146,7,FALSE)</f>
        <v>#N/A</v>
      </c>
    </row>
    <row r="684" spans="1:19" x14ac:dyDescent="0.35">
      <c r="A684" s="22">
        <f>RFIData!D684</f>
        <v>0</v>
      </c>
      <c r="P684" s="21" t="e">
        <f>VLOOKUP(D684,RFIResponse!$A$2:$CF$3146,8,FALSE)</f>
        <v>#N/A</v>
      </c>
      <c r="Q684" s="21" t="e">
        <f>VLOOKUP(D684,RFIResponse!$A$2:$CF$3146,5,FALSE)</f>
        <v>#N/A</v>
      </c>
      <c r="R684" s="21" t="e">
        <f>VLOOKUP(D684,RFIResponse!$A$2:$CF$3146,6,FALSE)</f>
        <v>#N/A</v>
      </c>
      <c r="S684" s="21" t="e">
        <f>VLOOKUP(D684,RFIResponse!$A$2:$CF$3146,7,FALSE)</f>
        <v>#N/A</v>
      </c>
    </row>
    <row r="685" spans="1:19" x14ac:dyDescent="0.35">
      <c r="A685" s="22">
        <f>RFIData!D685</f>
        <v>0</v>
      </c>
      <c r="P685" s="21" t="e">
        <f>VLOOKUP(D685,RFIResponse!$A$2:$CF$3146,8,FALSE)</f>
        <v>#N/A</v>
      </c>
      <c r="Q685" s="21" t="e">
        <f>VLOOKUP(D685,RFIResponse!$A$2:$CF$3146,5,FALSE)</f>
        <v>#N/A</v>
      </c>
      <c r="R685" s="21" t="e">
        <f>VLOOKUP(D685,RFIResponse!$A$2:$CF$3146,6,FALSE)</f>
        <v>#N/A</v>
      </c>
      <c r="S685" s="21" t="e">
        <f>VLOOKUP(D685,RFIResponse!$A$2:$CF$3146,7,FALSE)</f>
        <v>#N/A</v>
      </c>
    </row>
    <row r="686" spans="1:19" x14ac:dyDescent="0.35">
      <c r="A686" s="22">
        <f>RFIData!D686</f>
        <v>0</v>
      </c>
      <c r="P686" s="21" t="e">
        <f>VLOOKUP(D686,RFIResponse!$A$2:$CF$3146,8,FALSE)</f>
        <v>#N/A</v>
      </c>
      <c r="Q686" s="21" t="e">
        <f>VLOOKUP(D686,RFIResponse!$A$2:$CF$3146,5,FALSE)</f>
        <v>#N/A</v>
      </c>
      <c r="R686" s="21" t="e">
        <f>VLOOKUP(D686,RFIResponse!$A$2:$CF$3146,6,FALSE)</f>
        <v>#N/A</v>
      </c>
      <c r="S686" s="21" t="e">
        <f>VLOOKUP(D686,RFIResponse!$A$2:$CF$3146,7,FALSE)</f>
        <v>#N/A</v>
      </c>
    </row>
    <row r="687" spans="1:19" x14ac:dyDescent="0.35">
      <c r="A687" s="22">
        <f>RFIData!D687</f>
        <v>0</v>
      </c>
      <c r="P687" s="21" t="e">
        <f>VLOOKUP(D687,RFIResponse!$A$2:$CF$3146,8,FALSE)</f>
        <v>#N/A</v>
      </c>
      <c r="Q687" s="21" t="e">
        <f>VLOOKUP(D687,RFIResponse!$A$2:$CF$3146,5,FALSE)</f>
        <v>#N/A</v>
      </c>
      <c r="R687" s="21" t="e">
        <f>VLOOKUP(D687,RFIResponse!$A$2:$CF$3146,6,FALSE)</f>
        <v>#N/A</v>
      </c>
      <c r="S687" s="21" t="e">
        <f>VLOOKUP(D687,RFIResponse!$A$2:$CF$3146,7,FALSE)</f>
        <v>#N/A</v>
      </c>
    </row>
    <row r="688" spans="1:19" x14ac:dyDescent="0.35">
      <c r="A688" s="22">
        <f>RFIData!D688</f>
        <v>0</v>
      </c>
      <c r="P688" s="21" t="e">
        <f>VLOOKUP(D688,RFIResponse!$A$2:$CF$3146,8,FALSE)</f>
        <v>#N/A</v>
      </c>
      <c r="Q688" s="21" t="e">
        <f>VLOOKUP(D688,RFIResponse!$A$2:$CF$3146,5,FALSE)</f>
        <v>#N/A</v>
      </c>
      <c r="R688" s="21" t="e">
        <f>VLOOKUP(D688,RFIResponse!$A$2:$CF$3146,6,FALSE)</f>
        <v>#N/A</v>
      </c>
      <c r="S688" s="21" t="e">
        <f>VLOOKUP(D688,RFIResponse!$A$2:$CF$3146,7,FALSE)</f>
        <v>#N/A</v>
      </c>
    </row>
    <row r="689" spans="1:19" x14ac:dyDescent="0.35">
      <c r="A689" s="22">
        <f>RFIData!D689</f>
        <v>0</v>
      </c>
      <c r="P689" s="21" t="e">
        <f>VLOOKUP(D689,RFIResponse!$A$2:$CF$3146,8,FALSE)</f>
        <v>#N/A</v>
      </c>
      <c r="Q689" s="21" t="e">
        <f>VLOOKUP(D689,RFIResponse!$A$2:$CF$3146,5,FALSE)</f>
        <v>#N/A</v>
      </c>
      <c r="R689" s="21" t="e">
        <f>VLOOKUP(D689,RFIResponse!$A$2:$CF$3146,6,FALSE)</f>
        <v>#N/A</v>
      </c>
      <c r="S689" s="21" t="e">
        <f>VLOOKUP(D689,RFIResponse!$A$2:$CF$3146,7,FALSE)</f>
        <v>#N/A</v>
      </c>
    </row>
    <row r="690" spans="1:19" x14ac:dyDescent="0.35">
      <c r="A690" s="22">
        <f>RFIData!D690</f>
        <v>0</v>
      </c>
      <c r="P690" s="21" t="e">
        <f>VLOOKUP(D690,RFIResponse!$A$2:$CF$3146,8,FALSE)</f>
        <v>#N/A</v>
      </c>
      <c r="Q690" s="21" t="e">
        <f>VLOOKUP(D690,RFIResponse!$A$2:$CF$3146,5,FALSE)</f>
        <v>#N/A</v>
      </c>
      <c r="R690" s="21" t="e">
        <f>VLOOKUP(D690,RFIResponse!$A$2:$CF$3146,6,FALSE)</f>
        <v>#N/A</v>
      </c>
      <c r="S690" s="21" t="e">
        <f>VLOOKUP(D690,RFIResponse!$A$2:$CF$3146,7,FALSE)</f>
        <v>#N/A</v>
      </c>
    </row>
    <row r="691" spans="1:19" x14ac:dyDescent="0.35">
      <c r="A691" s="22">
        <f>RFIData!D691</f>
        <v>0</v>
      </c>
      <c r="P691" s="21" t="e">
        <f>VLOOKUP(D691,RFIResponse!$A$2:$CF$3146,8,FALSE)</f>
        <v>#N/A</v>
      </c>
      <c r="Q691" s="21" t="e">
        <f>VLOOKUP(D691,RFIResponse!$A$2:$CF$3146,5,FALSE)</f>
        <v>#N/A</v>
      </c>
      <c r="R691" s="21" t="e">
        <f>VLOOKUP(D691,RFIResponse!$A$2:$CF$3146,6,FALSE)</f>
        <v>#N/A</v>
      </c>
      <c r="S691" s="21" t="e">
        <f>VLOOKUP(D691,RFIResponse!$A$2:$CF$3146,7,FALSE)</f>
        <v>#N/A</v>
      </c>
    </row>
    <row r="692" spans="1:19" x14ac:dyDescent="0.35">
      <c r="A692" s="22">
        <f>RFIData!D692</f>
        <v>0</v>
      </c>
      <c r="P692" s="21" t="e">
        <f>VLOOKUP(D692,RFIResponse!$A$2:$CF$3146,8,FALSE)</f>
        <v>#N/A</v>
      </c>
      <c r="Q692" s="21" t="e">
        <f>VLOOKUP(D692,RFIResponse!$A$2:$CF$3146,5,FALSE)</f>
        <v>#N/A</v>
      </c>
      <c r="R692" s="21" t="e">
        <f>VLOOKUP(D692,RFIResponse!$A$2:$CF$3146,6,FALSE)</f>
        <v>#N/A</v>
      </c>
      <c r="S692" s="21" t="e">
        <f>VLOOKUP(D692,RFIResponse!$A$2:$CF$3146,7,FALSE)</f>
        <v>#N/A</v>
      </c>
    </row>
    <row r="693" spans="1:19" x14ac:dyDescent="0.35">
      <c r="A693" s="22">
        <f>RFIData!D693</f>
        <v>0</v>
      </c>
      <c r="P693" s="21" t="e">
        <f>VLOOKUP(D693,RFIResponse!$A$2:$CF$3146,8,FALSE)</f>
        <v>#N/A</v>
      </c>
      <c r="Q693" s="21" t="e">
        <f>VLOOKUP(D693,RFIResponse!$A$2:$CF$3146,5,FALSE)</f>
        <v>#N/A</v>
      </c>
      <c r="R693" s="21" t="e">
        <f>VLOOKUP(D693,RFIResponse!$A$2:$CF$3146,6,FALSE)</f>
        <v>#N/A</v>
      </c>
      <c r="S693" s="21" t="e">
        <f>VLOOKUP(D693,RFIResponse!$A$2:$CF$3146,7,FALSE)</f>
        <v>#N/A</v>
      </c>
    </row>
    <row r="694" spans="1:19" x14ac:dyDescent="0.35">
      <c r="A694" s="22">
        <f>RFIData!D694</f>
        <v>0</v>
      </c>
      <c r="P694" s="21" t="e">
        <f>VLOOKUP(D694,RFIResponse!$A$2:$CF$3146,8,FALSE)</f>
        <v>#N/A</v>
      </c>
      <c r="Q694" s="21" t="e">
        <f>VLOOKUP(D694,RFIResponse!$A$2:$CF$3146,5,FALSE)</f>
        <v>#N/A</v>
      </c>
      <c r="R694" s="21" t="e">
        <f>VLOOKUP(D694,RFIResponse!$A$2:$CF$3146,6,FALSE)</f>
        <v>#N/A</v>
      </c>
      <c r="S694" s="21" t="e">
        <f>VLOOKUP(D694,RFIResponse!$A$2:$CF$3146,7,FALSE)</f>
        <v>#N/A</v>
      </c>
    </row>
    <row r="695" spans="1:19" x14ac:dyDescent="0.35">
      <c r="A695" s="22">
        <f>RFIData!D695</f>
        <v>0</v>
      </c>
      <c r="P695" s="21" t="e">
        <f>VLOOKUP(D695,RFIResponse!$A$2:$CF$3146,8,FALSE)</f>
        <v>#N/A</v>
      </c>
      <c r="Q695" s="21" t="e">
        <f>VLOOKUP(D695,RFIResponse!$A$2:$CF$3146,5,FALSE)</f>
        <v>#N/A</v>
      </c>
      <c r="R695" s="21" t="e">
        <f>VLOOKUP(D695,RFIResponse!$A$2:$CF$3146,6,FALSE)</f>
        <v>#N/A</v>
      </c>
      <c r="S695" s="21" t="e">
        <f>VLOOKUP(D695,RFIResponse!$A$2:$CF$3146,7,FALSE)</f>
        <v>#N/A</v>
      </c>
    </row>
    <row r="696" spans="1:19" x14ac:dyDescent="0.35">
      <c r="A696" s="22">
        <f>RFIData!D696</f>
        <v>0</v>
      </c>
      <c r="P696" s="21" t="e">
        <f>VLOOKUP(D696,RFIResponse!$A$2:$CF$3146,8,FALSE)</f>
        <v>#N/A</v>
      </c>
      <c r="Q696" s="21" t="e">
        <f>VLOOKUP(D696,RFIResponse!$A$2:$CF$3146,5,FALSE)</f>
        <v>#N/A</v>
      </c>
      <c r="R696" s="21" t="e">
        <f>VLOOKUP(D696,RFIResponse!$A$2:$CF$3146,6,FALSE)</f>
        <v>#N/A</v>
      </c>
      <c r="S696" s="21" t="e">
        <f>VLOOKUP(D696,RFIResponse!$A$2:$CF$3146,7,FALSE)</f>
        <v>#N/A</v>
      </c>
    </row>
    <row r="697" spans="1:19" x14ac:dyDescent="0.35">
      <c r="A697" s="22">
        <f>RFIData!D697</f>
        <v>0</v>
      </c>
      <c r="P697" s="21" t="e">
        <f>VLOOKUP(D697,RFIResponse!$A$2:$CF$3146,8,FALSE)</f>
        <v>#N/A</v>
      </c>
      <c r="Q697" s="21" t="e">
        <f>VLOOKUP(D697,RFIResponse!$A$2:$CF$3146,5,FALSE)</f>
        <v>#N/A</v>
      </c>
      <c r="R697" s="21" t="e">
        <f>VLOOKUP(D697,RFIResponse!$A$2:$CF$3146,6,FALSE)</f>
        <v>#N/A</v>
      </c>
      <c r="S697" s="21" t="e">
        <f>VLOOKUP(D697,RFIResponse!$A$2:$CF$3146,7,FALSE)</f>
        <v>#N/A</v>
      </c>
    </row>
    <row r="698" spans="1:19" x14ac:dyDescent="0.35">
      <c r="A698" s="22">
        <f>RFIData!D698</f>
        <v>0</v>
      </c>
      <c r="P698" s="21" t="e">
        <f>VLOOKUP(D698,RFIResponse!$A$2:$CF$3146,8,FALSE)</f>
        <v>#N/A</v>
      </c>
      <c r="Q698" s="21" t="e">
        <f>VLOOKUP(D698,RFIResponse!$A$2:$CF$3146,5,FALSE)</f>
        <v>#N/A</v>
      </c>
      <c r="R698" s="21" t="e">
        <f>VLOOKUP(D698,RFIResponse!$A$2:$CF$3146,6,FALSE)</f>
        <v>#N/A</v>
      </c>
      <c r="S698" s="21" t="e">
        <f>VLOOKUP(D698,RFIResponse!$A$2:$CF$3146,7,FALSE)</f>
        <v>#N/A</v>
      </c>
    </row>
    <row r="699" spans="1:19" x14ac:dyDescent="0.35">
      <c r="A699" s="22">
        <f>RFIData!D699</f>
        <v>0</v>
      </c>
      <c r="P699" s="21" t="e">
        <f>VLOOKUP(D699,RFIResponse!$A$2:$CF$3146,8,FALSE)</f>
        <v>#N/A</v>
      </c>
      <c r="Q699" s="21" t="e">
        <f>VLOOKUP(D699,RFIResponse!$A$2:$CF$3146,5,FALSE)</f>
        <v>#N/A</v>
      </c>
      <c r="R699" s="21" t="e">
        <f>VLOOKUP(D699,RFIResponse!$A$2:$CF$3146,6,FALSE)</f>
        <v>#N/A</v>
      </c>
      <c r="S699" s="21" t="e">
        <f>VLOOKUP(D699,RFIResponse!$A$2:$CF$3146,7,FALSE)</f>
        <v>#N/A</v>
      </c>
    </row>
    <row r="700" spans="1:19" x14ac:dyDescent="0.35">
      <c r="A700" s="22">
        <f>RFIData!D700</f>
        <v>0</v>
      </c>
      <c r="P700" s="21" t="e">
        <f>VLOOKUP(D700,RFIResponse!$A$2:$CF$3146,8,FALSE)</f>
        <v>#N/A</v>
      </c>
      <c r="Q700" s="21" t="e">
        <f>VLOOKUP(D700,RFIResponse!$A$2:$CF$3146,5,FALSE)</f>
        <v>#N/A</v>
      </c>
      <c r="R700" s="21" t="e">
        <f>VLOOKUP(D700,RFIResponse!$A$2:$CF$3146,6,FALSE)</f>
        <v>#N/A</v>
      </c>
      <c r="S700" s="21" t="e">
        <f>VLOOKUP(D700,RFIResponse!$A$2:$CF$3146,7,FALSE)</f>
        <v>#N/A</v>
      </c>
    </row>
    <row r="701" spans="1:19" x14ac:dyDescent="0.35">
      <c r="A701" s="22">
        <f>RFIData!D701</f>
        <v>0</v>
      </c>
      <c r="P701" s="21" t="e">
        <f>VLOOKUP(D701,RFIResponse!$A$2:$CF$3146,8,FALSE)</f>
        <v>#N/A</v>
      </c>
      <c r="Q701" s="21" t="e">
        <f>VLOOKUP(D701,RFIResponse!$A$2:$CF$3146,5,FALSE)</f>
        <v>#N/A</v>
      </c>
      <c r="R701" s="21" t="e">
        <f>VLOOKUP(D701,RFIResponse!$A$2:$CF$3146,6,FALSE)</f>
        <v>#N/A</v>
      </c>
      <c r="S701" s="21" t="e">
        <f>VLOOKUP(D701,RFIResponse!$A$2:$CF$3146,7,FALSE)</f>
        <v>#N/A</v>
      </c>
    </row>
    <row r="702" spans="1:19" x14ac:dyDescent="0.35">
      <c r="A702" s="22">
        <f>RFIData!D702</f>
        <v>0</v>
      </c>
      <c r="P702" s="21" t="e">
        <f>VLOOKUP(D702,RFIResponse!$A$2:$CF$3146,8,FALSE)</f>
        <v>#N/A</v>
      </c>
      <c r="Q702" s="21" t="e">
        <f>VLOOKUP(D702,RFIResponse!$A$2:$CF$3146,5,FALSE)</f>
        <v>#N/A</v>
      </c>
      <c r="R702" s="21" t="e">
        <f>VLOOKUP(D702,RFIResponse!$A$2:$CF$3146,6,FALSE)</f>
        <v>#N/A</v>
      </c>
      <c r="S702" s="21" t="e">
        <f>VLOOKUP(D702,RFIResponse!$A$2:$CF$3146,7,FALSE)</f>
        <v>#N/A</v>
      </c>
    </row>
    <row r="703" spans="1:19" x14ac:dyDescent="0.35">
      <c r="A703" s="22">
        <f>RFIData!D703</f>
        <v>0</v>
      </c>
      <c r="P703" s="21" t="e">
        <f>VLOOKUP(D703,RFIResponse!$A$2:$CF$3146,8,FALSE)</f>
        <v>#N/A</v>
      </c>
      <c r="Q703" s="21" t="e">
        <f>VLOOKUP(D703,RFIResponse!$A$2:$CF$3146,5,FALSE)</f>
        <v>#N/A</v>
      </c>
      <c r="R703" s="21" t="e">
        <f>VLOOKUP(D703,RFIResponse!$A$2:$CF$3146,6,FALSE)</f>
        <v>#N/A</v>
      </c>
      <c r="S703" s="21" t="e">
        <f>VLOOKUP(D703,RFIResponse!$A$2:$CF$3146,7,FALSE)</f>
        <v>#N/A</v>
      </c>
    </row>
    <row r="704" spans="1:19" x14ac:dyDescent="0.35">
      <c r="A704" s="22">
        <f>RFIData!D704</f>
        <v>0</v>
      </c>
      <c r="P704" s="21" t="e">
        <f>VLOOKUP(D704,RFIResponse!$A$2:$CF$3146,8,FALSE)</f>
        <v>#N/A</v>
      </c>
      <c r="Q704" s="21" t="e">
        <f>VLOOKUP(D704,RFIResponse!$A$2:$CF$3146,5,FALSE)</f>
        <v>#N/A</v>
      </c>
      <c r="R704" s="21" t="e">
        <f>VLOOKUP(D704,RFIResponse!$A$2:$CF$3146,6,FALSE)</f>
        <v>#N/A</v>
      </c>
      <c r="S704" s="21" t="e">
        <f>VLOOKUP(D704,RFIResponse!$A$2:$CF$3146,7,FALSE)</f>
        <v>#N/A</v>
      </c>
    </row>
    <row r="705" spans="1:19" x14ac:dyDescent="0.35">
      <c r="A705" s="22">
        <f>RFIData!D705</f>
        <v>0</v>
      </c>
      <c r="P705" s="21" t="e">
        <f>VLOOKUP(D705,RFIResponse!$A$2:$CF$3146,8,FALSE)</f>
        <v>#N/A</v>
      </c>
      <c r="Q705" s="21" t="e">
        <f>VLOOKUP(D705,RFIResponse!$A$2:$CF$3146,5,FALSE)</f>
        <v>#N/A</v>
      </c>
      <c r="R705" s="21" t="e">
        <f>VLOOKUP(D705,RFIResponse!$A$2:$CF$3146,6,FALSE)</f>
        <v>#N/A</v>
      </c>
      <c r="S705" s="21" t="e">
        <f>VLOOKUP(D705,RFIResponse!$A$2:$CF$3146,7,FALSE)</f>
        <v>#N/A</v>
      </c>
    </row>
    <row r="706" spans="1:19" x14ac:dyDescent="0.35">
      <c r="A706" s="22">
        <f>RFIData!D706</f>
        <v>0</v>
      </c>
      <c r="P706" s="21" t="e">
        <f>VLOOKUP(D706,RFIResponse!$A$2:$CF$3146,8,FALSE)</f>
        <v>#N/A</v>
      </c>
      <c r="Q706" s="21" t="e">
        <f>VLOOKUP(D706,RFIResponse!$A$2:$CF$3146,5,FALSE)</f>
        <v>#N/A</v>
      </c>
      <c r="R706" s="21" t="e">
        <f>VLOOKUP(D706,RFIResponse!$A$2:$CF$3146,6,FALSE)</f>
        <v>#N/A</v>
      </c>
      <c r="S706" s="21" t="e">
        <f>VLOOKUP(D706,RFIResponse!$A$2:$CF$3146,7,FALSE)</f>
        <v>#N/A</v>
      </c>
    </row>
    <row r="707" spans="1:19" x14ac:dyDescent="0.35">
      <c r="A707" s="22">
        <f>RFIData!D707</f>
        <v>0</v>
      </c>
      <c r="P707" s="21" t="e">
        <f>VLOOKUP(D707,RFIResponse!$A$2:$CF$3146,8,FALSE)</f>
        <v>#N/A</v>
      </c>
      <c r="Q707" s="21" t="e">
        <f>VLOOKUP(D707,RFIResponse!$A$2:$CF$3146,5,FALSE)</f>
        <v>#N/A</v>
      </c>
      <c r="R707" s="21" t="e">
        <f>VLOOKUP(D707,RFIResponse!$A$2:$CF$3146,6,FALSE)</f>
        <v>#N/A</v>
      </c>
      <c r="S707" s="21" t="e">
        <f>VLOOKUP(D707,RFIResponse!$A$2:$CF$3146,7,FALSE)</f>
        <v>#N/A</v>
      </c>
    </row>
    <row r="708" spans="1:19" x14ac:dyDescent="0.35">
      <c r="A708" s="22">
        <f>RFIData!D708</f>
        <v>0</v>
      </c>
      <c r="P708" s="21" t="e">
        <f>VLOOKUP(D708,RFIResponse!$A$2:$CF$3146,8,FALSE)</f>
        <v>#N/A</v>
      </c>
      <c r="Q708" s="21" t="e">
        <f>VLOOKUP(D708,RFIResponse!$A$2:$CF$3146,5,FALSE)</f>
        <v>#N/A</v>
      </c>
      <c r="R708" s="21" t="e">
        <f>VLOOKUP(D708,RFIResponse!$A$2:$CF$3146,6,FALSE)</f>
        <v>#N/A</v>
      </c>
      <c r="S708" s="21" t="e">
        <f>VLOOKUP(D708,RFIResponse!$A$2:$CF$3146,7,FALSE)</f>
        <v>#N/A</v>
      </c>
    </row>
    <row r="709" spans="1:19" x14ac:dyDescent="0.35">
      <c r="A709" s="22">
        <f>RFIData!D709</f>
        <v>0</v>
      </c>
      <c r="P709" s="21" t="e">
        <f>VLOOKUP(D709,RFIResponse!$A$2:$CF$3146,8,FALSE)</f>
        <v>#N/A</v>
      </c>
      <c r="Q709" s="21" t="e">
        <f>VLOOKUP(D709,RFIResponse!$A$2:$CF$3146,5,FALSE)</f>
        <v>#N/A</v>
      </c>
      <c r="R709" s="21" t="e">
        <f>VLOOKUP(D709,RFIResponse!$A$2:$CF$3146,6,FALSE)</f>
        <v>#N/A</v>
      </c>
      <c r="S709" s="21" t="e">
        <f>VLOOKUP(D709,RFIResponse!$A$2:$CF$3146,7,FALSE)</f>
        <v>#N/A</v>
      </c>
    </row>
    <row r="710" spans="1:19" x14ac:dyDescent="0.35">
      <c r="A710" s="22">
        <f>RFIData!D710</f>
        <v>0</v>
      </c>
      <c r="P710" s="21" t="e">
        <f>VLOOKUP(D710,RFIResponse!$A$2:$CF$3146,8,FALSE)</f>
        <v>#N/A</v>
      </c>
      <c r="Q710" s="21" t="e">
        <f>VLOOKUP(D710,RFIResponse!$A$2:$CF$3146,5,FALSE)</f>
        <v>#N/A</v>
      </c>
      <c r="R710" s="21" t="e">
        <f>VLOOKUP(D710,RFIResponse!$A$2:$CF$3146,6,FALSE)</f>
        <v>#N/A</v>
      </c>
      <c r="S710" s="21" t="e">
        <f>VLOOKUP(D710,RFIResponse!$A$2:$CF$3146,7,FALSE)</f>
        <v>#N/A</v>
      </c>
    </row>
    <row r="711" spans="1:19" x14ac:dyDescent="0.35">
      <c r="A711" s="22">
        <f>RFIData!D711</f>
        <v>0</v>
      </c>
      <c r="P711" s="21" t="e">
        <f>VLOOKUP(D711,RFIResponse!$A$2:$CF$3146,8,FALSE)</f>
        <v>#N/A</v>
      </c>
      <c r="Q711" s="21" t="e">
        <f>VLOOKUP(D711,RFIResponse!$A$2:$CF$3146,5,FALSE)</f>
        <v>#N/A</v>
      </c>
      <c r="R711" s="21" t="e">
        <f>VLOOKUP(D711,RFIResponse!$A$2:$CF$3146,6,FALSE)</f>
        <v>#N/A</v>
      </c>
      <c r="S711" s="21" t="e">
        <f>VLOOKUP(D711,RFIResponse!$A$2:$CF$3146,7,FALSE)</f>
        <v>#N/A</v>
      </c>
    </row>
    <row r="712" spans="1:19" x14ac:dyDescent="0.35">
      <c r="A712" s="22">
        <f>RFIData!D712</f>
        <v>0</v>
      </c>
      <c r="P712" s="21" t="e">
        <f>VLOOKUP(D712,RFIResponse!$A$2:$CF$3146,8,FALSE)</f>
        <v>#N/A</v>
      </c>
      <c r="Q712" s="21" t="e">
        <f>VLOOKUP(D712,RFIResponse!$A$2:$CF$3146,5,FALSE)</f>
        <v>#N/A</v>
      </c>
      <c r="R712" s="21" t="e">
        <f>VLOOKUP(D712,RFIResponse!$A$2:$CF$3146,6,FALSE)</f>
        <v>#N/A</v>
      </c>
      <c r="S712" s="21" t="e">
        <f>VLOOKUP(D712,RFIResponse!$A$2:$CF$3146,7,FALSE)</f>
        <v>#N/A</v>
      </c>
    </row>
    <row r="713" spans="1:19" x14ac:dyDescent="0.35">
      <c r="A713" s="22">
        <f>RFIData!D713</f>
        <v>0</v>
      </c>
      <c r="P713" s="21" t="e">
        <f>VLOOKUP(D713,RFIResponse!$A$2:$CF$3146,8,FALSE)</f>
        <v>#N/A</v>
      </c>
      <c r="Q713" s="21" t="e">
        <f>VLOOKUP(D713,RFIResponse!$A$2:$CF$3146,5,FALSE)</f>
        <v>#N/A</v>
      </c>
      <c r="R713" s="21" t="e">
        <f>VLOOKUP(D713,RFIResponse!$A$2:$CF$3146,6,FALSE)</f>
        <v>#N/A</v>
      </c>
      <c r="S713" s="21" t="e">
        <f>VLOOKUP(D713,RFIResponse!$A$2:$CF$3146,7,FALSE)</f>
        <v>#N/A</v>
      </c>
    </row>
    <row r="714" spans="1:19" x14ac:dyDescent="0.35">
      <c r="A714" s="22">
        <f>RFIData!D714</f>
        <v>0</v>
      </c>
      <c r="P714" s="21" t="e">
        <f>VLOOKUP(D714,RFIResponse!$A$2:$CF$3146,8,FALSE)</f>
        <v>#N/A</v>
      </c>
      <c r="Q714" s="21" t="e">
        <f>VLOOKUP(D714,RFIResponse!$A$2:$CF$3146,5,FALSE)</f>
        <v>#N/A</v>
      </c>
      <c r="R714" s="21" t="e">
        <f>VLOOKUP(D714,RFIResponse!$A$2:$CF$3146,6,FALSE)</f>
        <v>#N/A</v>
      </c>
      <c r="S714" s="21" t="e">
        <f>VLOOKUP(D714,RFIResponse!$A$2:$CF$3146,7,FALSE)</f>
        <v>#N/A</v>
      </c>
    </row>
    <row r="715" spans="1:19" x14ac:dyDescent="0.35">
      <c r="A715" s="22">
        <f>RFIData!D715</f>
        <v>0</v>
      </c>
      <c r="P715" s="21" t="e">
        <f>VLOOKUP(D715,RFIResponse!$A$2:$CF$3146,8,FALSE)</f>
        <v>#N/A</v>
      </c>
      <c r="Q715" s="21" t="e">
        <f>VLOOKUP(D715,RFIResponse!$A$2:$CF$3146,5,FALSE)</f>
        <v>#N/A</v>
      </c>
      <c r="R715" s="21" t="e">
        <f>VLOOKUP(D715,RFIResponse!$A$2:$CF$3146,6,FALSE)</f>
        <v>#N/A</v>
      </c>
      <c r="S715" s="21" t="e">
        <f>VLOOKUP(D715,RFIResponse!$A$2:$CF$3146,7,FALSE)</f>
        <v>#N/A</v>
      </c>
    </row>
    <row r="716" spans="1:19" x14ac:dyDescent="0.35">
      <c r="A716" s="22">
        <f>RFIData!D716</f>
        <v>0</v>
      </c>
      <c r="P716" s="21" t="e">
        <f>VLOOKUP(D716,RFIResponse!$A$2:$CF$3146,8,FALSE)</f>
        <v>#N/A</v>
      </c>
      <c r="Q716" s="21" t="e">
        <f>VLOOKUP(D716,RFIResponse!$A$2:$CF$3146,5,FALSE)</f>
        <v>#N/A</v>
      </c>
      <c r="R716" s="21" t="e">
        <f>VLOOKUP(D716,RFIResponse!$A$2:$CF$3146,6,FALSE)</f>
        <v>#N/A</v>
      </c>
      <c r="S716" s="21" t="e">
        <f>VLOOKUP(D716,RFIResponse!$A$2:$CF$3146,7,FALSE)</f>
        <v>#N/A</v>
      </c>
    </row>
    <row r="717" spans="1:19" x14ac:dyDescent="0.35">
      <c r="A717" s="22">
        <f>RFIData!D717</f>
        <v>0</v>
      </c>
      <c r="P717" s="21" t="e">
        <f>VLOOKUP(D717,RFIResponse!$A$2:$CF$3146,8,FALSE)</f>
        <v>#N/A</v>
      </c>
      <c r="Q717" s="21" t="e">
        <f>VLOOKUP(D717,RFIResponse!$A$2:$CF$3146,5,FALSE)</f>
        <v>#N/A</v>
      </c>
      <c r="R717" s="21" t="e">
        <f>VLOOKUP(D717,RFIResponse!$A$2:$CF$3146,6,FALSE)</f>
        <v>#N/A</v>
      </c>
      <c r="S717" s="21" t="e">
        <f>VLOOKUP(D717,RFIResponse!$A$2:$CF$3146,7,FALSE)</f>
        <v>#N/A</v>
      </c>
    </row>
    <row r="718" spans="1:19" x14ac:dyDescent="0.35">
      <c r="A718" s="22">
        <f>RFIData!D718</f>
        <v>0</v>
      </c>
      <c r="P718" s="21" t="e">
        <f>VLOOKUP(D718,RFIResponse!$A$2:$CF$3146,8,FALSE)</f>
        <v>#N/A</v>
      </c>
      <c r="Q718" s="21" t="e">
        <f>VLOOKUP(D718,RFIResponse!$A$2:$CF$3146,5,FALSE)</f>
        <v>#N/A</v>
      </c>
      <c r="R718" s="21" t="e">
        <f>VLOOKUP(D718,RFIResponse!$A$2:$CF$3146,6,FALSE)</f>
        <v>#N/A</v>
      </c>
      <c r="S718" s="21" t="e">
        <f>VLOOKUP(D718,RFIResponse!$A$2:$CF$3146,7,FALSE)</f>
        <v>#N/A</v>
      </c>
    </row>
    <row r="719" spans="1:19" x14ac:dyDescent="0.35">
      <c r="A719" s="22">
        <f>RFIData!D719</f>
        <v>0</v>
      </c>
      <c r="P719" s="21" t="e">
        <f>VLOOKUP(D719,RFIResponse!$A$2:$CF$3146,8,FALSE)</f>
        <v>#N/A</v>
      </c>
      <c r="Q719" s="21" t="e">
        <f>VLOOKUP(D719,RFIResponse!$A$2:$CF$3146,5,FALSE)</f>
        <v>#N/A</v>
      </c>
      <c r="R719" s="21" t="e">
        <f>VLOOKUP(D719,RFIResponse!$A$2:$CF$3146,6,FALSE)</f>
        <v>#N/A</v>
      </c>
      <c r="S719" s="21" t="e">
        <f>VLOOKUP(D719,RFIResponse!$A$2:$CF$3146,7,FALSE)</f>
        <v>#N/A</v>
      </c>
    </row>
    <row r="720" spans="1:19" x14ac:dyDescent="0.35">
      <c r="A720" s="22">
        <f>RFIData!D720</f>
        <v>0</v>
      </c>
      <c r="P720" s="21" t="e">
        <f>VLOOKUP(D720,RFIResponse!$A$2:$CF$3146,8,FALSE)</f>
        <v>#N/A</v>
      </c>
      <c r="Q720" s="21" t="e">
        <f>VLOOKUP(D720,RFIResponse!$A$2:$CF$3146,5,FALSE)</f>
        <v>#N/A</v>
      </c>
      <c r="R720" s="21" t="e">
        <f>VLOOKUP(D720,RFIResponse!$A$2:$CF$3146,6,FALSE)</f>
        <v>#N/A</v>
      </c>
      <c r="S720" s="21" t="e">
        <f>VLOOKUP(D720,RFIResponse!$A$2:$CF$3146,7,FALSE)</f>
        <v>#N/A</v>
      </c>
    </row>
    <row r="721" spans="1:19" x14ac:dyDescent="0.35">
      <c r="A721" s="22">
        <f>RFIData!D721</f>
        <v>0</v>
      </c>
      <c r="P721" s="21" t="e">
        <f>VLOOKUP(D721,RFIResponse!$A$2:$CF$3146,8,FALSE)</f>
        <v>#N/A</v>
      </c>
      <c r="Q721" s="21" t="e">
        <f>VLOOKUP(D721,RFIResponse!$A$2:$CF$3146,5,FALSE)</f>
        <v>#N/A</v>
      </c>
      <c r="R721" s="21" t="e">
        <f>VLOOKUP(D721,RFIResponse!$A$2:$CF$3146,6,FALSE)</f>
        <v>#N/A</v>
      </c>
      <c r="S721" s="21" t="e">
        <f>VLOOKUP(D721,RFIResponse!$A$2:$CF$3146,7,FALSE)</f>
        <v>#N/A</v>
      </c>
    </row>
    <row r="722" spans="1:19" x14ac:dyDescent="0.35">
      <c r="A722" s="22">
        <f>RFIData!D722</f>
        <v>0</v>
      </c>
      <c r="P722" s="21" t="e">
        <f>VLOOKUP(D722,RFIResponse!$A$2:$CF$3146,8,FALSE)</f>
        <v>#N/A</v>
      </c>
      <c r="Q722" s="21" t="e">
        <f>VLOOKUP(D722,RFIResponse!$A$2:$CF$3146,5,FALSE)</f>
        <v>#N/A</v>
      </c>
      <c r="R722" s="21" t="e">
        <f>VLOOKUP(D722,RFIResponse!$A$2:$CF$3146,6,FALSE)</f>
        <v>#N/A</v>
      </c>
      <c r="S722" s="21" t="e">
        <f>VLOOKUP(D722,RFIResponse!$A$2:$CF$3146,7,FALSE)</f>
        <v>#N/A</v>
      </c>
    </row>
    <row r="723" spans="1:19" x14ac:dyDescent="0.35">
      <c r="A723" s="22">
        <f>RFIData!D723</f>
        <v>0</v>
      </c>
      <c r="P723" s="21" t="e">
        <f>VLOOKUP(D723,RFIResponse!$A$2:$CF$3146,8,FALSE)</f>
        <v>#N/A</v>
      </c>
      <c r="Q723" s="21" t="e">
        <f>VLOOKUP(D723,RFIResponse!$A$2:$CF$3146,5,FALSE)</f>
        <v>#N/A</v>
      </c>
      <c r="R723" s="21" t="e">
        <f>VLOOKUP(D723,RFIResponse!$A$2:$CF$3146,6,FALSE)</f>
        <v>#N/A</v>
      </c>
      <c r="S723" s="21" t="e">
        <f>VLOOKUP(D723,RFIResponse!$A$2:$CF$3146,7,FALSE)</f>
        <v>#N/A</v>
      </c>
    </row>
    <row r="724" spans="1:19" x14ac:dyDescent="0.35">
      <c r="A724" s="22">
        <f>RFIData!D724</f>
        <v>0</v>
      </c>
      <c r="P724" s="21" t="e">
        <f>VLOOKUP(D724,RFIResponse!$A$2:$CF$3146,8,FALSE)</f>
        <v>#N/A</v>
      </c>
      <c r="Q724" s="21" t="e">
        <f>VLOOKUP(D724,RFIResponse!$A$2:$CF$3146,5,FALSE)</f>
        <v>#N/A</v>
      </c>
      <c r="R724" s="21" t="e">
        <f>VLOOKUP(D724,RFIResponse!$A$2:$CF$3146,6,FALSE)</f>
        <v>#N/A</v>
      </c>
      <c r="S724" s="21" t="e">
        <f>VLOOKUP(D724,RFIResponse!$A$2:$CF$3146,7,FALSE)</f>
        <v>#N/A</v>
      </c>
    </row>
    <row r="725" spans="1:19" x14ac:dyDescent="0.35">
      <c r="A725" s="22">
        <f>RFIData!D725</f>
        <v>0</v>
      </c>
      <c r="P725" s="21" t="e">
        <f>VLOOKUP(D725,RFIResponse!$A$2:$CF$3146,8,FALSE)</f>
        <v>#N/A</v>
      </c>
      <c r="Q725" s="21" t="e">
        <f>VLOOKUP(D725,RFIResponse!$A$2:$CF$3146,5,FALSE)</f>
        <v>#N/A</v>
      </c>
      <c r="R725" s="21" t="e">
        <f>VLOOKUP(D725,RFIResponse!$A$2:$CF$3146,6,FALSE)</f>
        <v>#N/A</v>
      </c>
      <c r="S725" s="21" t="e">
        <f>VLOOKUP(D725,RFIResponse!$A$2:$CF$3146,7,FALSE)</f>
        <v>#N/A</v>
      </c>
    </row>
    <row r="726" spans="1:19" x14ac:dyDescent="0.35">
      <c r="A726" s="22">
        <f>RFIData!D726</f>
        <v>0</v>
      </c>
      <c r="P726" s="21" t="e">
        <f>VLOOKUP(D726,RFIResponse!$A$2:$CF$3146,8,FALSE)</f>
        <v>#N/A</v>
      </c>
      <c r="Q726" s="21" t="e">
        <f>VLOOKUP(D726,RFIResponse!$A$2:$CF$3146,5,FALSE)</f>
        <v>#N/A</v>
      </c>
      <c r="R726" s="21" t="e">
        <f>VLOOKUP(D726,RFIResponse!$A$2:$CF$3146,6,FALSE)</f>
        <v>#N/A</v>
      </c>
      <c r="S726" s="21" t="e">
        <f>VLOOKUP(D726,RFIResponse!$A$2:$CF$3146,7,FALSE)</f>
        <v>#N/A</v>
      </c>
    </row>
    <row r="727" spans="1:19" x14ac:dyDescent="0.35">
      <c r="A727" s="22">
        <f>RFIData!D727</f>
        <v>0</v>
      </c>
      <c r="P727" s="21" t="e">
        <f>VLOOKUP(D727,RFIResponse!$A$2:$CF$3146,8,FALSE)</f>
        <v>#N/A</v>
      </c>
      <c r="Q727" s="21" t="e">
        <f>VLOOKUP(D727,RFIResponse!$A$2:$CF$3146,5,FALSE)</f>
        <v>#N/A</v>
      </c>
      <c r="R727" s="21" t="e">
        <f>VLOOKUP(D727,RFIResponse!$A$2:$CF$3146,6,FALSE)</f>
        <v>#N/A</v>
      </c>
      <c r="S727" s="21" t="e">
        <f>VLOOKUP(D727,RFIResponse!$A$2:$CF$3146,7,FALSE)</f>
        <v>#N/A</v>
      </c>
    </row>
    <row r="728" spans="1:19" x14ac:dyDescent="0.35">
      <c r="A728" s="22">
        <f>RFIData!D728</f>
        <v>0</v>
      </c>
      <c r="P728" s="21" t="e">
        <f>VLOOKUP(D728,RFIResponse!$A$2:$CF$3146,8,FALSE)</f>
        <v>#N/A</v>
      </c>
      <c r="Q728" s="21" t="e">
        <f>VLOOKUP(D728,RFIResponse!$A$2:$CF$3146,5,FALSE)</f>
        <v>#N/A</v>
      </c>
      <c r="R728" s="21" t="e">
        <f>VLOOKUP(D728,RFIResponse!$A$2:$CF$3146,6,FALSE)</f>
        <v>#N/A</v>
      </c>
      <c r="S728" s="21" t="e">
        <f>VLOOKUP(D728,RFIResponse!$A$2:$CF$3146,7,FALSE)</f>
        <v>#N/A</v>
      </c>
    </row>
    <row r="729" spans="1:19" x14ac:dyDescent="0.35">
      <c r="A729" s="22">
        <f>RFIData!D729</f>
        <v>0</v>
      </c>
      <c r="P729" s="21" t="e">
        <f>VLOOKUP(D729,RFIResponse!$A$2:$CF$3146,8,FALSE)</f>
        <v>#N/A</v>
      </c>
      <c r="Q729" s="21" t="e">
        <f>VLOOKUP(D729,RFIResponse!$A$2:$CF$3146,5,FALSE)</f>
        <v>#N/A</v>
      </c>
      <c r="R729" s="21" t="e">
        <f>VLOOKUP(D729,RFIResponse!$A$2:$CF$3146,6,FALSE)</f>
        <v>#N/A</v>
      </c>
      <c r="S729" s="21" t="e">
        <f>VLOOKUP(D729,RFIResponse!$A$2:$CF$3146,7,FALSE)</f>
        <v>#N/A</v>
      </c>
    </row>
    <row r="730" spans="1:19" x14ac:dyDescent="0.35">
      <c r="A730" s="22">
        <f>RFIData!D730</f>
        <v>0</v>
      </c>
      <c r="P730" s="21" t="e">
        <f>VLOOKUP(D730,RFIResponse!$A$2:$CF$3146,8,FALSE)</f>
        <v>#N/A</v>
      </c>
      <c r="Q730" s="21" t="e">
        <f>VLOOKUP(D730,RFIResponse!$A$2:$CF$3146,5,FALSE)</f>
        <v>#N/A</v>
      </c>
      <c r="R730" s="21" t="e">
        <f>VLOOKUP(D730,RFIResponse!$A$2:$CF$3146,6,FALSE)</f>
        <v>#N/A</v>
      </c>
      <c r="S730" s="21" t="e">
        <f>VLOOKUP(D730,RFIResponse!$A$2:$CF$3146,7,FALSE)</f>
        <v>#N/A</v>
      </c>
    </row>
    <row r="731" spans="1:19" x14ac:dyDescent="0.35">
      <c r="A731" s="22">
        <f>RFIData!D731</f>
        <v>0</v>
      </c>
      <c r="P731" s="21" t="e">
        <f>VLOOKUP(D731,RFIResponse!$A$2:$CF$3146,8,FALSE)</f>
        <v>#N/A</v>
      </c>
      <c r="Q731" s="21" t="e">
        <f>VLOOKUP(D731,RFIResponse!$A$2:$CF$3146,5,FALSE)</f>
        <v>#N/A</v>
      </c>
      <c r="R731" s="21" t="e">
        <f>VLOOKUP(D731,RFIResponse!$A$2:$CF$3146,6,FALSE)</f>
        <v>#N/A</v>
      </c>
      <c r="S731" s="21" t="e">
        <f>VLOOKUP(D731,RFIResponse!$A$2:$CF$3146,7,FALSE)</f>
        <v>#N/A</v>
      </c>
    </row>
    <row r="732" spans="1:19" x14ac:dyDescent="0.35">
      <c r="A732" s="22">
        <f>RFIData!D732</f>
        <v>0</v>
      </c>
      <c r="P732" s="21" t="e">
        <f>VLOOKUP(D732,RFIResponse!$A$2:$CF$3146,8,FALSE)</f>
        <v>#N/A</v>
      </c>
      <c r="Q732" s="21" t="e">
        <f>VLOOKUP(D732,RFIResponse!$A$2:$CF$3146,5,FALSE)</f>
        <v>#N/A</v>
      </c>
      <c r="R732" s="21" t="e">
        <f>VLOOKUP(D732,RFIResponse!$A$2:$CF$3146,6,FALSE)</f>
        <v>#N/A</v>
      </c>
      <c r="S732" s="21" t="e">
        <f>VLOOKUP(D732,RFIResponse!$A$2:$CF$3146,7,FALSE)</f>
        <v>#N/A</v>
      </c>
    </row>
    <row r="733" spans="1:19" x14ac:dyDescent="0.35">
      <c r="A733" s="22">
        <f>RFIData!D733</f>
        <v>0</v>
      </c>
      <c r="P733" s="21" t="e">
        <f>VLOOKUP(D733,RFIResponse!$A$2:$CF$3146,8,FALSE)</f>
        <v>#N/A</v>
      </c>
      <c r="Q733" s="21" t="e">
        <f>VLOOKUP(D733,RFIResponse!$A$2:$CF$3146,5,FALSE)</f>
        <v>#N/A</v>
      </c>
      <c r="R733" s="21" t="e">
        <f>VLOOKUP(D733,RFIResponse!$A$2:$CF$3146,6,FALSE)</f>
        <v>#N/A</v>
      </c>
      <c r="S733" s="21" t="e">
        <f>VLOOKUP(D733,RFIResponse!$A$2:$CF$3146,7,FALSE)</f>
        <v>#N/A</v>
      </c>
    </row>
    <row r="734" spans="1:19" x14ac:dyDescent="0.35">
      <c r="A734" s="22">
        <f>RFIData!D734</f>
        <v>0</v>
      </c>
      <c r="P734" s="21" t="e">
        <f>VLOOKUP(D734,RFIResponse!$A$2:$CF$3146,8,FALSE)</f>
        <v>#N/A</v>
      </c>
      <c r="Q734" s="21" t="e">
        <f>VLOOKUP(D734,RFIResponse!$A$2:$CF$3146,5,FALSE)</f>
        <v>#N/A</v>
      </c>
      <c r="R734" s="21" t="e">
        <f>VLOOKUP(D734,RFIResponse!$A$2:$CF$3146,6,FALSE)</f>
        <v>#N/A</v>
      </c>
      <c r="S734" s="21" t="e">
        <f>VLOOKUP(D734,RFIResponse!$A$2:$CF$3146,7,FALSE)</f>
        <v>#N/A</v>
      </c>
    </row>
    <row r="735" spans="1:19" x14ac:dyDescent="0.35">
      <c r="A735" s="22">
        <f>RFIData!D735</f>
        <v>0</v>
      </c>
      <c r="P735" s="21" t="e">
        <f>VLOOKUP(D735,RFIResponse!$A$2:$CF$3146,8,FALSE)</f>
        <v>#N/A</v>
      </c>
      <c r="Q735" s="21" t="e">
        <f>VLOOKUP(D735,RFIResponse!$A$2:$CF$3146,5,FALSE)</f>
        <v>#N/A</v>
      </c>
      <c r="R735" s="21" t="e">
        <f>VLOOKUP(D735,RFIResponse!$A$2:$CF$3146,6,FALSE)</f>
        <v>#N/A</v>
      </c>
      <c r="S735" s="21" t="e">
        <f>VLOOKUP(D735,RFIResponse!$A$2:$CF$3146,7,FALSE)</f>
        <v>#N/A</v>
      </c>
    </row>
    <row r="736" spans="1:19" x14ac:dyDescent="0.35">
      <c r="A736" s="22">
        <f>RFIData!D736</f>
        <v>0</v>
      </c>
      <c r="P736" s="21" t="e">
        <f>VLOOKUP(D736,RFIResponse!$A$2:$CF$3146,8,FALSE)</f>
        <v>#N/A</v>
      </c>
      <c r="Q736" s="21" t="e">
        <f>VLOOKUP(D736,RFIResponse!$A$2:$CF$3146,5,FALSE)</f>
        <v>#N/A</v>
      </c>
      <c r="R736" s="21" t="e">
        <f>VLOOKUP(D736,RFIResponse!$A$2:$CF$3146,6,FALSE)</f>
        <v>#N/A</v>
      </c>
      <c r="S736" s="21" t="e">
        <f>VLOOKUP(D736,RFIResponse!$A$2:$CF$3146,7,FALSE)</f>
        <v>#N/A</v>
      </c>
    </row>
    <row r="737" spans="1:19" x14ac:dyDescent="0.35">
      <c r="A737" s="22">
        <f>RFIData!D737</f>
        <v>0</v>
      </c>
      <c r="P737" s="21" t="e">
        <f>VLOOKUP(D737,RFIResponse!$A$2:$CF$3146,8,FALSE)</f>
        <v>#N/A</v>
      </c>
      <c r="Q737" s="21" t="e">
        <f>VLOOKUP(D737,RFIResponse!$A$2:$CF$3146,5,FALSE)</f>
        <v>#N/A</v>
      </c>
      <c r="R737" s="21" t="e">
        <f>VLOOKUP(D737,RFIResponse!$A$2:$CF$3146,6,FALSE)</f>
        <v>#N/A</v>
      </c>
      <c r="S737" s="21" t="e">
        <f>VLOOKUP(D737,RFIResponse!$A$2:$CF$3146,7,FALSE)</f>
        <v>#N/A</v>
      </c>
    </row>
    <row r="738" spans="1:19" x14ac:dyDescent="0.35">
      <c r="A738" s="22">
        <f>RFIData!D738</f>
        <v>0</v>
      </c>
      <c r="P738" s="21" t="e">
        <f>VLOOKUP(D738,RFIResponse!$A$2:$CF$3146,8,FALSE)</f>
        <v>#N/A</v>
      </c>
      <c r="Q738" s="21" t="e">
        <f>VLOOKUP(D738,RFIResponse!$A$2:$CF$3146,5,FALSE)</f>
        <v>#N/A</v>
      </c>
      <c r="R738" s="21" t="e">
        <f>VLOOKUP(D738,RFIResponse!$A$2:$CF$3146,6,FALSE)</f>
        <v>#N/A</v>
      </c>
      <c r="S738" s="21" t="e">
        <f>VLOOKUP(D738,RFIResponse!$A$2:$CF$3146,7,FALSE)</f>
        <v>#N/A</v>
      </c>
    </row>
    <row r="739" spans="1:19" x14ac:dyDescent="0.35">
      <c r="A739" s="22">
        <f>RFIData!D739</f>
        <v>0</v>
      </c>
      <c r="P739" s="21" t="e">
        <f>VLOOKUP(D739,RFIResponse!$A$2:$CF$3146,8,FALSE)</f>
        <v>#N/A</v>
      </c>
      <c r="Q739" s="21" t="e">
        <f>VLOOKUP(D739,RFIResponse!$A$2:$CF$3146,5,FALSE)</f>
        <v>#N/A</v>
      </c>
      <c r="R739" s="21" t="e">
        <f>VLOOKUP(D739,RFIResponse!$A$2:$CF$3146,6,FALSE)</f>
        <v>#N/A</v>
      </c>
      <c r="S739" s="21" t="e">
        <f>VLOOKUP(D739,RFIResponse!$A$2:$CF$3146,7,FALSE)</f>
        <v>#N/A</v>
      </c>
    </row>
    <row r="740" spans="1:19" x14ac:dyDescent="0.35">
      <c r="A740" s="22">
        <f>RFIData!D740</f>
        <v>0</v>
      </c>
      <c r="P740" s="21" t="e">
        <f>VLOOKUP(D740,RFIResponse!$A$2:$CF$3146,8,FALSE)</f>
        <v>#N/A</v>
      </c>
      <c r="Q740" s="21" t="e">
        <f>VLOOKUP(D740,RFIResponse!$A$2:$CF$3146,5,FALSE)</f>
        <v>#N/A</v>
      </c>
      <c r="R740" s="21" t="e">
        <f>VLOOKUP(D740,RFIResponse!$A$2:$CF$3146,6,FALSE)</f>
        <v>#N/A</v>
      </c>
      <c r="S740" s="21" t="e">
        <f>VLOOKUP(D740,RFIResponse!$A$2:$CF$3146,7,FALSE)</f>
        <v>#N/A</v>
      </c>
    </row>
    <row r="741" spans="1:19" x14ac:dyDescent="0.35">
      <c r="A741" s="22">
        <f>RFIData!D741</f>
        <v>0</v>
      </c>
      <c r="P741" s="21" t="e">
        <f>VLOOKUP(D741,RFIResponse!$A$2:$CF$3146,8,FALSE)</f>
        <v>#N/A</v>
      </c>
      <c r="Q741" s="21" t="e">
        <f>VLOOKUP(D741,RFIResponse!$A$2:$CF$3146,5,FALSE)</f>
        <v>#N/A</v>
      </c>
      <c r="R741" s="21" t="e">
        <f>VLOOKUP(D741,RFIResponse!$A$2:$CF$3146,6,FALSE)</f>
        <v>#N/A</v>
      </c>
      <c r="S741" s="21" t="e">
        <f>VLOOKUP(D741,RFIResponse!$A$2:$CF$3146,7,FALSE)</f>
        <v>#N/A</v>
      </c>
    </row>
    <row r="742" spans="1:19" x14ac:dyDescent="0.35">
      <c r="A742" s="22">
        <f>RFIData!D742</f>
        <v>0</v>
      </c>
      <c r="P742" s="21" t="e">
        <f>VLOOKUP(D742,RFIResponse!$A$2:$CF$3146,8,FALSE)</f>
        <v>#N/A</v>
      </c>
      <c r="Q742" s="21" t="e">
        <f>VLOOKUP(D742,RFIResponse!$A$2:$CF$3146,5,FALSE)</f>
        <v>#N/A</v>
      </c>
      <c r="R742" s="21" t="e">
        <f>VLOOKUP(D742,RFIResponse!$A$2:$CF$3146,6,FALSE)</f>
        <v>#N/A</v>
      </c>
      <c r="S742" s="21" t="e">
        <f>VLOOKUP(D742,RFIResponse!$A$2:$CF$3146,7,FALSE)</f>
        <v>#N/A</v>
      </c>
    </row>
    <row r="743" spans="1:19" x14ac:dyDescent="0.35">
      <c r="A743" s="22">
        <f>RFIData!D743</f>
        <v>0</v>
      </c>
      <c r="P743" s="21" t="e">
        <f>VLOOKUP(D743,RFIResponse!$A$2:$CF$3146,8,FALSE)</f>
        <v>#N/A</v>
      </c>
      <c r="Q743" s="21" t="e">
        <f>VLOOKUP(D743,RFIResponse!$A$2:$CF$3146,5,FALSE)</f>
        <v>#N/A</v>
      </c>
      <c r="R743" s="21" t="e">
        <f>VLOOKUP(D743,RFIResponse!$A$2:$CF$3146,6,FALSE)</f>
        <v>#N/A</v>
      </c>
      <c r="S743" s="21" t="e">
        <f>VLOOKUP(D743,RFIResponse!$A$2:$CF$3146,7,FALSE)</f>
        <v>#N/A</v>
      </c>
    </row>
    <row r="744" spans="1:19" x14ac:dyDescent="0.35">
      <c r="A744" s="22">
        <f>RFIData!D744</f>
        <v>0</v>
      </c>
      <c r="P744" s="21" t="e">
        <f>VLOOKUP(D744,RFIResponse!$A$2:$CF$3146,8,FALSE)</f>
        <v>#N/A</v>
      </c>
      <c r="Q744" s="21" t="e">
        <f>VLOOKUP(D744,RFIResponse!$A$2:$CF$3146,5,FALSE)</f>
        <v>#N/A</v>
      </c>
      <c r="R744" s="21" t="e">
        <f>VLOOKUP(D744,RFIResponse!$A$2:$CF$3146,6,FALSE)</f>
        <v>#N/A</v>
      </c>
      <c r="S744" s="21" t="e">
        <f>VLOOKUP(D744,RFIResponse!$A$2:$CF$3146,7,FALSE)</f>
        <v>#N/A</v>
      </c>
    </row>
    <row r="745" spans="1:19" x14ac:dyDescent="0.35">
      <c r="A745" s="22">
        <f>RFIData!D745</f>
        <v>0</v>
      </c>
      <c r="P745" s="21" t="e">
        <f>VLOOKUP(D745,RFIResponse!$A$2:$CF$3146,8,FALSE)</f>
        <v>#N/A</v>
      </c>
      <c r="Q745" s="21" t="e">
        <f>VLOOKUP(D745,RFIResponse!$A$2:$CF$3146,5,FALSE)</f>
        <v>#N/A</v>
      </c>
      <c r="R745" s="21" t="e">
        <f>VLOOKUP(D745,RFIResponse!$A$2:$CF$3146,6,FALSE)</f>
        <v>#N/A</v>
      </c>
      <c r="S745" s="21" t="e">
        <f>VLOOKUP(D745,RFIResponse!$A$2:$CF$3146,7,FALSE)</f>
        <v>#N/A</v>
      </c>
    </row>
    <row r="746" spans="1:19" x14ac:dyDescent="0.35">
      <c r="A746" s="22">
        <f>RFIData!D746</f>
        <v>0</v>
      </c>
      <c r="P746" s="21" t="e">
        <f>VLOOKUP(D746,RFIResponse!$A$2:$CF$3146,8,FALSE)</f>
        <v>#N/A</v>
      </c>
      <c r="Q746" s="21" t="e">
        <f>VLOOKUP(D746,RFIResponse!$A$2:$CF$3146,5,FALSE)</f>
        <v>#N/A</v>
      </c>
      <c r="R746" s="21" t="e">
        <f>VLOOKUP(D746,RFIResponse!$A$2:$CF$3146,6,FALSE)</f>
        <v>#N/A</v>
      </c>
      <c r="S746" s="21" t="e">
        <f>VLOOKUP(D746,RFIResponse!$A$2:$CF$3146,7,FALSE)</f>
        <v>#N/A</v>
      </c>
    </row>
    <row r="747" spans="1:19" x14ac:dyDescent="0.35">
      <c r="A747" s="22">
        <f>RFIData!D747</f>
        <v>0</v>
      </c>
      <c r="P747" s="21" t="e">
        <f>VLOOKUP(D747,RFIResponse!$A$2:$CF$3146,8,FALSE)</f>
        <v>#N/A</v>
      </c>
      <c r="Q747" s="21" t="e">
        <f>VLOOKUP(D747,RFIResponse!$A$2:$CF$3146,5,FALSE)</f>
        <v>#N/A</v>
      </c>
      <c r="R747" s="21" t="e">
        <f>VLOOKUP(D747,RFIResponse!$A$2:$CF$3146,6,FALSE)</f>
        <v>#N/A</v>
      </c>
      <c r="S747" s="21" t="e">
        <f>VLOOKUP(D747,RFIResponse!$A$2:$CF$3146,7,FALSE)</f>
        <v>#N/A</v>
      </c>
    </row>
    <row r="748" spans="1:19" x14ac:dyDescent="0.35">
      <c r="A748" s="22">
        <f>RFIData!D748</f>
        <v>0</v>
      </c>
      <c r="P748" s="21" t="e">
        <f>VLOOKUP(D748,RFIResponse!$A$2:$CF$3146,8,FALSE)</f>
        <v>#N/A</v>
      </c>
      <c r="Q748" s="21" t="e">
        <f>VLOOKUP(D748,RFIResponse!$A$2:$CF$3146,5,FALSE)</f>
        <v>#N/A</v>
      </c>
      <c r="R748" s="21" t="e">
        <f>VLOOKUP(D748,RFIResponse!$A$2:$CF$3146,6,FALSE)</f>
        <v>#N/A</v>
      </c>
      <c r="S748" s="21" t="e">
        <f>VLOOKUP(D748,RFIResponse!$A$2:$CF$3146,7,FALSE)</f>
        <v>#N/A</v>
      </c>
    </row>
    <row r="749" spans="1:19" x14ac:dyDescent="0.35">
      <c r="A749" s="22">
        <f>RFIData!D749</f>
        <v>0</v>
      </c>
      <c r="P749" s="21" t="e">
        <f>VLOOKUP(D749,RFIResponse!$A$2:$CF$3146,8,FALSE)</f>
        <v>#N/A</v>
      </c>
      <c r="Q749" s="21" t="e">
        <f>VLOOKUP(D749,RFIResponse!$A$2:$CF$3146,5,FALSE)</f>
        <v>#N/A</v>
      </c>
      <c r="R749" s="21" t="e">
        <f>VLOOKUP(D749,RFIResponse!$A$2:$CF$3146,6,FALSE)</f>
        <v>#N/A</v>
      </c>
      <c r="S749" s="21" t="e">
        <f>VLOOKUP(D749,RFIResponse!$A$2:$CF$3146,7,FALSE)</f>
        <v>#N/A</v>
      </c>
    </row>
    <row r="750" spans="1:19" x14ac:dyDescent="0.35">
      <c r="A750" s="22">
        <f>RFIData!D750</f>
        <v>0</v>
      </c>
      <c r="P750" s="21" t="e">
        <f>VLOOKUP(D750,RFIResponse!$A$2:$CF$3146,8,FALSE)</f>
        <v>#N/A</v>
      </c>
      <c r="Q750" s="21" t="e">
        <f>VLOOKUP(D750,RFIResponse!$A$2:$CF$3146,5,FALSE)</f>
        <v>#N/A</v>
      </c>
      <c r="R750" s="21" t="e">
        <f>VLOOKUP(D750,RFIResponse!$A$2:$CF$3146,6,FALSE)</f>
        <v>#N/A</v>
      </c>
      <c r="S750" s="21" t="e">
        <f>VLOOKUP(D750,RFIResponse!$A$2:$CF$3146,7,FALSE)</f>
        <v>#N/A</v>
      </c>
    </row>
    <row r="751" spans="1:19" x14ac:dyDescent="0.35">
      <c r="A751" s="22">
        <f>RFIData!D751</f>
        <v>0</v>
      </c>
      <c r="P751" s="21" t="e">
        <f>VLOOKUP(D751,RFIResponse!$A$2:$CF$3146,8,FALSE)</f>
        <v>#N/A</v>
      </c>
      <c r="Q751" s="21" t="e">
        <f>VLOOKUP(D751,RFIResponse!$A$2:$CF$3146,5,FALSE)</f>
        <v>#N/A</v>
      </c>
      <c r="R751" s="21" t="e">
        <f>VLOOKUP(D751,RFIResponse!$A$2:$CF$3146,6,FALSE)</f>
        <v>#N/A</v>
      </c>
      <c r="S751" s="21" t="e">
        <f>VLOOKUP(D751,RFIResponse!$A$2:$CF$3146,7,FALSE)</f>
        <v>#N/A</v>
      </c>
    </row>
    <row r="752" spans="1:19" x14ac:dyDescent="0.35">
      <c r="A752" s="22">
        <f>RFIData!D752</f>
        <v>0</v>
      </c>
      <c r="P752" s="21" t="e">
        <f>VLOOKUP(D752,RFIResponse!$A$2:$CF$3146,8,FALSE)</f>
        <v>#N/A</v>
      </c>
      <c r="Q752" s="21" t="e">
        <f>VLOOKUP(D752,RFIResponse!$A$2:$CF$3146,5,FALSE)</f>
        <v>#N/A</v>
      </c>
      <c r="R752" s="21" t="e">
        <f>VLOOKUP(D752,RFIResponse!$A$2:$CF$3146,6,FALSE)</f>
        <v>#N/A</v>
      </c>
      <c r="S752" s="21" t="e">
        <f>VLOOKUP(D752,RFIResponse!$A$2:$CF$3146,7,FALSE)</f>
        <v>#N/A</v>
      </c>
    </row>
    <row r="753" spans="1:19" x14ac:dyDescent="0.35">
      <c r="A753" s="22">
        <f>RFIData!D753</f>
        <v>0</v>
      </c>
      <c r="P753" s="21" t="e">
        <f>VLOOKUP(D753,RFIResponse!$A$2:$CF$3146,8,FALSE)</f>
        <v>#N/A</v>
      </c>
      <c r="Q753" s="21" t="e">
        <f>VLOOKUP(D753,RFIResponse!$A$2:$CF$3146,5,FALSE)</f>
        <v>#N/A</v>
      </c>
      <c r="R753" s="21" t="e">
        <f>VLOOKUP(D753,RFIResponse!$A$2:$CF$3146,6,FALSE)</f>
        <v>#N/A</v>
      </c>
      <c r="S753" s="21" t="e">
        <f>VLOOKUP(D753,RFIResponse!$A$2:$CF$3146,7,FALSE)</f>
        <v>#N/A</v>
      </c>
    </row>
    <row r="754" spans="1:19" x14ac:dyDescent="0.35">
      <c r="A754" s="22">
        <f>RFIData!D754</f>
        <v>0</v>
      </c>
      <c r="P754" s="21" t="e">
        <f>VLOOKUP(D754,RFIResponse!$A$2:$CF$3146,8,FALSE)</f>
        <v>#N/A</v>
      </c>
      <c r="Q754" s="21" t="e">
        <f>VLOOKUP(D754,RFIResponse!$A$2:$CF$3146,5,FALSE)</f>
        <v>#N/A</v>
      </c>
      <c r="R754" s="21" t="e">
        <f>VLOOKUP(D754,RFIResponse!$A$2:$CF$3146,6,FALSE)</f>
        <v>#N/A</v>
      </c>
      <c r="S754" s="21" t="e">
        <f>VLOOKUP(D754,RFIResponse!$A$2:$CF$3146,7,FALSE)</f>
        <v>#N/A</v>
      </c>
    </row>
    <row r="755" spans="1:19" x14ac:dyDescent="0.35">
      <c r="A755" s="22">
        <f>RFIData!D755</f>
        <v>0</v>
      </c>
      <c r="P755" s="21" t="e">
        <f>VLOOKUP(D755,RFIResponse!$A$2:$CF$3146,8,FALSE)</f>
        <v>#N/A</v>
      </c>
      <c r="Q755" s="21" t="e">
        <f>VLOOKUP(D755,RFIResponse!$A$2:$CF$3146,5,FALSE)</f>
        <v>#N/A</v>
      </c>
      <c r="R755" s="21" t="e">
        <f>VLOOKUP(D755,RFIResponse!$A$2:$CF$3146,6,FALSE)</f>
        <v>#N/A</v>
      </c>
      <c r="S755" s="21" t="e">
        <f>VLOOKUP(D755,RFIResponse!$A$2:$CF$3146,7,FALSE)</f>
        <v>#N/A</v>
      </c>
    </row>
    <row r="756" spans="1:19" x14ac:dyDescent="0.35">
      <c r="A756" s="22">
        <f>RFIData!D756</f>
        <v>0</v>
      </c>
      <c r="P756" s="21" t="e">
        <f>VLOOKUP(D756,RFIResponse!$A$2:$CF$3146,8,FALSE)</f>
        <v>#N/A</v>
      </c>
      <c r="Q756" s="21" t="e">
        <f>VLOOKUP(D756,RFIResponse!$A$2:$CF$3146,5,FALSE)</f>
        <v>#N/A</v>
      </c>
      <c r="R756" s="21" t="e">
        <f>VLOOKUP(D756,RFIResponse!$A$2:$CF$3146,6,FALSE)</f>
        <v>#N/A</v>
      </c>
      <c r="S756" s="21" t="e">
        <f>VLOOKUP(D756,RFIResponse!$A$2:$CF$3146,7,FALSE)</f>
        <v>#N/A</v>
      </c>
    </row>
    <row r="757" spans="1:19" x14ac:dyDescent="0.35">
      <c r="A757" s="22">
        <f>RFIData!D757</f>
        <v>0</v>
      </c>
      <c r="P757" s="21" t="e">
        <f>VLOOKUP(D757,RFIResponse!$A$2:$CF$3146,8,FALSE)</f>
        <v>#N/A</v>
      </c>
      <c r="Q757" s="21" t="e">
        <f>VLOOKUP(D757,RFIResponse!$A$2:$CF$3146,5,FALSE)</f>
        <v>#N/A</v>
      </c>
      <c r="R757" s="21" t="e">
        <f>VLOOKUP(D757,RFIResponse!$A$2:$CF$3146,6,FALSE)</f>
        <v>#N/A</v>
      </c>
      <c r="S757" s="21" t="e">
        <f>VLOOKUP(D757,RFIResponse!$A$2:$CF$3146,7,FALSE)</f>
        <v>#N/A</v>
      </c>
    </row>
    <row r="758" spans="1:19" x14ac:dyDescent="0.35">
      <c r="A758" s="22">
        <f>RFIData!D758</f>
        <v>0</v>
      </c>
      <c r="P758" s="21" t="e">
        <f>VLOOKUP(D758,RFIResponse!$A$2:$CF$3146,8,FALSE)</f>
        <v>#N/A</v>
      </c>
      <c r="Q758" s="21" t="e">
        <f>VLOOKUP(D758,RFIResponse!$A$2:$CF$3146,5,FALSE)</f>
        <v>#N/A</v>
      </c>
      <c r="R758" s="21" t="e">
        <f>VLOOKUP(D758,RFIResponse!$A$2:$CF$3146,6,FALSE)</f>
        <v>#N/A</v>
      </c>
      <c r="S758" s="21" t="e">
        <f>VLOOKUP(D758,RFIResponse!$A$2:$CF$3146,7,FALSE)</f>
        <v>#N/A</v>
      </c>
    </row>
    <row r="759" spans="1:19" x14ac:dyDescent="0.35">
      <c r="A759" s="22">
        <f>RFIData!D759</f>
        <v>0</v>
      </c>
      <c r="P759" s="21" t="e">
        <f>VLOOKUP(D759,RFIResponse!$A$2:$CF$3146,8,FALSE)</f>
        <v>#N/A</v>
      </c>
      <c r="Q759" s="21" t="e">
        <f>VLOOKUP(D759,RFIResponse!$A$2:$CF$3146,5,FALSE)</f>
        <v>#N/A</v>
      </c>
      <c r="R759" s="21" t="e">
        <f>VLOOKUP(D759,RFIResponse!$A$2:$CF$3146,6,FALSE)</f>
        <v>#N/A</v>
      </c>
      <c r="S759" s="21" t="e">
        <f>VLOOKUP(D759,RFIResponse!$A$2:$CF$3146,7,FALSE)</f>
        <v>#N/A</v>
      </c>
    </row>
    <row r="760" spans="1:19" x14ac:dyDescent="0.35">
      <c r="A760" s="22">
        <f>RFIData!D760</f>
        <v>0</v>
      </c>
      <c r="P760" s="21" t="e">
        <f>VLOOKUP(D760,RFIResponse!$A$2:$CF$3146,8,FALSE)</f>
        <v>#N/A</v>
      </c>
      <c r="Q760" s="21" t="e">
        <f>VLOOKUP(D760,RFIResponse!$A$2:$CF$3146,5,FALSE)</f>
        <v>#N/A</v>
      </c>
      <c r="R760" s="21" t="e">
        <f>VLOOKUP(D760,RFIResponse!$A$2:$CF$3146,6,FALSE)</f>
        <v>#N/A</v>
      </c>
      <c r="S760" s="21" t="e">
        <f>VLOOKUP(D760,RFIResponse!$A$2:$CF$3146,7,FALSE)</f>
        <v>#N/A</v>
      </c>
    </row>
    <row r="761" spans="1:19" x14ac:dyDescent="0.35">
      <c r="A761" s="22">
        <f>RFIData!D761</f>
        <v>0</v>
      </c>
      <c r="P761" s="21" t="e">
        <f>VLOOKUP(D761,RFIResponse!$A$2:$CF$3146,8,FALSE)</f>
        <v>#N/A</v>
      </c>
      <c r="Q761" s="21" t="e">
        <f>VLOOKUP(D761,RFIResponse!$A$2:$CF$3146,5,FALSE)</f>
        <v>#N/A</v>
      </c>
      <c r="R761" s="21" t="e">
        <f>VLOOKUP(D761,RFIResponse!$A$2:$CF$3146,6,FALSE)</f>
        <v>#N/A</v>
      </c>
      <c r="S761" s="21" t="e">
        <f>VLOOKUP(D761,RFIResponse!$A$2:$CF$3146,7,FALSE)</f>
        <v>#N/A</v>
      </c>
    </row>
    <row r="762" spans="1:19" x14ac:dyDescent="0.35">
      <c r="A762" s="22">
        <f>RFIData!D762</f>
        <v>0</v>
      </c>
      <c r="P762" s="21" t="e">
        <f>VLOOKUP(D762,RFIResponse!$A$2:$CF$3146,8,FALSE)</f>
        <v>#N/A</v>
      </c>
      <c r="Q762" s="21" t="e">
        <f>VLOOKUP(D762,RFIResponse!$A$2:$CF$3146,5,FALSE)</f>
        <v>#N/A</v>
      </c>
      <c r="R762" s="21" t="e">
        <f>VLOOKUP(D762,RFIResponse!$A$2:$CF$3146,6,FALSE)</f>
        <v>#N/A</v>
      </c>
      <c r="S762" s="21" t="e">
        <f>VLOOKUP(D762,RFIResponse!$A$2:$CF$3146,7,FALSE)</f>
        <v>#N/A</v>
      </c>
    </row>
    <row r="763" spans="1:19" x14ac:dyDescent="0.35">
      <c r="A763" s="22">
        <f>RFIData!D763</f>
        <v>0</v>
      </c>
      <c r="P763" s="21" t="e">
        <f>VLOOKUP(D763,RFIResponse!$A$2:$CF$3146,8,FALSE)</f>
        <v>#N/A</v>
      </c>
      <c r="Q763" s="21" t="e">
        <f>VLOOKUP(D763,RFIResponse!$A$2:$CF$3146,5,FALSE)</f>
        <v>#N/A</v>
      </c>
      <c r="R763" s="21" t="e">
        <f>VLOOKUP(D763,RFIResponse!$A$2:$CF$3146,6,FALSE)</f>
        <v>#N/A</v>
      </c>
      <c r="S763" s="21" t="e">
        <f>VLOOKUP(D763,RFIResponse!$A$2:$CF$3146,7,FALSE)</f>
        <v>#N/A</v>
      </c>
    </row>
    <row r="764" spans="1:19" x14ac:dyDescent="0.35">
      <c r="A764" s="22">
        <f>RFIData!D764</f>
        <v>0</v>
      </c>
      <c r="P764" s="21" t="e">
        <f>VLOOKUP(D764,RFIResponse!$A$2:$CF$3146,8,FALSE)</f>
        <v>#N/A</v>
      </c>
      <c r="Q764" s="21" t="e">
        <f>VLOOKUP(D764,RFIResponse!$A$2:$CF$3146,5,FALSE)</f>
        <v>#N/A</v>
      </c>
      <c r="R764" s="21" t="e">
        <f>VLOOKUP(D764,RFIResponse!$A$2:$CF$3146,6,FALSE)</f>
        <v>#N/A</v>
      </c>
      <c r="S764" s="21" t="e">
        <f>VLOOKUP(D764,RFIResponse!$A$2:$CF$3146,7,FALSE)</f>
        <v>#N/A</v>
      </c>
    </row>
    <row r="765" spans="1:19" x14ac:dyDescent="0.35">
      <c r="A765" s="22">
        <f>RFIData!D765</f>
        <v>0</v>
      </c>
      <c r="P765" s="21" t="e">
        <f>VLOOKUP(D765,RFIResponse!$A$2:$CF$3146,8,FALSE)</f>
        <v>#N/A</v>
      </c>
      <c r="Q765" s="21" t="e">
        <f>VLOOKUP(D765,RFIResponse!$A$2:$CF$3146,5,FALSE)</f>
        <v>#N/A</v>
      </c>
      <c r="R765" s="21" t="e">
        <f>VLOOKUP(D765,RFIResponse!$A$2:$CF$3146,6,FALSE)</f>
        <v>#N/A</v>
      </c>
      <c r="S765" s="21" t="e">
        <f>VLOOKUP(D765,RFIResponse!$A$2:$CF$3146,7,FALSE)</f>
        <v>#N/A</v>
      </c>
    </row>
    <row r="766" spans="1:19" x14ac:dyDescent="0.35">
      <c r="A766" s="22">
        <f>RFIData!D766</f>
        <v>0</v>
      </c>
      <c r="P766" s="21" t="e">
        <f>VLOOKUP(D766,RFIResponse!$A$2:$CF$3146,8,FALSE)</f>
        <v>#N/A</v>
      </c>
      <c r="Q766" s="21" t="e">
        <f>VLOOKUP(D766,RFIResponse!$A$2:$CF$3146,5,FALSE)</f>
        <v>#N/A</v>
      </c>
      <c r="R766" s="21" t="e">
        <f>VLOOKUP(D766,RFIResponse!$A$2:$CF$3146,6,FALSE)</f>
        <v>#N/A</v>
      </c>
      <c r="S766" s="21" t="e">
        <f>VLOOKUP(D766,RFIResponse!$A$2:$CF$3146,7,FALSE)</f>
        <v>#N/A</v>
      </c>
    </row>
    <row r="767" spans="1:19" x14ac:dyDescent="0.35">
      <c r="A767" s="22">
        <f>RFIData!D767</f>
        <v>0</v>
      </c>
      <c r="P767" s="21" t="e">
        <f>VLOOKUP(D767,RFIResponse!$A$2:$CF$3146,8,FALSE)</f>
        <v>#N/A</v>
      </c>
      <c r="Q767" s="21" t="e">
        <f>VLOOKUP(D767,RFIResponse!$A$2:$CF$3146,5,FALSE)</f>
        <v>#N/A</v>
      </c>
      <c r="R767" s="21" t="e">
        <f>VLOOKUP(D767,RFIResponse!$A$2:$CF$3146,6,FALSE)</f>
        <v>#N/A</v>
      </c>
      <c r="S767" s="21" t="e">
        <f>VLOOKUP(D767,RFIResponse!$A$2:$CF$3146,7,FALSE)</f>
        <v>#N/A</v>
      </c>
    </row>
    <row r="768" spans="1:19" x14ac:dyDescent="0.35">
      <c r="A768" s="22">
        <f>RFIData!D768</f>
        <v>0</v>
      </c>
      <c r="P768" s="21" t="e">
        <f>VLOOKUP(D768,RFIResponse!$A$2:$CF$3146,8,FALSE)</f>
        <v>#N/A</v>
      </c>
      <c r="Q768" s="21" t="e">
        <f>VLOOKUP(D768,RFIResponse!$A$2:$CF$3146,5,FALSE)</f>
        <v>#N/A</v>
      </c>
      <c r="R768" s="21" t="e">
        <f>VLOOKUP(D768,RFIResponse!$A$2:$CF$3146,6,FALSE)</f>
        <v>#N/A</v>
      </c>
      <c r="S768" s="21" t="e">
        <f>VLOOKUP(D768,RFIResponse!$A$2:$CF$3146,7,FALSE)</f>
        <v>#N/A</v>
      </c>
    </row>
    <row r="769" spans="1:19" x14ac:dyDescent="0.35">
      <c r="A769" s="22">
        <f>RFIData!D769</f>
        <v>0</v>
      </c>
      <c r="P769" s="21" t="e">
        <f>VLOOKUP(D769,RFIResponse!$A$2:$CF$3146,8,FALSE)</f>
        <v>#N/A</v>
      </c>
      <c r="Q769" s="21" t="e">
        <f>VLOOKUP(D769,RFIResponse!$A$2:$CF$3146,5,FALSE)</f>
        <v>#N/A</v>
      </c>
      <c r="R769" s="21" t="e">
        <f>VLOOKUP(D769,RFIResponse!$A$2:$CF$3146,6,FALSE)</f>
        <v>#N/A</v>
      </c>
      <c r="S769" s="21" t="e">
        <f>VLOOKUP(D769,RFIResponse!$A$2:$CF$3146,7,FALSE)</f>
        <v>#N/A</v>
      </c>
    </row>
    <row r="770" spans="1:19" x14ac:dyDescent="0.35">
      <c r="A770" s="22">
        <f>RFIData!D770</f>
        <v>0</v>
      </c>
      <c r="P770" s="21" t="e">
        <f>VLOOKUP(D770,RFIResponse!$A$2:$CF$3146,8,FALSE)</f>
        <v>#N/A</v>
      </c>
      <c r="Q770" s="21" t="e">
        <f>VLOOKUP(D770,RFIResponse!$A$2:$CF$3146,5,FALSE)</f>
        <v>#N/A</v>
      </c>
      <c r="R770" s="21" t="e">
        <f>VLOOKUP(D770,RFIResponse!$A$2:$CF$3146,6,FALSE)</f>
        <v>#N/A</v>
      </c>
      <c r="S770" s="21" t="e">
        <f>VLOOKUP(D770,RFIResponse!$A$2:$CF$3146,7,FALSE)</f>
        <v>#N/A</v>
      </c>
    </row>
    <row r="771" spans="1:19" x14ac:dyDescent="0.35">
      <c r="A771" s="22">
        <f>RFIData!D771</f>
        <v>0</v>
      </c>
      <c r="P771" s="21" t="e">
        <f>VLOOKUP(D771,RFIResponse!$A$2:$CF$3146,8,FALSE)</f>
        <v>#N/A</v>
      </c>
      <c r="Q771" s="21" t="e">
        <f>VLOOKUP(D771,RFIResponse!$A$2:$CF$3146,5,FALSE)</f>
        <v>#N/A</v>
      </c>
      <c r="R771" s="21" t="e">
        <f>VLOOKUP(D771,RFIResponse!$A$2:$CF$3146,6,FALSE)</f>
        <v>#N/A</v>
      </c>
      <c r="S771" s="21" t="e">
        <f>VLOOKUP(D771,RFIResponse!$A$2:$CF$3146,7,FALSE)</f>
        <v>#N/A</v>
      </c>
    </row>
    <row r="772" spans="1:19" x14ac:dyDescent="0.35">
      <c r="A772" s="22">
        <f>RFIData!D772</f>
        <v>0</v>
      </c>
      <c r="P772" s="21" t="e">
        <f>VLOOKUP(D772,RFIResponse!$A$2:$CF$3146,8,FALSE)</f>
        <v>#N/A</v>
      </c>
      <c r="Q772" s="21" t="e">
        <f>VLOOKUP(D772,RFIResponse!$A$2:$CF$3146,5,FALSE)</f>
        <v>#N/A</v>
      </c>
      <c r="R772" s="21" t="e">
        <f>VLOOKUP(D772,RFIResponse!$A$2:$CF$3146,6,FALSE)</f>
        <v>#N/A</v>
      </c>
      <c r="S772" s="21" t="e">
        <f>VLOOKUP(D772,RFIResponse!$A$2:$CF$3146,7,FALSE)</f>
        <v>#N/A</v>
      </c>
    </row>
    <row r="773" spans="1:19" x14ac:dyDescent="0.35">
      <c r="A773" s="22">
        <f>RFIData!D773</f>
        <v>0</v>
      </c>
      <c r="P773" s="21" t="e">
        <f>VLOOKUP(D773,RFIResponse!$A$2:$CF$3146,8,FALSE)</f>
        <v>#N/A</v>
      </c>
      <c r="Q773" s="21" t="e">
        <f>VLOOKUP(D773,RFIResponse!$A$2:$CF$3146,5,FALSE)</f>
        <v>#N/A</v>
      </c>
      <c r="R773" s="21" t="e">
        <f>VLOOKUP(D773,RFIResponse!$A$2:$CF$3146,6,FALSE)</f>
        <v>#N/A</v>
      </c>
      <c r="S773" s="21" t="e">
        <f>VLOOKUP(D773,RFIResponse!$A$2:$CF$3146,7,FALSE)</f>
        <v>#N/A</v>
      </c>
    </row>
    <row r="774" spans="1:19" x14ac:dyDescent="0.35">
      <c r="A774" s="22">
        <f>RFIData!D774</f>
        <v>0</v>
      </c>
      <c r="P774" s="21" t="e">
        <f>VLOOKUP(D774,RFIResponse!$A$2:$CF$3146,8,FALSE)</f>
        <v>#N/A</v>
      </c>
      <c r="Q774" s="21" t="e">
        <f>VLOOKUP(D774,RFIResponse!$A$2:$CF$3146,5,FALSE)</f>
        <v>#N/A</v>
      </c>
      <c r="R774" s="21" t="e">
        <f>VLOOKUP(D774,RFIResponse!$A$2:$CF$3146,6,FALSE)</f>
        <v>#N/A</v>
      </c>
      <c r="S774" s="21" t="e">
        <f>VLOOKUP(D774,RFIResponse!$A$2:$CF$3146,7,FALSE)</f>
        <v>#N/A</v>
      </c>
    </row>
    <row r="775" spans="1:19" x14ac:dyDescent="0.35">
      <c r="A775" s="22">
        <f>RFIData!D775</f>
        <v>0</v>
      </c>
      <c r="P775" s="21" t="e">
        <f>VLOOKUP(D775,RFIResponse!$A$2:$CF$3146,8,FALSE)</f>
        <v>#N/A</v>
      </c>
      <c r="Q775" s="21" t="e">
        <f>VLOOKUP(D775,RFIResponse!$A$2:$CF$3146,5,FALSE)</f>
        <v>#N/A</v>
      </c>
      <c r="R775" s="21" t="e">
        <f>VLOOKUP(D775,RFIResponse!$A$2:$CF$3146,6,FALSE)</f>
        <v>#N/A</v>
      </c>
      <c r="S775" s="21" t="e">
        <f>VLOOKUP(D775,RFIResponse!$A$2:$CF$3146,7,FALSE)</f>
        <v>#N/A</v>
      </c>
    </row>
    <row r="776" spans="1:19" x14ac:dyDescent="0.35">
      <c r="A776" s="22">
        <f>RFIData!D776</f>
        <v>0</v>
      </c>
      <c r="P776" s="21" t="e">
        <f>VLOOKUP(D776,RFIResponse!$A$2:$CF$3146,8,FALSE)</f>
        <v>#N/A</v>
      </c>
      <c r="Q776" s="21" t="e">
        <f>VLOOKUP(D776,RFIResponse!$A$2:$CF$3146,5,FALSE)</f>
        <v>#N/A</v>
      </c>
      <c r="R776" s="21" t="e">
        <f>VLOOKUP(D776,RFIResponse!$A$2:$CF$3146,6,FALSE)</f>
        <v>#N/A</v>
      </c>
      <c r="S776" s="21" t="e">
        <f>VLOOKUP(D776,RFIResponse!$A$2:$CF$3146,7,FALSE)</f>
        <v>#N/A</v>
      </c>
    </row>
    <row r="777" spans="1:19" x14ac:dyDescent="0.35">
      <c r="A777" s="22">
        <f>RFIData!D777</f>
        <v>0</v>
      </c>
      <c r="P777" s="21" t="e">
        <f>VLOOKUP(D777,RFIResponse!$A$2:$CF$3146,8,FALSE)</f>
        <v>#N/A</v>
      </c>
      <c r="Q777" s="21" t="e">
        <f>VLOOKUP(D777,RFIResponse!$A$2:$CF$3146,5,FALSE)</f>
        <v>#N/A</v>
      </c>
      <c r="R777" s="21" t="e">
        <f>VLOOKUP(D777,RFIResponse!$A$2:$CF$3146,6,FALSE)</f>
        <v>#N/A</v>
      </c>
      <c r="S777" s="21" t="e">
        <f>VLOOKUP(D777,RFIResponse!$A$2:$CF$3146,7,FALSE)</f>
        <v>#N/A</v>
      </c>
    </row>
    <row r="778" spans="1:19" x14ac:dyDescent="0.35">
      <c r="A778" s="22">
        <f>RFIData!D778</f>
        <v>0</v>
      </c>
      <c r="P778" s="21" t="e">
        <f>VLOOKUP(D778,RFIResponse!$A$2:$CF$3146,8,FALSE)</f>
        <v>#N/A</v>
      </c>
      <c r="Q778" s="21" t="e">
        <f>VLOOKUP(D778,RFIResponse!$A$2:$CF$3146,5,FALSE)</f>
        <v>#N/A</v>
      </c>
      <c r="R778" s="21" t="e">
        <f>VLOOKUP(D778,RFIResponse!$A$2:$CF$3146,6,FALSE)</f>
        <v>#N/A</v>
      </c>
      <c r="S778" s="21" t="e">
        <f>VLOOKUP(D778,RFIResponse!$A$2:$CF$3146,7,FALSE)</f>
        <v>#N/A</v>
      </c>
    </row>
    <row r="779" spans="1:19" x14ac:dyDescent="0.35">
      <c r="A779" s="22">
        <f>RFIData!D779</f>
        <v>0</v>
      </c>
      <c r="P779" s="21" t="e">
        <f>VLOOKUP(D779,RFIResponse!$A$2:$CF$3146,8,FALSE)</f>
        <v>#N/A</v>
      </c>
      <c r="Q779" s="21" t="e">
        <f>VLOOKUP(D779,RFIResponse!$A$2:$CF$3146,5,FALSE)</f>
        <v>#N/A</v>
      </c>
      <c r="R779" s="21" t="e">
        <f>VLOOKUP(D779,RFIResponse!$A$2:$CF$3146,6,FALSE)</f>
        <v>#N/A</v>
      </c>
      <c r="S779" s="21" t="e">
        <f>VLOOKUP(D779,RFIResponse!$A$2:$CF$3146,7,FALSE)</f>
        <v>#N/A</v>
      </c>
    </row>
    <row r="780" spans="1:19" x14ac:dyDescent="0.35">
      <c r="A780" s="22">
        <f>RFIData!D780</f>
        <v>0</v>
      </c>
      <c r="P780" s="21" t="e">
        <f>VLOOKUP(D780,RFIResponse!$A$2:$CF$3146,8,FALSE)</f>
        <v>#N/A</v>
      </c>
      <c r="Q780" s="21" t="e">
        <f>VLOOKUP(D780,RFIResponse!$A$2:$CF$3146,5,FALSE)</f>
        <v>#N/A</v>
      </c>
      <c r="R780" s="21" t="e">
        <f>VLOOKUP(D780,RFIResponse!$A$2:$CF$3146,6,FALSE)</f>
        <v>#N/A</v>
      </c>
      <c r="S780" s="21" t="e">
        <f>VLOOKUP(D780,RFIResponse!$A$2:$CF$3146,7,FALSE)</f>
        <v>#N/A</v>
      </c>
    </row>
    <row r="781" spans="1:19" x14ac:dyDescent="0.35">
      <c r="A781" s="22">
        <f>RFIData!D781</f>
        <v>0</v>
      </c>
      <c r="P781" s="21" t="e">
        <f>VLOOKUP(D781,RFIResponse!$A$2:$CF$3146,8,FALSE)</f>
        <v>#N/A</v>
      </c>
      <c r="Q781" s="21" t="e">
        <f>VLOOKUP(D781,RFIResponse!$A$2:$CF$3146,5,FALSE)</f>
        <v>#N/A</v>
      </c>
      <c r="R781" s="21" t="e">
        <f>VLOOKUP(D781,RFIResponse!$A$2:$CF$3146,6,FALSE)</f>
        <v>#N/A</v>
      </c>
      <c r="S781" s="21" t="e">
        <f>VLOOKUP(D781,RFIResponse!$A$2:$CF$3146,7,FALSE)</f>
        <v>#N/A</v>
      </c>
    </row>
    <row r="782" spans="1:19" x14ac:dyDescent="0.35">
      <c r="A782" s="22">
        <f>RFIData!D782</f>
        <v>0</v>
      </c>
      <c r="P782" s="21" t="e">
        <f>VLOOKUP(D782,RFIResponse!$A$2:$CF$3146,8,FALSE)</f>
        <v>#N/A</v>
      </c>
      <c r="Q782" s="21" t="e">
        <f>VLOOKUP(D782,RFIResponse!$A$2:$CF$3146,5,FALSE)</f>
        <v>#N/A</v>
      </c>
      <c r="R782" s="21" t="e">
        <f>VLOOKUP(D782,RFIResponse!$A$2:$CF$3146,6,FALSE)</f>
        <v>#N/A</v>
      </c>
      <c r="S782" s="21" t="e">
        <f>VLOOKUP(D782,RFIResponse!$A$2:$CF$3146,7,FALSE)</f>
        <v>#N/A</v>
      </c>
    </row>
    <row r="783" spans="1:19" x14ac:dyDescent="0.35">
      <c r="A783" s="22">
        <f>RFIData!D783</f>
        <v>0</v>
      </c>
      <c r="P783" s="21" t="e">
        <f>VLOOKUP(D783,RFIResponse!$A$2:$CF$3146,8,FALSE)</f>
        <v>#N/A</v>
      </c>
      <c r="Q783" s="21" t="e">
        <f>VLOOKUP(D783,RFIResponse!$A$2:$CF$3146,5,FALSE)</f>
        <v>#N/A</v>
      </c>
      <c r="R783" s="21" t="e">
        <f>VLOOKUP(D783,RFIResponse!$A$2:$CF$3146,6,FALSE)</f>
        <v>#N/A</v>
      </c>
      <c r="S783" s="21" t="e">
        <f>VLOOKUP(D783,RFIResponse!$A$2:$CF$3146,7,FALSE)</f>
        <v>#N/A</v>
      </c>
    </row>
    <row r="784" spans="1:19" x14ac:dyDescent="0.35">
      <c r="A784" s="22">
        <f>RFIData!D784</f>
        <v>0</v>
      </c>
      <c r="P784" s="21" t="e">
        <f>VLOOKUP(D784,RFIResponse!$A$2:$CF$3146,8,FALSE)</f>
        <v>#N/A</v>
      </c>
      <c r="Q784" s="21" t="e">
        <f>VLOOKUP(D784,RFIResponse!$A$2:$CF$3146,5,FALSE)</f>
        <v>#N/A</v>
      </c>
      <c r="R784" s="21" t="e">
        <f>VLOOKUP(D784,RFIResponse!$A$2:$CF$3146,6,FALSE)</f>
        <v>#N/A</v>
      </c>
      <c r="S784" s="21" t="e">
        <f>VLOOKUP(D784,RFIResponse!$A$2:$CF$3146,7,FALSE)</f>
        <v>#N/A</v>
      </c>
    </row>
    <row r="785" spans="1:19" x14ac:dyDescent="0.35">
      <c r="A785" s="22">
        <f>RFIData!D785</f>
        <v>0</v>
      </c>
      <c r="P785" s="21" t="e">
        <f>VLOOKUP(D785,RFIResponse!$A$2:$CF$3146,8,FALSE)</f>
        <v>#N/A</v>
      </c>
      <c r="Q785" s="21" t="e">
        <f>VLOOKUP(D785,RFIResponse!$A$2:$CF$3146,5,FALSE)</f>
        <v>#N/A</v>
      </c>
      <c r="R785" s="21" t="e">
        <f>VLOOKUP(D785,RFIResponse!$A$2:$CF$3146,6,FALSE)</f>
        <v>#N/A</v>
      </c>
      <c r="S785" s="21" t="e">
        <f>VLOOKUP(D785,RFIResponse!$A$2:$CF$3146,7,FALSE)</f>
        <v>#N/A</v>
      </c>
    </row>
    <row r="786" spans="1:19" x14ac:dyDescent="0.35">
      <c r="A786" s="22">
        <f>RFIData!D786</f>
        <v>0</v>
      </c>
      <c r="P786" s="21" t="e">
        <f>VLOOKUP(D786,RFIResponse!$A$2:$CF$3146,8,FALSE)</f>
        <v>#N/A</v>
      </c>
      <c r="Q786" s="21" t="e">
        <f>VLOOKUP(D786,RFIResponse!$A$2:$CF$3146,5,FALSE)</f>
        <v>#N/A</v>
      </c>
      <c r="R786" s="21" t="e">
        <f>VLOOKUP(D786,RFIResponse!$A$2:$CF$3146,6,FALSE)</f>
        <v>#N/A</v>
      </c>
      <c r="S786" s="21" t="e">
        <f>VLOOKUP(D786,RFIResponse!$A$2:$CF$3146,7,FALSE)</f>
        <v>#N/A</v>
      </c>
    </row>
    <row r="787" spans="1:19" x14ac:dyDescent="0.35">
      <c r="A787" s="22">
        <f>RFIData!D787</f>
        <v>0</v>
      </c>
      <c r="P787" s="21" t="e">
        <f>VLOOKUP(D787,RFIResponse!$A$2:$CF$3146,8,FALSE)</f>
        <v>#N/A</v>
      </c>
      <c r="Q787" s="21" t="e">
        <f>VLOOKUP(D787,RFIResponse!$A$2:$CF$3146,5,FALSE)</f>
        <v>#N/A</v>
      </c>
      <c r="R787" s="21" t="e">
        <f>VLOOKUP(D787,RFIResponse!$A$2:$CF$3146,6,FALSE)</f>
        <v>#N/A</v>
      </c>
      <c r="S787" s="21" t="e">
        <f>VLOOKUP(D787,RFIResponse!$A$2:$CF$3146,7,FALSE)</f>
        <v>#N/A</v>
      </c>
    </row>
    <row r="788" spans="1:19" x14ac:dyDescent="0.35">
      <c r="A788" s="22">
        <f>RFIData!D788</f>
        <v>0</v>
      </c>
      <c r="P788" s="21" t="e">
        <f>VLOOKUP(D788,RFIResponse!$A$2:$CF$3146,8,FALSE)</f>
        <v>#N/A</v>
      </c>
      <c r="Q788" s="21" t="e">
        <f>VLOOKUP(D788,RFIResponse!$A$2:$CF$3146,5,FALSE)</f>
        <v>#N/A</v>
      </c>
      <c r="R788" s="21" t="e">
        <f>VLOOKUP(D788,RFIResponse!$A$2:$CF$3146,6,FALSE)</f>
        <v>#N/A</v>
      </c>
      <c r="S788" s="21" t="e">
        <f>VLOOKUP(D788,RFIResponse!$A$2:$CF$3146,7,FALSE)</f>
        <v>#N/A</v>
      </c>
    </row>
    <row r="789" spans="1:19" x14ac:dyDescent="0.35">
      <c r="A789" s="22">
        <f>RFIData!D789</f>
        <v>0</v>
      </c>
      <c r="P789" s="21" t="e">
        <f>VLOOKUP(D789,RFIResponse!$A$2:$CF$3146,8,FALSE)</f>
        <v>#N/A</v>
      </c>
      <c r="Q789" s="21" t="e">
        <f>VLOOKUP(D789,RFIResponse!$A$2:$CF$3146,5,FALSE)</f>
        <v>#N/A</v>
      </c>
      <c r="R789" s="21" t="e">
        <f>VLOOKUP(D789,RFIResponse!$A$2:$CF$3146,6,FALSE)</f>
        <v>#N/A</v>
      </c>
      <c r="S789" s="21" t="e">
        <f>VLOOKUP(D789,RFIResponse!$A$2:$CF$3146,7,FALSE)</f>
        <v>#N/A</v>
      </c>
    </row>
    <row r="790" spans="1:19" x14ac:dyDescent="0.35">
      <c r="A790" s="22">
        <f>RFIData!D790</f>
        <v>0</v>
      </c>
      <c r="P790" s="21" t="e">
        <f>VLOOKUP(D790,RFIResponse!$A$2:$CF$3146,8,FALSE)</f>
        <v>#N/A</v>
      </c>
      <c r="Q790" s="21" t="e">
        <f>VLOOKUP(D790,RFIResponse!$A$2:$CF$3146,5,FALSE)</f>
        <v>#N/A</v>
      </c>
      <c r="R790" s="21" t="e">
        <f>VLOOKUP(D790,RFIResponse!$A$2:$CF$3146,6,FALSE)</f>
        <v>#N/A</v>
      </c>
      <c r="S790" s="21" t="e">
        <f>VLOOKUP(D790,RFIResponse!$A$2:$CF$3146,7,FALSE)</f>
        <v>#N/A</v>
      </c>
    </row>
    <row r="791" spans="1:19" x14ac:dyDescent="0.35">
      <c r="A791" s="22">
        <f>RFIData!D791</f>
        <v>0</v>
      </c>
      <c r="P791" s="21" t="e">
        <f>VLOOKUP(D791,RFIResponse!$A$2:$CF$3146,8,FALSE)</f>
        <v>#N/A</v>
      </c>
      <c r="Q791" s="21" t="e">
        <f>VLOOKUP(D791,RFIResponse!$A$2:$CF$3146,5,FALSE)</f>
        <v>#N/A</v>
      </c>
      <c r="R791" s="21" t="e">
        <f>VLOOKUP(D791,RFIResponse!$A$2:$CF$3146,6,FALSE)</f>
        <v>#N/A</v>
      </c>
      <c r="S791" s="21" t="e">
        <f>VLOOKUP(D791,RFIResponse!$A$2:$CF$3146,7,FALSE)</f>
        <v>#N/A</v>
      </c>
    </row>
    <row r="792" spans="1:19" x14ac:dyDescent="0.35">
      <c r="A792" s="22">
        <f>RFIData!D792</f>
        <v>0</v>
      </c>
      <c r="P792" s="21" t="e">
        <f>VLOOKUP(D792,RFIResponse!$A$2:$CF$3146,8,FALSE)</f>
        <v>#N/A</v>
      </c>
      <c r="Q792" s="21" t="e">
        <f>VLOOKUP(D792,RFIResponse!$A$2:$CF$3146,5,FALSE)</f>
        <v>#N/A</v>
      </c>
      <c r="R792" s="21" t="e">
        <f>VLOOKUP(D792,RFIResponse!$A$2:$CF$3146,6,FALSE)</f>
        <v>#N/A</v>
      </c>
      <c r="S792" s="21" t="e">
        <f>VLOOKUP(D792,RFIResponse!$A$2:$CF$3146,7,FALSE)</f>
        <v>#N/A</v>
      </c>
    </row>
    <row r="793" spans="1:19" x14ac:dyDescent="0.35">
      <c r="A793" s="22">
        <f>RFIData!D793</f>
        <v>0</v>
      </c>
      <c r="P793" s="21" t="e">
        <f>VLOOKUP(D793,RFIResponse!$A$2:$CF$3146,8,FALSE)</f>
        <v>#N/A</v>
      </c>
      <c r="Q793" s="21" t="e">
        <f>VLOOKUP(D793,RFIResponse!$A$2:$CF$3146,5,FALSE)</f>
        <v>#N/A</v>
      </c>
      <c r="R793" s="21" t="e">
        <f>VLOOKUP(D793,RFIResponse!$A$2:$CF$3146,6,FALSE)</f>
        <v>#N/A</v>
      </c>
      <c r="S793" s="21" t="e">
        <f>VLOOKUP(D793,RFIResponse!$A$2:$CF$3146,7,FALSE)</f>
        <v>#N/A</v>
      </c>
    </row>
    <row r="794" spans="1:19" x14ac:dyDescent="0.35">
      <c r="A794" s="22">
        <f>RFIData!D794</f>
        <v>0</v>
      </c>
      <c r="P794" s="21" t="e">
        <f>VLOOKUP(D794,RFIResponse!$A$2:$CF$3146,8,FALSE)</f>
        <v>#N/A</v>
      </c>
      <c r="Q794" s="21" t="e">
        <f>VLOOKUP(D794,RFIResponse!$A$2:$CF$3146,5,FALSE)</f>
        <v>#N/A</v>
      </c>
      <c r="R794" s="21" t="e">
        <f>VLOOKUP(D794,RFIResponse!$A$2:$CF$3146,6,FALSE)</f>
        <v>#N/A</v>
      </c>
      <c r="S794" s="21" t="e">
        <f>VLOOKUP(D794,RFIResponse!$A$2:$CF$3146,7,FALSE)</f>
        <v>#N/A</v>
      </c>
    </row>
    <row r="795" spans="1:19" x14ac:dyDescent="0.35">
      <c r="A795" s="22">
        <f>RFIData!D795</f>
        <v>0</v>
      </c>
      <c r="P795" s="21" t="e">
        <f>VLOOKUP(D795,RFIResponse!$A$2:$CF$3146,8,FALSE)</f>
        <v>#N/A</v>
      </c>
      <c r="Q795" s="21" t="e">
        <f>VLOOKUP(D795,RFIResponse!$A$2:$CF$3146,5,FALSE)</f>
        <v>#N/A</v>
      </c>
      <c r="R795" s="21" t="e">
        <f>VLOOKUP(D795,RFIResponse!$A$2:$CF$3146,6,FALSE)</f>
        <v>#N/A</v>
      </c>
      <c r="S795" s="21" t="e">
        <f>VLOOKUP(D795,RFIResponse!$A$2:$CF$3146,7,FALSE)</f>
        <v>#N/A</v>
      </c>
    </row>
    <row r="796" spans="1:19" x14ac:dyDescent="0.35">
      <c r="A796" s="22">
        <f>RFIData!D796</f>
        <v>0</v>
      </c>
      <c r="P796" s="21" t="e">
        <f>VLOOKUP(D796,RFIResponse!$A$2:$CF$3146,8,FALSE)</f>
        <v>#N/A</v>
      </c>
      <c r="Q796" s="21" t="e">
        <f>VLOOKUP(D796,RFIResponse!$A$2:$CF$3146,5,FALSE)</f>
        <v>#N/A</v>
      </c>
      <c r="R796" s="21" t="e">
        <f>VLOOKUP(D796,RFIResponse!$A$2:$CF$3146,6,FALSE)</f>
        <v>#N/A</v>
      </c>
      <c r="S796" s="21" t="e">
        <f>VLOOKUP(D796,RFIResponse!$A$2:$CF$3146,7,FALSE)</f>
        <v>#N/A</v>
      </c>
    </row>
    <row r="797" spans="1:19" x14ac:dyDescent="0.35">
      <c r="A797" s="22">
        <f>RFIData!D797</f>
        <v>0</v>
      </c>
      <c r="P797" s="21" t="e">
        <f>VLOOKUP(D797,RFIResponse!$A$2:$CF$3146,8,FALSE)</f>
        <v>#N/A</v>
      </c>
      <c r="Q797" s="21" t="e">
        <f>VLOOKUP(D797,RFIResponse!$A$2:$CF$3146,5,FALSE)</f>
        <v>#N/A</v>
      </c>
      <c r="R797" s="21" t="e">
        <f>VLOOKUP(D797,RFIResponse!$A$2:$CF$3146,6,FALSE)</f>
        <v>#N/A</v>
      </c>
      <c r="S797" s="21" t="e">
        <f>VLOOKUP(D797,RFIResponse!$A$2:$CF$3146,7,FALSE)</f>
        <v>#N/A</v>
      </c>
    </row>
    <row r="798" spans="1:19" x14ac:dyDescent="0.35">
      <c r="A798" s="22">
        <f>RFIData!D798</f>
        <v>0</v>
      </c>
      <c r="P798" s="21" t="e">
        <f>VLOOKUP(D798,RFIResponse!$A$2:$CF$3146,8,FALSE)</f>
        <v>#N/A</v>
      </c>
      <c r="Q798" s="21" t="e">
        <f>VLOOKUP(D798,RFIResponse!$A$2:$CF$3146,5,FALSE)</f>
        <v>#N/A</v>
      </c>
      <c r="R798" s="21" t="e">
        <f>VLOOKUP(D798,RFIResponse!$A$2:$CF$3146,6,FALSE)</f>
        <v>#N/A</v>
      </c>
      <c r="S798" s="21" t="e">
        <f>VLOOKUP(D798,RFIResponse!$A$2:$CF$3146,7,FALSE)</f>
        <v>#N/A</v>
      </c>
    </row>
    <row r="799" spans="1:19" x14ac:dyDescent="0.35">
      <c r="A799" s="22">
        <f>RFIData!D799</f>
        <v>0</v>
      </c>
      <c r="P799" s="21" t="e">
        <f>VLOOKUP(D799,RFIResponse!$A$2:$CF$3146,8,FALSE)</f>
        <v>#N/A</v>
      </c>
      <c r="Q799" s="21" t="e">
        <f>VLOOKUP(D799,RFIResponse!$A$2:$CF$3146,5,FALSE)</f>
        <v>#N/A</v>
      </c>
      <c r="R799" s="21" t="e">
        <f>VLOOKUP(D799,RFIResponse!$A$2:$CF$3146,6,FALSE)</f>
        <v>#N/A</v>
      </c>
      <c r="S799" s="21" t="e">
        <f>VLOOKUP(D799,RFIResponse!$A$2:$CF$3146,7,FALSE)</f>
        <v>#N/A</v>
      </c>
    </row>
    <row r="800" spans="1:19" x14ac:dyDescent="0.35">
      <c r="A800" s="22">
        <f>RFIData!D800</f>
        <v>0</v>
      </c>
      <c r="P800" s="21" t="e">
        <f>VLOOKUP(D800,RFIResponse!$A$2:$CF$3146,8,FALSE)</f>
        <v>#N/A</v>
      </c>
      <c r="Q800" s="21" t="e">
        <f>VLOOKUP(D800,RFIResponse!$A$2:$CF$3146,5,FALSE)</f>
        <v>#N/A</v>
      </c>
      <c r="R800" s="21" t="e">
        <f>VLOOKUP(D800,RFIResponse!$A$2:$CF$3146,6,FALSE)</f>
        <v>#N/A</v>
      </c>
      <c r="S800" s="21" t="e">
        <f>VLOOKUP(D800,RFIResponse!$A$2:$CF$3146,7,FALSE)</f>
        <v>#N/A</v>
      </c>
    </row>
    <row r="801" spans="1:19" x14ac:dyDescent="0.35">
      <c r="A801" s="22">
        <f>RFIData!D801</f>
        <v>0</v>
      </c>
      <c r="P801" s="21" t="e">
        <f>VLOOKUP(D801,RFIResponse!$A$2:$CF$3146,8,FALSE)</f>
        <v>#N/A</v>
      </c>
      <c r="Q801" s="21" t="e">
        <f>VLOOKUP(D801,RFIResponse!$A$2:$CF$3146,5,FALSE)</f>
        <v>#N/A</v>
      </c>
      <c r="R801" s="21" t="e">
        <f>VLOOKUP(D801,RFIResponse!$A$2:$CF$3146,6,FALSE)</f>
        <v>#N/A</v>
      </c>
      <c r="S801" s="21" t="e">
        <f>VLOOKUP(D801,RFIResponse!$A$2:$CF$3146,7,FALSE)</f>
        <v>#N/A</v>
      </c>
    </row>
    <row r="802" spans="1:19" x14ac:dyDescent="0.35">
      <c r="A802" s="22">
        <f>RFIData!D802</f>
        <v>0</v>
      </c>
      <c r="P802" s="21" t="e">
        <f>VLOOKUP(D802,RFIResponse!$A$2:$CF$3146,8,FALSE)</f>
        <v>#N/A</v>
      </c>
      <c r="Q802" s="21" t="e">
        <f>VLOOKUP(D802,RFIResponse!$A$2:$CF$3146,5,FALSE)</f>
        <v>#N/A</v>
      </c>
      <c r="R802" s="21" t="e">
        <f>VLOOKUP(D802,RFIResponse!$A$2:$CF$3146,6,FALSE)</f>
        <v>#N/A</v>
      </c>
      <c r="S802" s="21" t="e">
        <f>VLOOKUP(D802,RFIResponse!$A$2:$CF$3146,7,FALSE)</f>
        <v>#N/A</v>
      </c>
    </row>
    <row r="803" spans="1:19" x14ac:dyDescent="0.35">
      <c r="A803" s="22">
        <f>RFIData!D803</f>
        <v>0</v>
      </c>
      <c r="P803" s="21" t="e">
        <f>VLOOKUP(D803,RFIResponse!$A$2:$CF$3146,8,FALSE)</f>
        <v>#N/A</v>
      </c>
      <c r="Q803" s="21" t="e">
        <f>VLOOKUP(D803,RFIResponse!$A$2:$CF$3146,5,FALSE)</f>
        <v>#N/A</v>
      </c>
      <c r="R803" s="21" t="e">
        <f>VLOOKUP(D803,RFIResponse!$A$2:$CF$3146,6,FALSE)</f>
        <v>#N/A</v>
      </c>
      <c r="S803" s="21" t="e">
        <f>VLOOKUP(D803,RFIResponse!$A$2:$CF$3146,7,FALSE)</f>
        <v>#N/A</v>
      </c>
    </row>
    <row r="804" spans="1:19" x14ac:dyDescent="0.35">
      <c r="A804" s="22">
        <f>RFIData!D804</f>
        <v>0</v>
      </c>
      <c r="P804" s="21" t="e">
        <f>VLOOKUP(D804,RFIResponse!$A$2:$CF$3146,8,FALSE)</f>
        <v>#N/A</v>
      </c>
      <c r="Q804" s="21" t="e">
        <f>VLOOKUP(D804,RFIResponse!$A$2:$CF$3146,5,FALSE)</f>
        <v>#N/A</v>
      </c>
      <c r="R804" s="21" t="e">
        <f>VLOOKUP(D804,RFIResponse!$A$2:$CF$3146,6,FALSE)</f>
        <v>#N/A</v>
      </c>
      <c r="S804" s="21" t="e">
        <f>VLOOKUP(D804,RFIResponse!$A$2:$CF$3146,7,FALSE)</f>
        <v>#N/A</v>
      </c>
    </row>
    <row r="805" spans="1:19" x14ac:dyDescent="0.35">
      <c r="A805" s="22">
        <f>RFIData!D805</f>
        <v>0</v>
      </c>
      <c r="P805" s="21" t="e">
        <f>VLOOKUP(D805,RFIResponse!$A$2:$CF$3146,8,FALSE)</f>
        <v>#N/A</v>
      </c>
      <c r="Q805" s="21" t="e">
        <f>VLOOKUP(D805,RFIResponse!$A$2:$CF$3146,5,FALSE)</f>
        <v>#N/A</v>
      </c>
      <c r="R805" s="21" t="e">
        <f>VLOOKUP(D805,RFIResponse!$A$2:$CF$3146,6,FALSE)</f>
        <v>#N/A</v>
      </c>
      <c r="S805" s="21" t="e">
        <f>VLOOKUP(D805,RFIResponse!$A$2:$CF$3146,7,FALSE)</f>
        <v>#N/A</v>
      </c>
    </row>
    <row r="806" spans="1:19" x14ac:dyDescent="0.35">
      <c r="A806" s="22">
        <f>RFIData!D806</f>
        <v>0</v>
      </c>
      <c r="P806" s="21" t="e">
        <f>VLOOKUP(D806,RFIResponse!$A$2:$CF$3146,8,FALSE)</f>
        <v>#N/A</v>
      </c>
      <c r="Q806" s="21" t="e">
        <f>VLOOKUP(D806,RFIResponse!$A$2:$CF$3146,5,FALSE)</f>
        <v>#N/A</v>
      </c>
      <c r="R806" s="21" t="e">
        <f>VLOOKUP(D806,RFIResponse!$A$2:$CF$3146,6,FALSE)</f>
        <v>#N/A</v>
      </c>
      <c r="S806" s="21" t="e">
        <f>VLOOKUP(D806,RFIResponse!$A$2:$CF$3146,7,FALSE)</f>
        <v>#N/A</v>
      </c>
    </row>
    <row r="807" spans="1:19" x14ac:dyDescent="0.35">
      <c r="A807" s="22">
        <f>RFIData!D807</f>
        <v>0</v>
      </c>
      <c r="P807" s="21" t="e">
        <f>VLOOKUP(D807,RFIResponse!$A$2:$CF$3146,8,FALSE)</f>
        <v>#N/A</v>
      </c>
      <c r="Q807" s="21" t="e">
        <f>VLOOKUP(D807,RFIResponse!$A$2:$CF$3146,5,FALSE)</f>
        <v>#N/A</v>
      </c>
      <c r="R807" s="21" t="e">
        <f>VLOOKUP(D807,RFIResponse!$A$2:$CF$3146,6,FALSE)</f>
        <v>#N/A</v>
      </c>
      <c r="S807" s="21" t="e">
        <f>VLOOKUP(D807,RFIResponse!$A$2:$CF$3146,7,FALSE)</f>
        <v>#N/A</v>
      </c>
    </row>
    <row r="808" spans="1:19" x14ac:dyDescent="0.35">
      <c r="A808" s="22">
        <f>RFIData!D808</f>
        <v>0</v>
      </c>
      <c r="P808" s="21" t="e">
        <f>VLOOKUP(D808,RFIResponse!$A$2:$CF$3146,8,FALSE)</f>
        <v>#N/A</v>
      </c>
      <c r="Q808" s="21" t="e">
        <f>VLOOKUP(D808,RFIResponse!$A$2:$CF$3146,5,FALSE)</f>
        <v>#N/A</v>
      </c>
      <c r="R808" s="21" t="e">
        <f>VLOOKUP(D808,RFIResponse!$A$2:$CF$3146,6,FALSE)</f>
        <v>#N/A</v>
      </c>
      <c r="S808" s="21" t="e">
        <f>VLOOKUP(D808,RFIResponse!$A$2:$CF$3146,7,FALSE)</f>
        <v>#N/A</v>
      </c>
    </row>
    <row r="809" spans="1:19" x14ac:dyDescent="0.35">
      <c r="A809" s="22">
        <f>RFIData!D809</f>
        <v>0</v>
      </c>
      <c r="P809" s="21" t="e">
        <f>VLOOKUP(D809,RFIResponse!$A$2:$CF$3146,8,FALSE)</f>
        <v>#N/A</v>
      </c>
      <c r="Q809" s="21" t="e">
        <f>VLOOKUP(D809,RFIResponse!$A$2:$CF$3146,5,FALSE)</f>
        <v>#N/A</v>
      </c>
      <c r="R809" s="21" t="e">
        <f>VLOOKUP(D809,RFIResponse!$A$2:$CF$3146,6,FALSE)</f>
        <v>#N/A</v>
      </c>
      <c r="S809" s="21" t="e">
        <f>VLOOKUP(D809,RFIResponse!$A$2:$CF$3146,7,FALSE)</f>
        <v>#N/A</v>
      </c>
    </row>
    <row r="810" spans="1:19" x14ac:dyDescent="0.35">
      <c r="A810" s="22">
        <f>RFIData!D810</f>
        <v>0</v>
      </c>
      <c r="P810" s="21" t="e">
        <f>VLOOKUP(D810,RFIResponse!$A$2:$CF$3146,8,FALSE)</f>
        <v>#N/A</v>
      </c>
      <c r="Q810" s="21" t="e">
        <f>VLOOKUP(D810,RFIResponse!$A$2:$CF$3146,5,FALSE)</f>
        <v>#N/A</v>
      </c>
      <c r="R810" s="21" t="e">
        <f>VLOOKUP(D810,RFIResponse!$A$2:$CF$3146,6,FALSE)</f>
        <v>#N/A</v>
      </c>
      <c r="S810" s="21" t="e">
        <f>VLOOKUP(D810,RFIResponse!$A$2:$CF$3146,7,FALSE)</f>
        <v>#N/A</v>
      </c>
    </row>
    <row r="811" spans="1:19" x14ac:dyDescent="0.35">
      <c r="A811" s="22">
        <f>RFIData!D811</f>
        <v>0</v>
      </c>
      <c r="P811" s="21" t="e">
        <f>VLOOKUP(D811,RFIResponse!$A$2:$CF$3146,8,FALSE)</f>
        <v>#N/A</v>
      </c>
      <c r="Q811" s="21" t="e">
        <f>VLOOKUP(D811,RFIResponse!$A$2:$CF$3146,5,FALSE)</f>
        <v>#N/A</v>
      </c>
      <c r="R811" s="21" t="e">
        <f>VLOOKUP(D811,RFIResponse!$A$2:$CF$3146,6,FALSE)</f>
        <v>#N/A</v>
      </c>
      <c r="S811" s="21" t="e">
        <f>VLOOKUP(D811,RFIResponse!$A$2:$CF$3146,7,FALSE)</f>
        <v>#N/A</v>
      </c>
    </row>
    <row r="812" spans="1:19" x14ac:dyDescent="0.35">
      <c r="A812" s="22">
        <f>RFIData!D812</f>
        <v>0</v>
      </c>
      <c r="P812" s="21" t="e">
        <f>VLOOKUP(D812,RFIResponse!$A$2:$CF$3146,8,FALSE)</f>
        <v>#N/A</v>
      </c>
      <c r="Q812" s="21" t="e">
        <f>VLOOKUP(D812,RFIResponse!$A$2:$CF$3146,5,FALSE)</f>
        <v>#N/A</v>
      </c>
      <c r="R812" s="21" t="e">
        <f>VLOOKUP(D812,RFIResponse!$A$2:$CF$3146,6,FALSE)</f>
        <v>#N/A</v>
      </c>
      <c r="S812" s="21" t="e">
        <f>VLOOKUP(D812,RFIResponse!$A$2:$CF$3146,7,FALSE)</f>
        <v>#N/A</v>
      </c>
    </row>
    <row r="813" spans="1:19" x14ac:dyDescent="0.35">
      <c r="A813" s="22">
        <f>RFIData!D813</f>
        <v>0</v>
      </c>
      <c r="P813" s="21" t="e">
        <f>VLOOKUP(D813,RFIResponse!$A$2:$CF$3146,8,FALSE)</f>
        <v>#N/A</v>
      </c>
      <c r="Q813" s="21" t="e">
        <f>VLOOKUP(D813,RFIResponse!$A$2:$CF$3146,5,FALSE)</f>
        <v>#N/A</v>
      </c>
      <c r="R813" s="21" t="e">
        <f>VLOOKUP(D813,RFIResponse!$A$2:$CF$3146,6,FALSE)</f>
        <v>#N/A</v>
      </c>
      <c r="S813" s="21" t="e">
        <f>VLOOKUP(D813,RFIResponse!$A$2:$CF$3146,7,FALSE)</f>
        <v>#N/A</v>
      </c>
    </row>
    <row r="814" spans="1:19" x14ac:dyDescent="0.35">
      <c r="A814" s="22">
        <f>RFIData!D814</f>
        <v>0</v>
      </c>
      <c r="P814" s="21" t="e">
        <f>VLOOKUP(D814,RFIResponse!$A$2:$CF$3146,8,FALSE)</f>
        <v>#N/A</v>
      </c>
      <c r="Q814" s="21" t="e">
        <f>VLOOKUP(D814,RFIResponse!$A$2:$CF$3146,5,FALSE)</f>
        <v>#N/A</v>
      </c>
      <c r="R814" s="21" t="e">
        <f>VLOOKUP(D814,RFIResponse!$A$2:$CF$3146,6,FALSE)</f>
        <v>#N/A</v>
      </c>
      <c r="S814" s="21" t="e">
        <f>VLOOKUP(D814,RFIResponse!$A$2:$CF$3146,7,FALSE)</f>
        <v>#N/A</v>
      </c>
    </row>
    <row r="815" spans="1:19" x14ac:dyDescent="0.35">
      <c r="A815" s="22">
        <f>RFIData!D815</f>
        <v>0</v>
      </c>
      <c r="P815" s="21" t="e">
        <f>VLOOKUP(D815,RFIResponse!$A$2:$CF$3146,8,FALSE)</f>
        <v>#N/A</v>
      </c>
      <c r="Q815" s="21" t="e">
        <f>VLOOKUP(D815,RFIResponse!$A$2:$CF$3146,5,FALSE)</f>
        <v>#N/A</v>
      </c>
      <c r="R815" s="21" t="e">
        <f>VLOOKUP(D815,RFIResponse!$A$2:$CF$3146,6,FALSE)</f>
        <v>#N/A</v>
      </c>
      <c r="S815" s="21" t="e">
        <f>VLOOKUP(D815,RFIResponse!$A$2:$CF$3146,7,FALSE)</f>
        <v>#N/A</v>
      </c>
    </row>
    <row r="816" spans="1:19" x14ac:dyDescent="0.35">
      <c r="A816" s="22">
        <f>RFIData!D816</f>
        <v>0</v>
      </c>
      <c r="P816" s="21" t="e">
        <f>VLOOKUP(D816,RFIResponse!$A$2:$CF$3146,8,FALSE)</f>
        <v>#N/A</v>
      </c>
      <c r="Q816" s="21" t="e">
        <f>VLOOKUP(D816,RFIResponse!$A$2:$CF$3146,5,FALSE)</f>
        <v>#N/A</v>
      </c>
      <c r="R816" s="21" t="e">
        <f>VLOOKUP(D816,RFIResponse!$A$2:$CF$3146,6,FALSE)</f>
        <v>#N/A</v>
      </c>
      <c r="S816" s="21" t="e">
        <f>VLOOKUP(D816,RFIResponse!$A$2:$CF$3146,7,FALSE)</f>
        <v>#N/A</v>
      </c>
    </row>
    <row r="817" spans="1:19" x14ac:dyDescent="0.35">
      <c r="A817" s="22">
        <f>RFIData!D817</f>
        <v>0</v>
      </c>
      <c r="P817" s="21" t="e">
        <f>VLOOKUP(D817,RFIResponse!$A$2:$CF$3146,8,FALSE)</f>
        <v>#N/A</v>
      </c>
      <c r="Q817" s="21" t="e">
        <f>VLOOKUP(D817,RFIResponse!$A$2:$CF$3146,5,FALSE)</f>
        <v>#N/A</v>
      </c>
      <c r="R817" s="21" t="e">
        <f>VLOOKUP(D817,RFIResponse!$A$2:$CF$3146,6,FALSE)</f>
        <v>#N/A</v>
      </c>
      <c r="S817" s="21" t="e">
        <f>VLOOKUP(D817,RFIResponse!$A$2:$CF$3146,7,FALSE)</f>
        <v>#N/A</v>
      </c>
    </row>
    <row r="818" spans="1:19" x14ac:dyDescent="0.35">
      <c r="A818" s="22">
        <f>RFIData!D818</f>
        <v>0</v>
      </c>
      <c r="P818" s="21" t="e">
        <f>VLOOKUP(D818,RFIResponse!$A$2:$CF$3146,8,FALSE)</f>
        <v>#N/A</v>
      </c>
      <c r="Q818" s="21" t="e">
        <f>VLOOKUP(D818,RFIResponse!$A$2:$CF$3146,5,FALSE)</f>
        <v>#N/A</v>
      </c>
      <c r="R818" s="21" t="e">
        <f>VLOOKUP(D818,RFIResponse!$A$2:$CF$3146,6,FALSE)</f>
        <v>#N/A</v>
      </c>
      <c r="S818" s="21" t="e">
        <f>VLOOKUP(D818,RFIResponse!$A$2:$CF$3146,7,FALSE)</f>
        <v>#N/A</v>
      </c>
    </row>
    <row r="819" spans="1:19" x14ac:dyDescent="0.35">
      <c r="A819" s="22">
        <f>RFIData!D819</f>
        <v>0</v>
      </c>
      <c r="P819" s="21" t="e">
        <f>VLOOKUP(D819,RFIResponse!$A$2:$CF$3146,8,FALSE)</f>
        <v>#N/A</v>
      </c>
      <c r="Q819" s="21" t="e">
        <f>VLOOKUP(D819,RFIResponse!$A$2:$CF$3146,5,FALSE)</f>
        <v>#N/A</v>
      </c>
      <c r="R819" s="21" t="e">
        <f>VLOOKUP(D819,RFIResponse!$A$2:$CF$3146,6,FALSE)</f>
        <v>#N/A</v>
      </c>
      <c r="S819" s="21" t="e">
        <f>VLOOKUP(D819,RFIResponse!$A$2:$CF$3146,7,FALSE)</f>
        <v>#N/A</v>
      </c>
    </row>
    <row r="820" spans="1:19" x14ac:dyDescent="0.35">
      <c r="A820" s="22">
        <f>RFIData!D820</f>
        <v>0</v>
      </c>
      <c r="P820" s="21" t="e">
        <f>VLOOKUP(D820,RFIResponse!$A$2:$CF$3146,8,FALSE)</f>
        <v>#N/A</v>
      </c>
      <c r="Q820" s="21" t="e">
        <f>VLOOKUP(D820,RFIResponse!$A$2:$CF$3146,5,FALSE)</f>
        <v>#N/A</v>
      </c>
      <c r="R820" s="21" t="e">
        <f>VLOOKUP(D820,RFIResponse!$A$2:$CF$3146,6,FALSE)</f>
        <v>#N/A</v>
      </c>
      <c r="S820" s="21" t="e">
        <f>VLOOKUP(D820,RFIResponse!$A$2:$CF$3146,7,FALSE)</f>
        <v>#N/A</v>
      </c>
    </row>
    <row r="821" spans="1:19" x14ac:dyDescent="0.35">
      <c r="A821" s="22">
        <f>RFIData!D821</f>
        <v>0</v>
      </c>
      <c r="P821" s="21" t="e">
        <f>VLOOKUP(D821,RFIResponse!$A$2:$CF$3146,8,FALSE)</f>
        <v>#N/A</v>
      </c>
      <c r="Q821" s="21" t="e">
        <f>VLOOKUP(D821,RFIResponse!$A$2:$CF$3146,5,FALSE)</f>
        <v>#N/A</v>
      </c>
      <c r="R821" s="21" t="e">
        <f>VLOOKUP(D821,RFIResponse!$A$2:$CF$3146,6,FALSE)</f>
        <v>#N/A</v>
      </c>
      <c r="S821" s="21" t="e">
        <f>VLOOKUP(D821,RFIResponse!$A$2:$CF$3146,7,FALSE)</f>
        <v>#N/A</v>
      </c>
    </row>
    <row r="822" spans="1:19" x14ac:dyDescent="0.35">
      <c r="A822" s="22">
        <f>RFIData!D822</f>
        <v>0</v>
      </c>
      <c r="P822" s="21" t="e">
        <f>VLOOKUP(D822,RFIResponse!$A$2:$CF$3146,8,FALSE)</f>
        <v>#N/A</v>
      </c>
      <c r="Q822" s="21" t="e">
        <f>VLOOKUP(D822,RFIResponse!$A$2:$CF$3146,5,FALSE)</f>
        <v>#N/A</v>
      </c>
      <c r="R822" s="21" t="e">
        <f>VLOOKUP(D822,RFIResponse!$A$2:$CF$3146,6,FALSE)</f>
        <v>#N/A</v>
      </c>
      <c r="S822" s="21" t="e">
        <f>VLOOKUP(D822,RFIResponse!$A$2:$CF$3146,7,FALSE)</f>
        <v>#N/A</v>
      </c>
    </row>
    <row r="823" spans="1:19" x14ac:dyDescent="0.35">
      <c r="A823" s="22">
        <f>RFIData!D823</f>
        <v>0</v>
      </c>
      <c r="P823" s="21" t="e">
        <f>VLOOKUP(D823,RFIResponse!$A$2:$CF$3146,8,FALSE)</f>
        <v>#N/A</v>
      </c>
      <c r="Q823" s="21" t="e">
        <f>VLOOKUP(D823,RFIResponse!$A$2:$CF$3146,5,FALSE)</f>
        <v>#N/A</v>
      </c>
      <c r="R823" s="21" t="e">
        <f>VLOOKUP(D823,RFIResponse!$A$2:$CF$3146,6,FALSE)</f>
        <v>#N/A</v>
      </c>
      <c r="S823" s="21" t="e">
        <f>VLOOKUP(D823,RFIResponse!$A$2:$CF$3146,7,FALSE)</f>
        <v>#N/A</v>
      </c>
    </row>
    <row r="824" spans="1:19" x14ac:dyDescent="0.35">
      <c r="A824" s="22">
        <f>RFIData!D824</f>
        <v>0</v>
      </c>
      <c r="P824" s="21" t="e">
        <f>VLOOKUP(D824,RFIResponse!$A$2:$CF$3146,8,FALSE)</f>
        <v>#N/A</v>
      </c>
      <c r="Q824" s="21" t="e">
        <f>VLOOKUP(D824,RFIResponse!$A$2:$CF$3146,5,FALSE)</f>
        <v>#N/A</v>
      </c>
      <c r="R824" s="21" t="e">
        <f>VLOOKUP(D824,RFIResponse!$A$2:$CF$3146,6,FALSE)</f>
        <v>#N/A</v>
      </c>
      <c r="S824" s="21" t="e">
        <f>VLOOKUP(D824,RFIResponse!$A$2:$CF$3146,7,FALSE)</f>
        <v>#N/A</v>
      </c>
    </row>
    <row r="825" spans="1:19" x14ac:dyDescent="0.35">
      <c r="A825" s="22">
        <f>RFIData!D825</f>
        <v>0</v>
      </c>
      <c r="P825" s="21" t="e">
        <f>VLOOKUP(D825,RFIResponse!$A$2:$CF$3146,8,FALSE)</f>
        <v>#N/A</v>
      </c>
      <c r="Q825" s="21" t="e">
        <f>VLOOKUP(D825,RFIResponse!$A$2:$CF$3146,5,FALSE)</f>
        <v>#N/A</v>
      </c>
      <c r="R825" s="21" t="e">
        <f>VLOOKUP(D825,RFIResponse!$A$2:$CF$3146,6,FALSE)</f>
        <v>#N/A</v>
      </c>
      <c r="S825" s="21" t="e">
        <f>VLOOKUP(D825,RFIResponse!$A$2:$CF$3146,7,FALSE)</f>
        <v>#N/A</v>
      </c>
    </row>
    <row r="826" spans="1:19" x14ac:dyDescent="0.35">
      <c r="A826" s="22">
        <f>RFIData!D826</f>
        <v>0</v>
      </c>
      <c r="P826" s="21" t="e">
        <f>VLOOKUP(D826,RFIResponse!$A$2:$CF$3146,8,FALSE)</f>
        <v>#N/A</v>
      </c>
      <c r="Q826" s="21" t="e">
        <f>VLOOKUP(D826,RFIResponse!$A$2:$CF$3146,5,FALSE)</f>
        <v>#N/A</v>
      </c>
      <c r="R826" s="21" t="e">
        <f>VLOOKUP(D826,RFIResponse!$A$2:$CF$3146,6,FALSE)</f>
        <v>#N/A</v>
      </c>
      <c r="S826" s="21" t="e">
        <f>VLOOKUP(D826,RFIResponse!$A$2:$CF$3146,7,FALSE)</f>
        <v>#N/A</v>
      </c>
    </row>
    <row r="827" spans="1:19" x14ac:dyDescent="0.35">
      <c r="A827" s="22">
        <f>RFIData!D827</f>
        <v>0</v>
      </c>
      <c r="P827" s="21" t="e">
        <f>VLOOKUP(D827,RFIResponse!$A$2:$CF$3146,8,FALSE)</f>
        <v>#N/A</v>
      </c>
      <c r="Q827" s="21" t="e">
        <f>VLOOKUP(D827,RFIResponse!$A$2:$CF$3146,5,FALSE)</f>
        <v>#N/A</v>
      </c>
      <c r="R827" s="21" t="e">
        <f>VLOOKUP(D827,RFIResponse!$A$2:$CF$3146,6,FALSE)</f>
        <v>#N/A</v>
      </c>
      <c r="S827" s="21" t="e">
        <f>VLOOKUP(D827,RFIResponse!$A$2:$CF$3146,7,FALSE)</f>
        <v>#N/A</v>
      </c>
    </row>
    <row r="828" spans="1:19" x14ac:dyDescent="0.35">
      <c r="A828" s="22">
        <f>RFIData!D828</f>
        <v>0</v>
      </c>
      <c r="P828" s="21" t="e">
        <f>VLOOKUP(D828,RFIResponse!$A$2:$CF$3146,8,FALSE)</f>
        <v>#N/A</v>
      </c>
      <c r="Q828" s="21" t="e">
        <f>VLOOKUP(D828,RFIResponse!$A$2:$CF$3146,5,FALSE)</f>
        <v>#N/A</v>
      </c>
      <c r="R828" s="21" t="e">
        <f>VLOOKUP(D828,RFIResponse!$A$2:$CF$3146,6,FALSE)</f>
        <v>#N/A</v>
      </c>
      <c r="S828" s="21" t="e">
        <f>VLOOKUP(D828,RFIResponse!$A$2:$CF$3146,7,FALSE)</f>
        <v>#N/A</v>
      </c>
    </row>
    <row r="829" spans="1:19" x14ac:dyDescent="0.35">
      <c r="A829" s="22">
        <f>RFIData!D829</f>
        <v>0</v>
      </c>
      <c r="P829" s="21" t="e">
        <f>VLOOKUP(D829,RFIResponse!$A$2:$CF$3146,8,FALSE)</f>
        <v>#N/A</v>
      </c>
      <c r="Q829" s="21" t="e">
        <f>VLOOKUP(D829,RFIResponse!$A$2:$CF$3146,5,FALSE)</f>
        <v>#N/A</v>
      </c>
      <c r="R829" s="21" t="e">
        <f>VLOOKUP(D829,RFIResponse!$A$2:$CF$3146,6,FALSE)</f>
        <v>#N/A</v>
      </c>
      <c r="S829" s="21" t="e">
        <f>VLOOKUP(D829,RFIResponse!$A$2:$CF$3146,7,FALSE)</f>
        <v>#N/A</v>
      </c>
    </row>
    <row r="830" spans="1:19" x14ac:dyDescent="0.35">
      <c r="A830" s="22">
        <f>RFIData!D830</f>
        <v>0</v>
      </c>
      <c r="P830" s="21" t="e">
        <f>VLOOKUP(D830,RFIResponse!$A$2:$CF$3146,8,FALSE)</f>
        <v>#N/A</v>
      </c>
      <c r="Q830" s="21" t="e">
        <f>VLOOKUP(D830,RFIResponse!$A$2:$CF$3146,5,FALSE)</f>
        <v>#N/A</v>
      </c>
      <c r="R830" s="21" t="e">
        <f>VLOOKUP(D830,RFIResponse!$A$2:$CF$3146,6,FALSE)</f>
        <v>#N/A</v>
      </c>
      <c r="S830" s="21" t="e">
        <f>VLOOKUP(D830,RFIResponse!$A$2:$CF$3146,7,FALSE)</f>
        <v>#N/A</v>
      </c>
    </row>
    <row r="831" spans="1:19" x14ac:dyDescent="0.35">
      <c r="A831" s="22">
        <f>RFIData!D831</f>
        <v>0</v>
      </c>
      <c r="P831" s="21" t="e">
        <f>VLOOKUP(D831,RFIResponse!$A$2:$CF$3146,8,FALSE)</f>
        <v>#N/A</v>
      </c>
      <c r="Q831" s="21" t="e">
        <f>VLOOKUP(D831,RFIResponse!$A$2:$CF$3146,5,FALSE)</f>
        <v>#N/A</v>
      </c>
      <c r="R831" s="21" t="e">
        <f>VLOOKUP(D831,RFIResponse!$A$2:$CF$3146,6,FALSE)</f>
        <v>#N/A</v>
      </c>
      <c r="S831" s="21" t="e">
        <f>VLOOKUP(D831,RFIResponse!$A$2:$CF$3146,7,FALSE)</f>
        <v>#N/A</v>
      </c>
    </row>
    <row r="832" spans="1:19" x14ac:dyDescent="0.35">
      <c r="A832" s="22">
        <f>RFIData!D832</f>
        <v>0</v>
      </c>
      <c r="P832" s="21" t="e">
        <f>VLOOKUP(D832,RFIResponse!$A$2:$CF$3146,8,FALSE)</f>
        <v>#N/A</v>
      </c>
      <c r="Q832" s="21" t="e">
        <f>VLOOKUP(D832,RFIResponse!$A$2:$CF$3146,5,FALSE)</f>
        <v>#N/A</v>
      </c>
      <c r="R832" s="21" t="e">
        <f>VLOOKUP(D832,RFIResponse!$A$2:$CF$3146,6,FALSE)</f>
        <v>#N/A</v>
      </c>
      <c r="S832" s="21" t="e">
        <f>VLOOKUP(D832,RFIResponse!$A$2:$CF$3146,7,FALSE)</f>
        <v>#N/A</v>
      </c>
    </row>
    <row r="833" spans="1:19" x14ac:dyDescent="0.35">
      <c r="A833" s="22">
        <f>RFIData!D833</f>
        <v>0</v>
      </c>
      <c r="P833" s="21" t="e">
        <f>VLOOKUP(D833,RFIResponse!$A$2:$CF$3146,8,FALSE)</f>
        <v>#N/A</v>
      </c>
      <c r="Q833" s="21" t="e">
        <f>VLOOKUP(D833,RFIResponse!$A$2:$CF$3146,5,FALSE)</f>
        <v>#N/A</v>
      </c>
      <c r="R833" s="21" t="e">
        <f>VLOOKUP(D833,RFIResponse!$A$2:$CF$3146,6,FALSE)</f>
        <v>#N/A</v>
      </c>
      <c r="S833" s="21" t="e">
        <f>VLOOKUP(D833,RFIResponse!$A$2:$CF$3146,7,FALSE)</f>
        <v>#N/A</v>
      </c>
    </row>
    <row r="834" spans="1:19" x14ac:dyDescent="0.35">
      <c r="A834" s="22">
        <f>RFIData!D834</f>
        <v>0</v>
      </c>
      <c r="P834" s="21" t="e">
        <f>VLOOKUP(D834,RFIResponse!$A$2:$CF$3146,8,FALSE)</f>
        <v>#N/A</v>
      </c>
      <c r="Q834" s="21" t="e">
        <f>VLOOKUP(D834,RFIResponse!$A$2:$CF$3146,5,FALSE)</f>
        <v>#N/A</v>
      </c>
      <c r="R834" s="21" t="e">
        <f>VLOOKUP(D834,RFIResponse!$A$2:$CF$3146,6,FALSE)</f>
        <v>#N/A</v>
      </c>
      <c r="S834" s="21" t="e">
        <f>VLOOKUP(D834,RFIResponse!$A$2:$CF$3146,7,FALSE)</f>
        <v>#N/A</v>
      </c>
    </row>
    <row r="835" spans="1:19" x14ac:dyDescent="0.35">
      <c r="A835" s="22">
        <f>RFIData!D835</f>
        <v>0</v>
      </c>
      <c r="P835" s="21" t="e">
        <f>VLOOKUP(D835,RFIResponse!$A$2:$CF$3146,8,FALSE)</f>
        <v>#N/A</v>
      </c>
      <c r="Q835" s="21" t="e">
        <f>VLOOKUP(D835,RFIResponse!$A$2:$CF$3146,5,FALSE)</f>
        <v>#N/A</v>
      </c>
      <c r="R835" s="21" t="e">
        <f>VLOOKUP(D835,RFIResponse!$A$2:$CF$3146,6,FALSE)</f>
        <v>#N/A</v>
      </c>
      <c r="S835" s="21" t="e">
        <f>VLOOKUP(D835,RFIResponse!$A$2:$CF$3146,7,FALSE)</f>
        <v>#N/A</v>
      </c>
    </row>
    <row r="836" spans="1:19" x14ac:dyDescent="0.35">
      <c r="A836" s="22">
        <f>RFIData!D836</f>
        <v>0</v>
      </c>
      <c r="P836" s="21" t="e">
        <f>VLOOKUP(D836,RFIResponse!$A$2:$CF$3146,8,FALSE)</f>
        <v>#N/A</v>
      </c>
      <c r="Q836" s="21" t="e">
        <f>VLOOKUP(D836,RFIResponse!$A$2:$CF$3146,5,FALSE)</f>
        <v>#N/A</v>
      </c>
      <c r="R836" s="21" t="e">
        <f>VLOOKUP(D836,RFIResponse!$A$2:$CF$3146,6,FALSE)</f>
        <v>#N/A</v>
      </c>
      <c r="S836" s="21" t="e">
        <f>VLOOKUP(D836,RFIResponse!$A$2:$CF$3146,7,FALSE)</f>
        <v>#N/A</v>
      </c>
    </row>
    <row r="837" spans="1:19" x14ac:dyDescent="0.35">
      <c r="A837" s="22">
        <f>RFIData!D837</f>
        <v>0</v>
      </c>
      <c r="P837" s="21" t="e">
        <f>VLOOKUP(D837,RFIResponse!$A$2:$CF$3146,8,FALSE)</f>
        <v>#N/A</v>
      </c>
      <c r="Q837" s="21" t="e">
        <f>VLOOKUP(D837,RFIResponse!$A$2:$CF$3146,5,FALSE)</f>
        <v>#N/A</v>
      </c>
      <c r="R837" s="21" t="e">
        <f>VLOOKUP(D837,RFIResponse!$A$2:$CF$3146,6,FALSE)</f>
        <v>#N/A</v>
      </c>
      <c r="S837" s="21" t="e">
        <f>VLOOKUP(D837,RFIResponse!$A$2:$CF$3146,7,FALSE)</f>
        <v>#N/A</v>
      </c>
    </row>
    <row r="838" spans="1:19" x14ac:dyDescent="0.35">
      <c r="A838" s="22">
        <f>RFIData!D838</f>
        <v>0</v>
      </c>
      <c r="P838" s="21" t="e">
        <f>VLOOKUP(D838,RFIResponse!$A$2:$CF$3146,8,FALSE)</f>
        <v>#N/A</v>
      </c>
      <c r="Q838" s="21" t="e">
        <f>VLOOKUP(D838,RFIResponse!$A$2:$CF$3146,5,FALSE)</f>
        <v>#N/A</v>
      </c>
      <c r="R838" s="21" t="e">
        <f>VLOOKUP(D838,RFIResponse!$A$2:$CF$3146,6,FALSE)</f>
        <v>#N/A</v>
      </c>
      <c r="S838" s="21" t="e">
        <f>VLOOKUP(D838,RFIResponse!$A$2:$CF$3146,7,FALSE)</f>
        <v>#N/A</v>
      </c>
    </row>
    <row r="839" spans="1:19" x14ac:dyDescent="0.35">
      <c r="A839" s="22">
        <f>RFIData!D839</f>
        <v>0</v>
      </c>
      <c r="P839" s="21" t="e">
        <f>VLOOKUP(D839,RFIResponse!$A$2:$CF$3146,8,FALSE)</f>
        <v>#N/A</v>
      </c>
      <c r="Q839" s="21" t="e">
        <f>VLOOKUP(D839,RFIResponse!$A$2:$CF$3146,5,FALSE)</f>
        <v>#N/A</v>
      </c>
      <c r="R839" s="21" t="e">
        <f>VLOOKUP(D839,RFIResponse!$A$2:$CF$3146,6,FALSE)</f>
        <v>#N/A</v>
      </c>
      <c r="S839" s="21" t="e">
        <f>VLOOKUP(D839,RFIResponse!$A$2:$CF$3146,7,FALSE)</f>
        <v>#N/A</v>
      </c>
    </row>
    <row r="840" spans="1:19" x14ac:dyDescent="0.35">
      <c r="A840" s="22">
        <f>RFIData!D840</f>
        <v>0</v>
      </c>
      <c r="P840" s="21" t="e">
        <f>VLOOKUP(D840,RFIResponse!$A$2:$CF$3146,8,FALSE)</f>
        <v>#N/A</v>
      </c>
      <c r="Q840" s="21" t="e">
        <f>VLOOKUP(D840,RFIResponse!$A$2:$CF$3146,5,FALSE)</f>
        <v>#N/A</v>
      </c>
      <c r="R840" s="21" t="e">
        <f>VLOOKUP(D840,RFIResponse!$A$2:$CF$3146,6,FALSE)</f>
        <v>#N/A</v>
      </c>
      <c r="S840" s="21" t="e">
        <f>VLOOKUP(D840,RFIResponse!$A$2:$CF$3146,7,FALSE)</f>
        <v>#N/A</v>
      </c>
    </row>
    <row r="841" spans="1:19" x14ac:dyDescent="0.35">
      <c r="A841" s="22">
        <f>RFIData!D841</f>
        <v>0</v>
      </c>
      <c r="P841" s="21" t="e">
        <f>VLOOKUP(D841,RFIResponse!$A$2:$CF$3146,8,FALSE)</f>
        <v>#N/A</v>
      </c>
      <c r="Q841" s="21" t="e">
        <f>VLOOKUP(D841,RFIResponse!$A$2:$CF$3146,5,FALSE)</f>
        <v>#N/A</v>
      </c>
      <c r="R841" s="21" t="e">
        <f>VLOOKUP(D841,RFIResponse!$A$2:$CF$3146,6,FALSE)</f>
        <v>#N/A</v>
      </c>
      <c r="S841" s="21" t="e">
        <f>VLOOKUP(D841,RFIResponse!$A$2:$CF$3146,7,FALSE)</f>
        <v>#N/A</v>
      </c>
    </row>
    <row r="842" spans="1:19" x14ac:dyDescent="0.35">
      <c r="A842" s="22">
        <f>RFIData!D842</f>
        <v>0</v>
      </c>
      <c r="P842" s="21" t="e">
        <f>VLOOKUP(D842,RFIResponse!$A$2:$CF$3146,8,FALSE)</f>
        <v>#N/A</v>
      </c>
      <c r="Q842" s="21" t="e">
        <f>VLOOKUP(D842,RFIResponse!$A$2:$CF$3146,5,FALSE)</f>
        <v>#N/A</v>
      </c>
      <c r="R842" s="21" t="e">
        <f>VLOOKUP(D842,RFIResponse!$A$2:$CF$3146,6,FALSE)</f>
        <v>#N/A</v>
      </c>
      <c r="S842" s="21" t="e">
        <f>VLOOKUP(D842,RFIResponse!$A$2:$CF$3146,7,FALSE)</f>
        <v>#N/A</v>
      </c>
    </row>
    <row r="843" spans="1:19" x14ac:dyDescent="0.35">
      <c r="A843" s="22">
        <f>RFIData!D843</f>
        <v>0</v>
      </c>
      <c r="P843" s="21" t="e">
        <f>VLOOKUP(D843,RFIResponse!$A$2:$CF$3146,8,FALSE)</f>
        <v>#N/A</v>
      </c>
      <c r="Q843" s="21" t="e">
        <f>VLOOKUP(D843,RFIResponse!$A$2:$CF$3146,5,FALSE)</f>
        <v>#N/A</v>
      </c>
      <c r="R843" s="21" t="e">
        <f>VLOOKUP(D843,RFIResponse!$A$2:$CF$3146,6,FALSE)</f>
        <v>#N/A</v>
      </c>
      <c r="S843" s="21" t="e">
        <f>VLOOKUP(D843,RFIResponse!$A$2:$CF$3146,7,FALSE)</f>
        <v>#N/A</v>
      </c>
    </row>
    <row r="844" spans="1:19" x14ac:dyDescent="0.35">
      <c r="A844" s="22">
        <f>RFIData!D844</f>
        <v>0</v>
      </c>
      <c r="P844" s="21" t="e">
        <f>VLOOKUP(D844,RFIResponse!$A$2:$CF$3146,8,FALSE)</f>
        <v>#N/A</v>
      </c>
      <c r="Q844" s="21" t="e">
        <f>VLOOKUP(D844,RFIResponse!$A$2:$CF$3146,5,FALSE)</f>
        <v>#N/A</v>
      </c>
      <c r="R844" s="21" t="e">
        <f>VLOOKUP(D844,RFIResponse!$A$2:$CF$3146,6,FALSE)</f>
        <v>#N/A</v>
      </c>
      <c r="S844" s="21" t="e">
        <f>VLOOKUP(D844,RFIResponse!$A$2:$CF$3146,7,FALSE)</f>
        <v>#N/A</v>
      </c>
    </row>
    <row r="845" spans="1:19" x14ac:dyDescent="0.35">
      <c r="A845" s="22">
        <f>RFIData!D845</f>
        <v>0</v>
      </c>
      <c r="P845" s="21" t="e">
        <f>VLOOKUP(D845,RFIResponse!$A$2:$CF$3146,8,FALSE)</f>
        <v>#N/A</v>
      </c>
      <c r="Q845" s="21" t="e">
        <f>VLOOKUP(D845,RFIResponse!$A$2:$CF$3146,5,FALSE)</f>
        <v>#N/A</v>
      </c>
      <c r="R845" s="21" t="e">
        <f>VLOOKUP(D845,RFIResponse!$A$2:$CF$3146,6,FALSE)</f>
        <v>#N/A</v>
      </c>
      <c r="S845" s="21" t="e">
        <f>VLOOKUP(D845,RFIResponse!$A$2:$CF$3146,7,FALSE)</f>
        <v>#N/A</v>
      </c>
    </row>
    <row r="846" spans="1:19" x14ac:dyDescent="0.35">
      <c r="A846" s="22">
        <f>RFIData!D846</f>
        <v>0</v>
      </c>
      <c r="P846" s="21" t="e">
        <f>VLOOKUP(D846,RFIResponse!$A$2:$CF$3146,8,FALSE)</f>
        <v>#N/A</v>
      </c>
      <c r="Q846" s="21" t="e">
        <f>VLOOKUP(D846,RFIResponse!$A$2:$CF$3146,5,FALSE)</f>
        <v>#N/A</v>
      </c>
      <c r="R846" s="21" t="e">
        <f>VLOOKUP(D846,RFIResponse!$A$2:$CF$3146,6,FALSE)</f>
        <v>#N/A</v>
      </c>
      <c r="S846" s="21" t="e">
        <f>VLOOKUP(D846,RFIResponse!$A$2:$CF$3146,7,FALSE)</f>
        <v>#N/A</v>
      </c>
    </row>
    <row r="847" spans="1:19" x14ac:dyDescent="0.35">
      <c r="A847" s="22">
        <f>RFIData!D847</f>
        <v>0</v>
      </c>
      <c r="P847" s="21" t="e">
        <f>VLOOKUP(D847,RFIResponse!$A$2:$CF$3146,8,FALSE)</f>
        <v>#N/A</v>
      </c>
      <c r="Q847" s="21" t="e">
        <f>VLOOKUP(D847,RFIResponse!$A$2:$CF$3146,5,FALSE)</f>
        <v>#N/A</v>
      </c>
      <c r="R847" s="21" t="e">
        <f>VLOOKUP(D847,RFIResponse!$A$2:$CF$3146,6,FALSE)</f>
        <v>#N/A</v>
      </c>
      <c r="S847" s="21" t="e">
        <f>VLOOKUP(D847,RFIResponse!$A$2:$CF$3146,7,FALSE)</f>
        <v>#N/A</v>
      </c>
    </row>
    <row r="848" spans="1:19" x14ac:dyDescent="0.35">
      <c r="A848" s="22">
        <f>RFIData!D848</f>
        <v>0</v>
      </c>
      <c r="P848" s="21" t="e">
        <f>VLOOKUP(D848,RFIResponse!$A$2:$CF$3146,8,FALSE)</f>
        <v>#N/A</v>
      </c>
      <c r="Q848" s="21" t="e">
        <f>VLOOKUP(D848,RFIResponse!$A$2:$CF$3146,5,FALSE)</f>
        <v>#N/A</v>
      </c>
      <c r="R848" s="21" t="e">
        <f>VLOOKUP(D848,RFIResponse!$A$2:$CF$3146,6,FALSE)</f>
        <v>#N/A</v>
      </c>
      <c r="S848" s="21" t="e">
        <f>VLOOKUP(D848,RFIResponse!$A$2:$CF$3146,7,FALSE)</f>
        <v>#N/A</v>
      </c>
    </row>
    <row r="849" spans="1:19" x14ac:dyDescent="0.35">
      <c r="A849" s="22">
        <f>RFIData!D849</f>
        <v>0</v>
      </c>
      <c r="P849" s="21" t="e">
        <f>VLOOKUP(D849,RFIResponse!$A$2:$CF$3146,8,FALSE)</f>
        <v>#N/A</v>
      </c>
      <c r="Q849" s="21" t="e">
        <f>VLOOKUP(D849,RFIResponse!$A$2:$CF$3146,5,FALSE)</f>
        <v>#N/A</v>
      </c>
      <c r="R849" s="21" t="e">
        <f>VLOOKUP(D849,RFIResponse!$A$2:$CF$3146,6,FALSE)</f>
        <v>#N/A</v>
      </c>
      <c r="S849" s="21" t="e">
        <f>VLOOKUP(D849,RFIResponse!$A$2:$CF$3146,7,FALSE)</f>
        <v>#N/A</v>
      </c>
    </row>
    <row r="850" spans="1:19" x14ac:dyDescent="0.35">
      <c r="A850" s="22">
        <f>RFIData!D850</f>
        <v>0</v>
      </c>
      <c r="P850" s="21" t="e">
        <f>VLOOKUP(D850,RFIResponse!$A$2:$CF$3146,8,FALSE)</f>
        <v>#N/A</v>
      </c>
      <c r="Q850" s="21" t="e">
        <f>VLOOKUP(D850,RFIResponse!$A$2:$CF$3146,5,FALSE)</f>
        <v>#N/A</v>
      </c>
      <c r="R850" s="21" t="e">
        <f>VLOOKUP(D850,RFIResponse!$A$2:$CF$3146,6,FALSE)</f>
        <v>#N/A</v>
      </c>
      <c r="S850" s="21" t="e">
        <f>VLOOKUP(D850,RFIResponse!$A$2:$CF$3146,7,FALSE)</f>
        <v>#N/A</v>
      </c>
    </row>
    <row r="851" spans="1:19" x14ac:dyDescent="0.35">
      <c r="A851" s="22">
        <f>RFIData!D851</f>
        <v>0</v>
      </c>
      <c r="P851" s="21" t="e">
        <f>VLOOKUP(D851,RFIResponse!$A$2:$CF$3146,8,FALSE)</f>
        <v>#N/A</v>
      </c>
      <c r="Q851" s="21" t="e">
        <f>VLOOKUP(D851,RFIResponse!$A$2:$CF$3146,5,FALSE)</f>
        <v>#N/A</v>
      </c>
      <c r="R851" s="21" t="e">
        <f>VLOOKUP(D851,RFIResponse!$A$2:$CF$3146,6,FALSE)</f>
        <v>#N/A</v>
      </c>
      <c r="S851" s="21" t="e">
        <f>VLOOKUP(D851,RFIResponse!$A$2:$CF$3146,7,FALSE)</f>
        <v>#N/A</v>
      </c>
    </row>
    <row r="852" spans="1:19" x14ac:dyDescent="0.35">
      <c r="A852" s="22">
        <f>RFIData!D852</f>
        <v>0</v>
      </c>
      <c r="P852" s="21" t="e">
        <f>VLOOKUP(D852,RFIResponse!$A$2:$CF$3146,8,FALSE)</f>
        <v>#N/A</v>
      </c>
      <c r="Q852" s="21" t="e">
        <f>VLOOKUP(D852,RFIResponse!$A$2:$CF$3146,5,FALSE)</f>
        <v>#N/A</v>
      </c>
      <c r="R852" s="21" t="e">
        <f>VLOOKUP(D852,RFIResponse!$A$2:$CF$3146,6,FALSE)</f>
        <v>#N/A</v>
      </c>
      <c r="S852" s="21" t="e">
        <f>VLOOKUP(D852,RFIResponse!$A$2:$CF$3146,7,FALSE)</f>
        <v>#N/A</v>
      </c>
    </row>
    <row r="853" spans="1:19" x14ac:dyDescent="0.35">
      <c r="A853" s="22">
        <f>RFIData!D853</f>
        <v>0</v>
      </c>
      <c r="P853" s="21" t="e">
        <f>VLOOKUP(D853,RFIResponse!$A$2:$CF$3146,8,FALSE)</f>
        <v>#N/A</v>
      </c>
      <c r="Q853" s="21" t="e">
        <f>VLOOKUP(D853,RFIResponse!$A$2:$CF$3146,5,FALSE)</f>
        <v>#N/A</v>
      </c>
      <c r="R853" s="21" t="e">
        <f>VLOOKUP(D853,RFIResponse!$A$2:$CF$3146,6,FALSE)</f>
        <v>#N/A</v>
      </c>
      <c r="S853" s="21" t="e">
        <f>VLOOKUP(D853,RFIResponse!$A$2:$CF$3146,7,FALSE)</f>
        <v>#N/A</v>
      </c>
    </row>
    <row r="854" spans="1:19" x14ac:dyDescent="0.35">
      <c r="A854" s="22">
        <f>RFIData!D854</f>
        <v>0</v>
      </c>
      <c r="P854" s="21" t="e">
        <f>VLOOKUP(D854,RFIResponse!$A$2:$CF$3146,8,FALSE)</f>
        <v>#N/A</v>
      </c>
      <c r="Q854" s="21" t="e">
        <f>VLOOKUP(D854,RFIResponse!$A$2:$CF$3146,5,FALSE)</f>
        <v>#N/A</v>
      </c>
      <c r="R854" s="21" t="e">
        <f>VLOOKUP(D854,RFIResponse!$A$2:$CF$3146,6,FALSE)</f>
        <v>#N/A</v>
      </c>
      <c r="S854" s="21" t="e">
        <f>VLOOKUP(D854,RFIResponse!$A$2:$CF$3146,7,FALSE)</f>
        <v>#N/A</v>
      </c>
    </row>
    <row r="855" spans="1:19" x14ac:dyDescent="0.35">
      <c r="A855" s="22">
        <f>RFIData!D855</f>
        <v>0</v>
      </c>
      <c r="P855" s="21" t="e">
        <f>VLOOKUP(D855,RFIResponse!$A$2:$CF$3146,8,FALSE)</f>
        <v>#N/A</v>
      </c>
      <c r="Q855" s="21" t="e">
        <f>VLOOKUP(D855,RFIResponse!$A$2:$CF$3146,5,FALSE)</f>
        <v>#N/A</v>
      </c>
      <c r="R855" s="21" t="e">
        <f>VLOOKUP(D855,RFIResponse!$A$2:$CF$3146,6,FALSE)</f>
        <v>#N/A</v>
      </c>
      <c r="S855" s="21" t="e">
        <f>VLOOKUP(D855,RFIResponse!$A$2:$CF$3146,7,FALSE)</f>
        <v>#N/A</v>
      </c>
    </row>
    <row r="856" spans="1:19" x14ac:dyDescent="0.35">
      <c r="A856" s="22">
        <f>RFIData!D856</f>
        <v>0</v>
      </c>
      <c r="P856" s="21" t="e">
        <f>VLOOKUP(D856,RFIResponse!$A$2:$CF$3146,8,FALSE)</f>
        <v>#N/A</v>
      </c>
      <c r="Q856" s="21" t="e">
        <f>VLOOKUP(D856,RFIResponse!$A$2:$CF$3146,5,FALSE)</f>
        <v>#N/A</v>
      </c>
      <c r="R856" s="21" t="e">
        <f>VLOOKUP(D856,RFIResponse!$A$2:$CF$3146,6,FALSE)</f>
        <v>#N/A</v>
      </c>
      <c r="S856" s="21" t="e">
        <f>VLOOKUP(D856,RFIResponse!$A$2:$CF$3146,7,FALSE)</f>
        <v>#N/A</v>
      </c>
    </row>
    <row r="857" spans="1:19" x14ac:dyDescent="0.35">
      <c r="A857" s="22">
        <f>RFIData!D857</f>
        <v>0</v>
      </c>
      <c r="P857" s="21" t="e">
        <f>VLOOKUP(D857,RFIResponse!$A$2:$CF$3146,8,FALSE)</f>
        <v>#N/A</v>
      </c>
      <c r="Q857" s="21" t="e">
        <f>VLOOKUP(D857,RFIResponse!$A$2:$CF$3146,5,FALSE)</f>
        <v>#N/A</v>
      </c>
      <c r="R857" s="21" t="e">
        <f>VLOOKUP(D857,RFIResponse!$A$2:$CF$3146,6,FALSE)</f>
        <v>#N/A</v>
      </c>
      <c r="S857" s="21" t="e">
        <f>VLOOKUP(D857,RFIResponse!$A$2:$CF$3146,7,FALSE)</f>
        <v>#N/A</v>
      </c>
    </row>
    <row r="858" spans="1:19" x14ac:dyDescent="0.35">
      <c r="A858" s="22">
        <f>RFIData!D858</f>
        <v>0</v>
      </c>
      <c r="P858" s="21" t="e">
        <f>VLOOKUP(D858,RFIResponse!$A$2:$CF$3146,8,FALSE)</f>
        <v>#N/A</v>
      </c>
      <c r="Q858" s="21" t="e">
        <f>VLOOKUP(D858,RFIResponse!$A$2:$CF$3146,5,FALSE)</f>
        <v>#N/A</v>
      </c>
      <c r="R858" s="21" t="e">
        <f>VLOOKUP(D858,RFIResponse!$A$2:$CF$3146,6,FALSE)</f>
        <v>#N/A</v>
      </c>
      <c r="S858" s="21" t="e">
        <f>VLOOKUP(D858,RFIResponse!$A$2:$CF$3146,7,FALSE)</f>
        <v>#N/A</v>
      </c>
    </row>
    <row r="859" spans="1:19" x14ac:dyDescent="0.35">
      <c r="A859" s="22">
        <f>RFIData!D859</f>
        <v>0</v>
      </c>
      <c r="P859" s="21" t="e">
        <f>VLOOKUP(D859,RFIResponse!$A$2:$CF$3146,8,FALSE)</f>
        <v>#N/A</v>
      </c>
      <c r="Q859" s="21" t="e">
        <f>VLOOKUP(D859,RFIResponse!$A$2:$CF$3146,5,FALSE)</f>
        <v>#N/A</v>
      </c>
      <c r="R859" s="21" t="e">
        <f>VLOOKUP(D859,RFIResponse!$A$2:$CF$3146,6,FALSE)</f>
        <v>#N/A</v>
      </c>
      <c r="S859" s="21" t="e">
        <f>VLOOKUP(D859,RFIResponse!$A$2:$CF$3146,7,FALSE)</f>
        <v>#N/A</v>
      </c>
    </row>
    <row r="860" spans="1:19" x14ac:dyDescent="0.35">
      <c r="A860" s="22">
        <f>RFIData!D860</f>
        <v>0</v>
      </c>
      <c r="P860" s="21" t="e">
        <f>VLOOKUP(D860,RFIResponse!$A$2:$CF$3146,8,FALSE)</f>
        <v>#N/A</v>
      </c>
      <c r="Q860" s="21" t="e">
        <f>VLOOKUP(D860,RFIResponse!$A$2:$CF$3146,5,FALSE)</f>
        <v>#N/A</v>
      </c>
      <c r="R860" s="21" t="e">
        <f>VLOOKUP(D860,RFIResponse!$A$2:$CF$3146,6,FALSE)</f>
        <v>#N/A</v>
      </c>
      <c r="S860" s="21" t="e">
        <f>VLOOKUP(D860,RFIResponse!$A$2:$CF$3146,7,FALSE)</f>
        <v>#N/A</v>
      </c>
    </row>
    <row r="861" spans="1:19" x14ac:dyDescent="0.35">
      <c r="A861" s="22">
        <f>RFIData!D861</f>
        <v>0</v>
      </c>
      <c r="P861" s="21" t="e">
        <f>VLOOKUP(D861,RFIResponse!$A$2:$CF$3146,8,FALSE)</f>
        <v>#N/A</v>
      </c>
      <c r="Q861" s="21" t="e">
        <f>VLOOKUP(D861,RFIResponse!$A$2:$CF$3146,5,FALSE)</f>
        <v>#N/A</v>
      </c>
      <c r="R861" s="21" t="e">
        <f>VLOOKUP(D861,RFIResponse!$A$2:$CF$3146,6,FALSE)</f>
        <v>#N/A</v>
      </c>
      <c r="S861" s="21" t="e">
        <f>VLOOKUP(D861,RFIResponse!$A$2:$CF$3146,7,FALSE)</f>
        <v>#N/A</v>
      </c>
    </row>
    <row r="862" spans="1:19" x14ac:dyDescent="0.35">
      <c r="A862" s="22">
        <f>RFIData!D862</f>
        <v>0</v>
      </c>
      <c r="P862" s="21" t="e">
        <f>VLOOKUP(D862,RFIResponse!$A$2:$CF$3146,8,FALSE)</f>
        <v>#N/A</v>
      </c>
      <c r="Q862" s="21" t="e">
        <f>VLOOKUP(D862,RFIResponse!$A$2:$CF$3146,5,FALSE)</f>
        <v>#N/A</v>
      </c>
      <c r="R862" s="21" t="e">
        <f>VLOOKUP(D862,RFIResponse!$A$2:$CF$3146,6,FALSE)</f>
        <v>#N/A</v>
      </c>
      <c r="S862" s="21" t="e">
        <f>VLOOKUP(D862,RFIResponse!$A$2:$CF$3146,7,FALSE)</f>
        <v>#N/A</v>
      </c>
    </row>
    <row r="863" spans="1:19" x14ac:dyDescent="0.35">
      <c r="A863" s="22">
        <f>RFIData!D863</f>
        <v>0</v>
      </c>
      <c r="P863" s="21" t="e">
        <f>VLOOKUP(D863,RFIResponse!$A$2:$CF$3146,8,FALSE)</f>
        <v>#N/A</v>
      </c>
      <c r="Q863" s="21" t="e">
        <f>VLOOKUP(D863,RFIResponse!$A$2:$CF$3146,5,FALSE)</f>
        <v>#N/A</v>
      </c>
      <c r="R863" s="21" t="e">
        <f>VLOOKUP(D863,RFIResponse!$A$2:$CF$3146,6,FALSE)</f>
        <v>#N/A</v>
      </c>
      <c r="S863" s="21" t="e">
        <f>VLOOKUP(D863,RFIResponse!$A$2:$CF$3146,7,FALSE)</f>
        <v>#N/A</v>
      </c>
    </row>
    <row r="864" spans="1:19" x14ac:dyDescent="0.35">
      <c r="A864" s="22">
        <f>RFIData!D864</f>
        <v>0</v>
      </c>
      <c r="P864" s="21" t="e">
        <f>VLOOKUP(D864,RFIResponse!$A$2:$CF$3146,8,FALSE)</f>
        <v>#N/A</v>
      </c>
      <c r="Q864" s="21" t="e">
        <f>VLOOKUP(D864,RFIResponse!$A$2:$CF$3146,5,FALSE)</f>
        <v>#N/A</v>
      </c>
      <c r="R864" s="21" t="e">
        <f>VLOOKUP(D864,RFIResponse!$A$2:$CF$3146,6,FALSE)</f>
        <v>#N/A</v>
      </c>
      <c r="S864" s="21" t="e">
        <f>VLOOKUP(D864,RFIResponse!$A$2:$CF$3146,7,FALSE)</f>
        <v>#N/A</v>
      </c>
    </row>
    <row r="865" spans="1:19" x14ac:dyDescent="0.35">
      <c r="A865" s="22">
        <f>RFIData!D865</f>
        <v>0</v>
      </c>
      <c r="P865" s="21" t="e">
        <f>VLOOKUP(D865,RFIResponse!$A$2:$CF$3146,8,FALSE)</f>
        <v>#N/A</v>
      </c>
      <c r="Q865" s="21" t="e">
        <f>VLOOKUP(D865,RFIResponse!$A$2:$CF$3146,5,FALSE)</f>
        <v>#N/A</v>
      </c>
      <c r="R865" s="21" t="e">
        <f>VLOOKUP(D865,RFIResponse!$A$2:$CF$3146,6,FALSE)</f>
        <v>#N/A</v>
      </c>
      <c r="S865" s="21" t="e">
        <f>VLOOKUP(D865,RFIResponse!$A$2:$CF$3146,7,FALSE)</f>
        <v>#N/A</v>
      </c>
    </row>
    <row r="866" spans="1:19" x14ac:dyDescent="0.35">
      <c r="A866" s="22">
        <f>RFIData!D866</f>
        <v>0</v>
      </c>
      <c r="P866" s="21" t="e">
        <f>VLOOKUP(D866,RFIResponse!$A$2:$CF$3146,8,FALSE)</f>
        <v>#N/A</v>
      </c>
      <c r="Q866" s="21" t="e">
        <f>VLOOKUP(D866,RFIResponse!$A$2:$CF$3146,5,FALSE)</f>
        <v>#N/A</v>
      </c>
      <c r="R866" s="21" t="e">
        <f>VLOOKUP(D866,RFIResponse!$A$2:$CF$3146,6,FALSE)</f>
        <v>#N/A</v>
      </c>
      <c r="S866" s="21" t="e">
        <f>VLOOKUP(D866,RFIResponse!$A$2:$CF$3146,7,FALSE)</f>
        <v>#N/A</v>
      </c>
    </row>
    <row r="867" spans="1:19" x14ac:dyDescent="0.35">
      <c r="A867" s="22">
        <f>RFIData!D867</f>
        <v>0</v>
      </c>
      <c r="P867" s="21" t="e">
        <f>VLOOKUP(D867,RFIResponse!$A$2:$CF$3146,8,FALSE)</f>
        <v>#N/A</v>
      </c>
      <c r="Q867" s="21" t="e">
        <f>VLOOKUP(D867,RFIResponse!$A$2:$CF$3146,5,FALSE)</f>
        <v>#N/A</v>
      </c>
      <c r="R867" s="21" t="e">
        <f>VLOOKUP(D867,RFIResponse!$A$2:$CF$3146,6,FALSE)</f>
        <v>#N/A</v>
      </c>
      <c r="S867" s="21" t="e">
        <f>VLOOKUP(D867,RFIResponse!$A$2:$CF$3146,7,FALSE)</f>
        <v>#N/A</v>
      </c>
    </row>
    <row r="868" spans="1:19" x14ac:dyDescent="0.35">
      <c r="A868" s="22">
        <f>RFIData!D868</f>
        <v>0</v>
      </c>
      <c r="P868" s="21" t="e">
        <f>VLOOKUP(D868,RFIResponse!$A$2:$CF$3146,8,FALSE)</f>
        <v>#N/A</v>
      </c>
      <c r="Q868" s="21" t="e">
        <f>VLOOKUP(D868,RFIResponse!$A$2:$CF$3146,5,FALSE)</f>
        <v>#N/A</v>
      </c>
      <c r="R868" s="21" t="e">
        <f>VLOOKUP(D868,RFIResponse!$A$2:$CF$3146,6,FALSE)</f>
        <v>#N/A</v>
      </c>
      <c r="S868" s="21" t="e">
        <f>VLOOKUP(D868,RFIResponse!$A$2:$CF$3146,7,FALSE)</f>
        <v>#N/A</v>
      </c>
    </row>
    <row r="869" spans="1:19" x14ac:dyDescent="0.35">
      <c r="A869" s="22">
        <f>RFIData!D869</f>
        <v>0</v>
      </c>
      <c r="P869" s="21" t="e">
        <f>VLOOKUP(D869,RFIResponse!$A$2:$CF$3146,8,FALSE)</f>
        <v>#N/A</v>
      </c>
      <c r="Q869" s="21" t="e">
        <f>VLOOKUP(D869,RFIResponse!$A$2:$CF$3146,5,FALSE)</f>
        <v>#N/A</v>
      </c>
      <c r="R869" s="21" t="e">
        <f>VLOOKUP(D869,RFIResponse!$A$2:$CF$3146,6,FALSE)</f>
        <v>#N/A</v>
      </c>
      <c r="S869" s="21" t="e">
        <f>VLOOKUP(D869,RFIResponse!$A$2:$CF$3146,7,FALSE)</f>
        <v>#N/A</v>
      </c>
    </row>
    <row r="870" spans="1:19" x14ac:dyDescent="0.35">
      <c r="A870" s="22">
        <f>RFIData!D870</f>
        <v>0</v>
      </c>
      <c r="P870" s="21" t="e">
        <f>VLOOKUP(D870,RFIResponse!$A$2:$CF$3146,8,FALSE)</f>
        <v>#N/A</v>
      </c>
      <c r="Q870" s="21" t="e">
        <f>VLOOKUP(D870,RFIResponse!$A$2:$CF$3146,5,FALSE)</f>
        <v>#N/A</v>
      </c>
      <c r="R870" s="21" t="e">
        <f>VLOOKUP(D870,RFIResponse!$A$2:$CF$3146,6,FALSE)</f>
        <v>#N/A</v>
      </c>
      <c r="S870" s="21" t="e">
        <f>VLOOKUP(D870,RFIResponse!$A$2:$CF$3146,7,FALSE)</f>
        <v>#N/A</v>
      </c>
    </row>
    <row r="871" spans="1:19" x14ac:dyDescent="0.35">
      <c r="A871" s="22">
        <f>RFIData!D871</f>
        <v>0</v>
      </c>
      <c r="P871" s="21" t="e">
        <f>VLOOKUP(D871,RFIResponse!$A$2:$CF$3146,8,FALSE)</f>
        <v>#N/A</v>
      </c>
      <c r="Q871" s="21" t="e">
        <f>VLOOKUP(D871,RFIResponse!$A$2:$CF$3146,5,FALSE)</f>
        <v>#N/A</v>
      </c>
      <c r="R871" s="21" t="e">
        <f>VLOOKUP(D871,RFIResponse!$A$2:$CF$3146,6,FALSE)</f>
        <v>#N/A</v>
      </c>
      <c r="S871" s="21" t="e">
        <f>VLOOKUP(D871,RFIResponse!$A$2:$CF$3146,7,FALSE)</f>
        <v>#N/A</v>
      </c>
    </row>
    <row r="872" spans="1:19" x14ac:dyDescent="0.35">
      <c r="A872" s="22">
        <f>RFIData!D872</f>
        <v>0</v>
      </c>
      <c r="P872" s="21" t="e">
        <f>VLOOKUP(D872,RFIResponse!$A$2:$CF$3146,8,FALSE)</f>
        <v>#N/A</v>
      </c>
      <c r="Q872" s="21" t="e">
        <f>VLOOKUP(D872,RFIResponse!$A$2:$CF$3146,5,FALSE)</f>
        <v>#N/A</v>
      </c>
      <c r="R872" s="21" t="e">
        <f>VLOOKUP(D872,RFIResponse!$A$2:$CF$3146,6,FALSE)</f>
        <v>#N/A</v>
      </c>
      <c r="S872" s="21" t="e">
        <f>VLOOKUP(D872,RFIResponse!$A$2:$CF$3146,7,FALSE)</f>
        <v>#N/A</v>
      </c>
    </row>
    <row r="873" spans="1:19" x14ac:dyDescent="0.35">
      <c r="A873" s="22">
        <f>RFIData!D873</f>
        <v>0</v>
      </c>
      <c r="P873" s="21" t="e">
        <f>VLOOKUP(D873,RFIResponse!$A$2:$CF$3146,8,FALSE)</f>
        <v>#N/A</v>
      </c>
      <c r="Q873" s="21" t="e">
        <f>VLOOKUP(D873,RFIResponse!$A$2:$CF$3146,5,FALSE)</f>
        <v>#N/A</v>
      </c>
      <c r="R873" s="21" t="e">
        <f>VLOOKUP(D873,RFIResponse!$A$2:$CF$3146,6,FALSE)</f>
        <v>#N/A</v>
      </c>
      <c r="S873" s="21" t="e">
        <f>VLOOKUP(D873,RFIResponse!$A$2:$CF$3146,7,FALSE)</f>
        <v>#N/A</v>
      </c>
    </row>
    <row r="874" spans="1:19" x14ac:dyDescent="0.35">
      <c r="A874" s="22">
        <f>RFIData!D874</f>
        <v>0</v>
      </c>
      <c r="P874" s="21" t="e">
        <f>VLOOKUP(D874,RFIResponse!$A$2:$CF$3146,8,FALSE)</f>
        <v>#N/A</v>
      </c>
      <c r="Q874" s="21" t="e">
        <f>VLOOKUP(D874,RFIResponse!$A$2:$CF$3146,5,FALSE)</f>
        <v>#N/A</v>
      </c>
      <c r="R874" s="21" t="e">
        <f>VLOOKUP(D874,RFIResponse!$A$2:$CF$3146,6,FALSE)</f>
        <v>#N/A</v>
      </c>
      <c r="S874" s="21" t="e">
        <f>VLOOKUP(D874,RFIResponse!$A$2:$CF$3146,7,FALSE)</f>
        <v>#N/A</v>
      </c>
    </row>
    <row r="875" spans="1:19" x14ac:dyDescent="0.35">
      <c r="A875" s="22">
        <f>RFIData!D875</f>
        <v>0</v>
      </c>
      <c r="P875" s="21" t="e">
        <f>VLOOKUP(D875,RFIResponse!$A$2:$CF$3146,8,FALSE)</f>
        <v>#N/A</v>
      </c>
      <c r="Q875" s="21" t="e">
        <f>VLOOKUP(D875,RFIResponse!$A$2:$CF$3146,5,FALSE)</f>
        <v>#N/A</v>
      </c>
      <c r="R875" s="21" t="e">
        <f>VLOOKUP(D875,RFIResponse!$A$2:$CF$3146,6,FALSE)</f>
        <v>#N/A</v>
      </c>
      <c r="S875" s="21" t="e">
        <f>VLOOKUP(D875,RFIResponse!$A$2:$CF$3146,7,FALSE)</f>
        <v>#N/A</v>
      </c>
    </row>
    <row r="876" spans="1:19" x14ac:dyDescent="0.35">
      <c r="A876" s="22">
        <f>RFIData!D876</f>
        <v>0</v>
      </c>
      <c r="P876" s="21" t="e">
        <f>VLOOKUP(D876,RFIResponse!$A$2:$CF$3146,8,FALSE)</f>
        <v>#N/A</v>
      </c>
      <c r="Q876" s="21" t="e">
        <f>VLOOKUP(D876,RFIResponse!$A$2:$CF$3146,5,FALSE)</f>
        <v>#N/A</v>
      </c>
      <c r="R876" s="21" t="e">
        <f>VLOOKUP(D876,RFIResponse!$A$2:$CF$3146,6,FALSE)</f>
        <v>#N/A</v>
      </c>
      <c r="S876" s="21" t="e">
        <f>VLOOKUP(D876,RFIResponse!$A$2:$CF$3146,7,FALSE)</f>
        <v>#N/A</v>
      </c>
    </row>
    <row r="877" spans="1:19" x14ac:dyDescent="0.35">
      <c r="A877" s="22">
        <f>RFIData!D877</f>
        <v>0</v>
      </c>
      <c r="P877" s="21" t="e">
        <f>VLOOKUP(D877,RFIResponse!$A$2:$CF$3146,8,FALSE)</f>
        <v>#N/A</v>
      </c>
      <c r="Q877" s="21" t="e">
        <f>VLOOKUP(D877,RFIResponse!$A$2:$CF$3146,5,FALSE)</f>
        <v>#N/A</v>
      </c>
      <c r="R877" s="21" t="e">
        <f>VLOOKUP(D877,RFIResponse!$A$2:$CF$3146,6,FALSE)</f>
        <v>#N/A</v>
      </c>
      <c r="S877" s="21" t="e">
        <f>VLOOKUP(D877,RFIResponse!$A$2:$CF$3146,7,FALSE)</f>
        <v>#N/A</v>
      </c>
    </row>
    <row r="878" spans="1:19" x14ac:dyDescent="0.35">
      <c r="A878" s="22">
        <f>RFIData!D878</f>
        <v>0</v>
      </c>
      <c r="P878" s="21" t="e">
        <f>VLOOKUP(D878,RFIResponse!$A$2:$CF$3146,8,FALSE)</f>
        <v>#N/A</v>
      </c>
      <c r="Q878" s="21" t="e">
        <f>VLOOKUP(D878,RFIResponse!$A$2:$CF$3146,5,FALSE)</f>
        <v>#N/A</v>
      </c>
      <c r="R878" s="21" t="e">
        <f>VLOOKUP(D878,RFIResponse!$A$2:$CF$3146,6,FALSE)</f>
        <v>#N/A</v>
      </c>
      <c r="S878" s="21" t="e">
        <f>VLOOKUP(D878,RFIResponse!$A$2:$CF$3146,7,FALSE)</f>
        <v>#N/A</v>
      </c>
    </row>
    <row r="879" spans="1:19" x14ac:dyDescent="0.35">
      <c r="A879" s="22">
        <f>RFIData!D879</f>
        <v>0</v>
      </c>
      <c r="P879" s="21" t="e">
        <f>VLOOKUP(D879,RFIResponse!$A$2:$CF$3146,8,FALSE)</f>
        <v>#N/A</v>
      </c>
      <c r="Q879" s="21" t="e">
        <f>VLOOKUP(D879,RFIResponse!$A$2:$CF$3146,5,FALSE)</f>
        <v>#N/A</v>
      </c>
      <c r="R879" s="21" t="e">
        <f>VLOOKUP(D879,RFIResponse!$A$2:$CF$3146,6,FALSE)</f>
        <v>#N/A</v>
      </c>
      <c r="S879" s="21" t="e">
        <f>VLOOKUP(D879,RFIResponse!$A$2:$CF$3146,7,FALSE)</f>
        <v>#N/A</v>
      </c>
    </row>
    <row r="880" spans="1:19" x14ac:dyDescent="0.35">
      <c r="A880" s="22">
        <f>RFIData!D880</f>
        <v>0</v>
      </c>
      <c r="P880" s="21" t="e">
        <f>VLOOKUP(D880,RFIResponse!$A$2:$CF$3146,8,FALSE)</f>
        <v>#N/A</v>
      </c>
      <c r="Q880" s="21" t="e">
        <f>VLOOKUP(D880,RFIResponse!$A$2:$CF$3146,5,FALSE)</f>
        <v>#N/A</v>
      </c>
      <c r="R880" s="21" t="e">
        <f>VLOOKUP(D880,RFIResponse!$A$2:$CF$3146,6,FALSE)</f>
        <v>#N/A</v>
      </c>
      <c r="S880" s="21" t="e">
        <f>VLOOKUP(D880,RFIResponse!$A$2:$CF$3146,7,FALSE)</f>
        <v>#N/A</v>
      </c>
    </row>
    <row r="881" spans="1:19" x14ac:dyDescent="0.35">
      <c r="A881" s="22">
        <f>RFIData!D881</f>
        <v>0</v>
      </c>
      <c r="P881" s="21" t="e">
        <f>VLOOKUP(D881,RFIResponse!$A$2:$CF$3146,8,FALSE)</f>
        <v>#N/A</v>
      </c>
      <c r="Q881" s="21" t="e">
        <f>VLOOKUP(D881,RFIResponse!$A$2:$CF$3146,5,FALSE)</f>
        <v>#N/A</v>
      </c>
      <c r="R881" s="21" t="e">
        <f>VLOOKUP(D881,RFIResponse!$A$2:$CF$3146,6,FALSE)</f>
        <v>#N/A</v>
      </c>
      <c r="S881" s="21" t="e">
        <f>VLOOKUP(D881,RFIResponse!$A$2:$CF$3146,7,FALSE)</f>
        <v>#N/A</v>
      </c>
    </row>
    <row r="882" spans="1:19" x14ac:dyDescent="0.35">
      <c r="A882" s="22">
        <f>RFIData!D882</f>
        <v>0</v>
      </c>
      <c r="P882" s="21" t="e">
        <f>VLOOKUP(D882,RFIResponse!$A$2:$CF$3146,8,FALSE)</f>
        <v>#N/A</v>
      </c>
      <c r="Q882" s="21" t="e">
        <f>VLOOKUP(D882,RFIResponse!$A$2:$CF$3146,5,FALSE)</f>
        <v>#N/A</v>
      </c>
      <c r="R882" s="21" t="e">
        <f>VLOOKUP(D882,RFIResponse!$A$2:$CF$3146,6,FALSE)</f>
        <v>#N/A</v>
      </c>
      <c r="S882" s="21" t="e">
        <f>VLOOKUP(D882,RFIResponse!$A$2:$CF$3146,7,FALSE)</f>
        <v>#N/A</v>
      </c>
    </row>
    <row r="883" spans="1:19" x14ac:dyDescent="0.35">
      <c r="A883" s="22">
        <f>RFIData!D883</f>
        <v>0</v>
      </c>
      <c r="P883" s="21" t="e">
        <f>VLOOKUP(D883,RFIResponse!$A$2:$CF$3146,8,FALSE)</f>
        <v>#N/A</v>
      </c>
      <c r="Q883" s="21" t="e">
        <f>VLOOKUP(D883,RFIResponse!$A$2:$CF$3146,5,FALSE)</f>
        <v>#N/A</v>
      </c>
      <c r="R883" s="21" t="e">
        <f>VLOOKUP(D883,RFIResponse!$A$2:$CF$3146,6,FALSE)</f>
        <v>#N/A</v>
      </c>
      <c r="S883" s="21" t="e">
        <f>VLOOKUP(D883,RFIResponse!$A$2:$CF$3146,7,FALSE)</f>
        <v>#N/A</v>
      </c>
    </row>
    <row r="884" spans="1:19" x14ac:dyDescent="0.35">
      <c r="A884" s="22">
        <f>RFIData!D884</f>
        <v>0</v>
      </c>
      <c r="P884" s="21" t="e">
        <f>VLOOKUP(D884,RFIResponse!$A$2:$CF$3146,8,FALSE)</f>
        <v>#N/A</v>
      </c>
      <c r="Q884" s="21" t="e">
        <f>VLOOKUP(D884,RFIResponse!$A$2:$CF$3146,5,FALSE)</f>
        <v>#N/A</v>
      </c>
      <c r="R884" s="21" t="e">
        <f>VLOOKUP(D884,RFIResponse!$A$2:$CF$3146,6,FALSE)</f>
        <v>#N/A</v>
      </c>
      <c r="S884" s="21" t="e">
        <f>VLOOKUP(D884,RFIResponse!$A$2:$CF$3146,7,FALSE)</f>
        <v>#N/A</v>
      </c>
    </row>
    <row r="885" spans="1:19" x14ac:dyDescent="0.35">
      <c r="A885" s="22">
        <f>RFIData!D885</f>
        <v>0</v>
      </c>
      <c r="P885" s="21" t="e">
        <f>VLOOKUP(D885,RFIResponse!$A$2:$CF$3146,8,FALSE)</f>
        <v>#N/A</v>
      </c>
      <c r="Q885" s="21" t="e">
        <f>VLOOKUP(D885,RFIResponse!$A$2:$CF$3146,5,FALSE)</f>
        <v>#N/A</v>
      </c>
      <c r="R885" s="21" t="e">
        <f>VLOOKUP(D885,RFIResponse!$A$2:$CF$3146,6,FALSE)</f>
        <v>#N/A</v>
      </c>
      <c r="S885" s="21" t="e">
        <f>VLOOKUP(D885,RFIResponse!$A$2:$CF$3146,7,FALSE)</f>
        <v>#N/A</v>
      </c>
    </row>
    <row r="886" spans="1:19" x14ac:dyDescent="0.35">
      <c r="A886" s="22">
        <f>RFIData!D886</f>
        <v>0</v>
      </c>
      <c r="P886" s="21" t="e">
        <f>VLOOKUP(D886,RFIResponse!$A$2:$CF$3146,8,FALSE)</f>
        <v>#N/A</v>
      </c>
      <c r="Q886" s="21" t="e">
        <f>VLOOKUP(D886,RFIResponse!$A$2:$CF$3146,5,FALSE)</f>
        <v>#N/A</v>
      </c>
      <c r="R886" s="21" t="e">
        <f>VLOOKUP(D886,RFIResponse!$A$2:$CF$3146,6,FALSE)</f>
        <v>#N/A</v>
      </c>
      <c r="S886" s="21" t="e">
        <f>VLOOKUP(D886,RFIResponse!$A$2:$CF$3146,7,FALSE)</f>
        <v>#N/A</v>
      </c>
    </row>
    <row r="887" spans="1:19" x14ac:dyDescent="0.35">
      <c r="A887" s="22">
        <f>RFIData!D887</f>
        <v>0</v>
      </c>
      <c r="P887" s="21" t="e">
        <f>VLOOKUP(D887,RFIResponse!$A$2:$CF$3146,8,FALSE)</f>
        <v>#N/A</v>
      </c>
      <c r="Q887" s="21" t="e">
        <f>VLOOKUP(D887,RFIResponse!$A$2:$CF$3146,5,FALSE)</f>
        <v>#N/A</v>
      </c>
      <c r="R887" s="21" t="e">
        <f>VLOOKUP(D887,RFIResponse!$A$2:$CF$3146,6,FALSE)</f>
        <v>#N/A</v>
      </c>
      <c r="S887" s="21" t="e">
        <f>VLOOKUP(D887,RFIResponse!$A$2:$CF$3146,7,FALSE)</f>
        <v>#N/A</v>
      </c>
    </row>
    <row r="888" spans="1:19" x14ac:dyDescent="0.35">
      <c r="A888" s="22">
        <f>RFIData!D888</f>
        <v>0</v>
      </c>
      <c r="P888" s="21" t="e">
        <f>VLOOKUP(D888,RFIResponse!$A$2:$CF$3146,8,FALSE)</f>
        <v>#N/A</v>
      </c>
      <c r="Q888" s="21" t="e">
        <f>VLOOKUP(D888,RFIResponse!$A$2:$CF$3146,5,FALSE)</f>
        <v>#N/A</v>
      </c>
      <c r="R888" s="21" t="e">
        <f>VLOOKUP(D888,RFIResponse!$A$2:$CF$3146,6,FALSE)</f>
        <v>#N/A</v>
      </c>
      <c r="S888" s="21" t="e">
        <f>VLOOKUP(D888,RFIResponse!$A$2:$CF$3146,7,FALSE)</f>
        <v>#N/A</v>
      </c>
    </row>
    <row r="889" spans="1:19" x14ac:dyDescent="0.35">
      <c r="A889" s="22">
        <f>RFIData!D889</f>
        <v>0</v>
      </c>
      <c r="P889" s="21" t="e">
        <f>VLOOKUP(D889,RFIResponse!$A$2:$CF$3146,8,FALSE)</f>
        <v>#N/A</v>
      </c>
      <c r="Q889" s="21" t="e">
        <f>VLOOKUP(D889,RFIResponse!$A$2:$CF$3146,5,FALSE)</f>
        <v>#N/A</v>
      </c>
      <c r="R889" s="21" t="e">
        <f>VLOOKUP(D889,RFIResponse!$A$2:$CF$3146,6,FALSE)</f>
        <v>#N/A</v>
      </c>
      <c r="S889" s="21" t="e">
        <f>VLOOKUP(D889,RFIResponse!$A$2:$CF$3146,7,FALSE)</f>
        <v>#N/A</v>
      </c>
    </row>
    <row r="890" spans="1:19" x14ac:dyDescent="0.35">
      <c r="A890" s="22">
        <f>RFIData!D890</f>
        <v>0</v>
      </c>
      <c r="P890" s="21" t="e">
        <f>VLOOKUP(D890,RFIResponse!$A$2:$CF$3146,8,FALSE)</f>
        <v>#N/A</v>
      </c>
      <c r="Q890" s="21" t="e">
        <f>VLOOKUP(D890,RFIResponse!$A$2:$CF$3146,5,FALSE)</f>
        <v>#N/A</v>
      </c>
      <c r="R890" s="21" t="e">
        <f>VLOOKUP(D890,RFIResponse!$A$2:$CF$3146,6,FALSE)</f>
        <v>#N/A</v>
      </c>
      <c r="S890" s="21" t="e">
        <f>VLOOKUP(D890,RFIResponse!$A$2:$CF$3146,7,FALSE)</f>
        <v>#N/A</v>
      </c>
    </row>
    <row r="891" spans="1:19" x14ac:dyDescent="0.35">
      <c r="A891" s="22">
        <f>RFIData!D891</f>
        <v>0</v>
      </c>
      <c r="P891" s="21" t="e">
        <f>VLOOKUP(D891,RFIResponse!$A$2:$CF$3146,8,FALSE)</f>
        <v>#N/A</v>
      </c>
      <c r="Q891" s="21" t="e">
        <f>VLOOKUP(D891,RFIResponse!$A$2:$CF$3146,5,FALSE)</f>
        <v>#N/A</v>
      </c>
      <c r="R891" s="21" t="e">
        <f>VLOOKUP(D891,RFIResponse!$A$2:$CF$3146,6,FALSE)</f>
        <v>#N/A</v>
      </c>
      <c r="S891" s="21" t="e">
        <f>VLOOKUP(D891,RFIResponse!$A$2:$CF$3146,7,FALSE)</f>
        <v>#N/A</v>
      </c>
    </row>
    <row r="892" spans="1:19" x14ac:dyDescent="0.35">
      <c r="A892" s="22">
        <f>RFIData!D892</f>
        <v>0</v>
      </c>
      <c r="P892" s="21" t="e">
        <f>VLOOKUP(D892,RFIResponse!$A$2:$CF$3146,8,FALSE)</f>
        <v>#N/A</v>
      </c>
      <c r="Q892" s="21" t="e">
        <f>VLOOKUP(D892,RFIResponse!$A$2:$CF$3146,5,FALSE)</f>
        <v>#N/A</v>
      </c>
      <c r="R892" s="21" t="e">
        <f>VLOOKUP(D892,RFIResponse!$A$2:$CF$3146,6,FALSE)</f>
        <v>#N/A</v>
      </c>
      <c r="S892" s="21" t="e">
        <f>VLOOKUP(D892,RFIResponse!$A$2:$CF$3146,7,FALSE)</f>
        <v>#N/A</v>
      </c>
    </row>
    <row r="893" spans="1:19" x14ac:dyDescent="0.35">
      <c r="A893" s="22">
        <f>RFIData!D893</f>
        <v>0</v>
      </c>
      <c r="P893" s="21" t="e">
        <f>VLOOKUP(D893,RFIResponse!$A$2:$CF$3146,8,FALSE)</f>
        <v>#N/A</v>
      </c>
      <c r="Q893" s="21" t="e">
        <f>VLOOKUP(D893,RFIResponse!$A$2:$CF$3146,5,FALSE)</f>
        <v>#N/A</v>
      </c>
      <c r="R893" s="21" t="e">
        <f>VLOOKUP(D893,RFIResponse!$A$2:$CF$3146,6,FALSE)</f>
        <v>#N/A</v>
      </c>
      <c r="S893" s="21" t="e">
        <f>VLOOKUP(D893,RFIResponse!$A$2:$CF$3146,7,FALSE)</f>
        <v>#N/A</v>
      </c>
    </row>
    <row r="894" spans="1:19" x14ac:dyDescent="0.35">
      <c r="A894" s="22">
        <f>RFIData!D894</f>
        <v>0</v>
      </c>
      <c r="P894" s="21" t="e">
        <f>VLOOKUP(D894,RFIResponse!$A$2:$CF$3146,8,FALSE)</f>
        <v>#N/A</v>
      </c>
      <c r="Q894" s="21" t="e">
        <f>VLOOKUP(D894,RFIResponse!$A$2:$CF$3146,5,FALSE)</f>
        <v>#N/A</v>
      </c>
      <c r="R894" s="21" t="e">
        <f>VLOOKUP(D894,RFIResponse!$A$2:$CF$3146,6,FALSE)</f>
        <v>#N/A</v>
      </c>
      <c r="S894" s="21" t="e">
        <f>VLOOKUP(D894,RFIResponse!$A$2:$CF$3146,7,FALSE)</f>
        <v>#N/A</v>
      </c>
    </row>
    <row r="895" spans="1:19" x14ac:dyDescent="0.35">
      <c r="A895" s="22">
        <f>RFIData!D895</f>
        <v>0</v>
      </c>
      <c r="P895" s="21" t="e">
        <f>VLOOKUP(D895,RFIResponse!$A$2:$CF$3146,8,FALSE)</f>
        <v>#N/A</v>
      </c>
      <c r="Q895" s="21" t="e">
        <f>VLOOKUP(D895,RFIResponse!$A$2:$CF$3146,5,FALSE)</f>
        <v>#N/A</v>
      </c>
      <c r="R895" s="21" t="e">
        <f>VLOOKUP(D895,RFIResponse!$A$2:$CF$3146,6,FALSE)</f>
        <v>#N/A</v>
      </c>
      <c r="S895" s="21" t="e">
        <f>VLOOKUP(D895,RFIResponse!$A$2:$CF$3146,7,FALSE)</f>
        <v>#N/A</v>
      </c>
    </row>
    <row r="896" spans="1:19" x14ac:dyDescent="0.35">
      <c r="A896" s="22">
        <f>RFIData!D896</f>
        <v>0</v>
      </c>
      <c r="P896" s="21" t="e">
        <f>VLOOKUP(D896,RFIResponse!$A$2:$CF$3146,8,FALSE)</f>
        <v>#N/A</v>
      </c>
      <c r="Q896" s="21" t="e">
        <f>VLOOKUP(D896,RFIResponse!$A$2:$CF$3146,5,FALSE)</f>
        <v>#N/A</v>
      </c>
      <c r="R896" s="21" t="e">
        <f>VLOOKUP(D896,RFIResponse!$A$2:$CF$3146,6,FALSE)</f>
        <v>#N/A</v>
      </c>
      <c r="S896" s="21" t="e">
        <f>VLOOKUP(D896,RFIResponse!$A$2:$CF$3146,7,FALSE)</f>
        <v>#N/A</v>
      </c>
    </row>
    <row r="897" spans="1:19" x14ac:dyDescent="0.35">
      <c r="A897" s="22">
        <f>RFIData!D897</f>
        <v>0</v>
      </c>
      <c r="P897" s="21" t="e">
        <f>VLOOKUP(D897,RFIResponse!$A$2:$CF$3146,8,FALSE)</f>
        <v>#N/A</v>
      </c>
      <c r="Q897" s="21" t="e">
        <f>VLOOKUP(D897,RFIResponse!$A$2:$CF$3146,5,FALSE)</f>
        <v>#N/A</v>
      </c>
      <c r="R897" s="21" t="e">
        <f>VLOOKUP(D897,RFIResponse!$A$2:$CF$3146,6,FALSE)</f>
        <v>#N/A</v>
      </c>
      <c r="S897" s="21" t="e">
        <f>VLOOKUP(D897,RFIResponse!$A$2:$CF$3146,7,FALSE)</f>
        <v>#N/A</v>
      </c>
    </row>
    <row r="898" spans="1:19" x14ac:dyDescent="0.35">
      <c r="A898" s="22">
        <f>RFIData!D898</f>
        <v>0</v>
      </c>
      <c r="P898" s="21" t="e">
        <f>VLOOKUP(D898,RFIResponse!$A$2:$CF$3146,8,FALSE)</f>
        <v>#N/A</v>
      </c>
      <c r="Q898" s="21" t="e">
        <f>VLOOKUP(D898,RFIResponse!$A$2:$CF$3146,5,FALSE)</f>
        <v>#N/A</v>
      </c>
      <c r="R898" s="21" t="e">
        <f>VLOOKUP(D898,RFIResponse!$A$2:$CF$3146,6,FALSE)</f>
        <v>#N/A</v>
      </c>
      <c r="S898" s="21" t="e">
        <f>VLOOKUP(D898,RFIResponse!$A$2:$CF$3146,7,FALSE)</f>
        <v>#N/A</v>
      </c>
    </row>
    <row r="899" spans="1:19" x14ac:dyDescent="0.35">
      <c r="A899" s="22">
        <f>RFIData!D899</f>
        <v>0</v>
      </c>
      <c r="P899" s="21" t="e">
        <f>VLOOKUP(D899,RFIResponse!$A$2:$CF$3146,8,FALSE)</f>
        <v>#N/A</v>
      </c>
      <c r="Q899" s="21" t="e">
        <f>VLOOKUP(D899,RFIResponse!$A$2:$CF$3146,5,FALSE)</f>
        <v>#N/A</v>
      </c>
      <c r="R899" s="21" t="e">
        <f>VLOOKUP(D899,RFIResponse!$A$2:$CF$3146,6,FALSE)</f>
        <v>#N/A</v>
      </c>
      <c r="S899" s="21" t="e">
        <f>VLOOKUP(D899,RFIResponse!$A$2:$CF$3146,7,FALSE)</f>
        <v>#N/A</v>
      </c>
    </row>
    <row r="900" spans="1:19" x14ac:dyDescent="0.35">
      <c r="A900" s="22">
        <f>RFIData!D900</f>
        <v>0</v>
      </c>
      <c r="P900" s="21" t="e">
        <f>VLOOKUP(D900,RFIResponse!$A$2:$CF$3146,8,FALSE)</f>
        <v>#N/A</v>
      </c>
      <c r="Q900" s="21" t="e">
        <f>VLOOKUP(D900,RFIResponse!$A$2:$CF$3146,5,FALSE)</f>
        <v>#N/A</v>
      </c>
      <c r="R900" s="21" t="e">
        <f>VLOOKUP(D900,RFIResponse!$A$2:$CF$3146,6,FALSE)</f>
        <v>#N/A</v>
      </c>
      <c r="S900" s="21" t="e">
        <f>VLOOKUP(D900,RFIResponse!$A$2:$CF$3146,7,FALSE)</f>
        <v>#N/A</v>
      </c>
    </row>
    <row r="901" spans="1:19" x14ac:dyDescent="0.35">
      <c r="A901" s="22">
        <f>RFIData!D901</f>
        <v>0</v>
      </c>
      <c r="P901" s="21" t="e">
        <f>VLOOKUP(D901,RFIResponse!$A$2:$CF$3146,8,FALSE)</f>
        <v>#N/A</v>
      </c>
      <c r="Q901" s="21" t="e">
        <f>VLOOKUP(D901,RFIResponse!$A$2:$CF$3146,5,FALSE)</f>
        <v>#N/A</v>
      </c>
      <c r="R901" s="21" t="e">
        <f>VLOOKUP(D901,RFIResponse!$A$2:$CF$3146,6,FALSE)</f>
        <v>#N/A</v>
      </c>
      <c r="S901" s="21" t="e">
        <f>VLOOKUP(D901,RFIResponse!$A$2:$CF$3146,7,FALSE)</f>
        <v>#N/A</v>
      </c>
    </row>
    <row r="902" spans="1:19" x14ac:dyDescent="0.35">
      <c r="A902" s="22">
        <f>RFIData!D902</f>
        <v>0</v>
      </c>
      <c r="P902" s="21" t="e">
        <f>VLOOKUP(D902,RFIResponse!$A$2:$CF$3146,8,FALSE)</f>
        <v>#N/A</v>
      </c>
      <c r="Q902" s="21" t="e">
        <f>VLOOKUP(D902,RFIResponse!$A$2:$CF$3146,5,FALSE)</f>
        <v>#N/A</v>
      </c>
      <c r="R902" s="21" t="e">
        <f>VLOOKUP(D902,RFIResponse!$A$2:$CF$3146,6,FALSE)</f>
        <v>#N/A</v>
      </c>
      <c r="S902" s="21" t="e">
        <f>VLOOKUP(D902,RFIResponse!$A$2:$CF$3146,7,FALSE)</f>
        <v>#N/A</v>
      </c>
    </row>
    <row r="903" spans="1:19" x14ac:dyDescent="0.35">
      <c r="A903" s="22">
        <f>RFIData!D903</f>
        <v>0</v>
      </c>
      <c r="P903" s="21" t="e">
        <f>VLOOKUP(D903,RFIResponse!$A$2:$CF$3146,8,FALSE)</f>
        <v>#N/A</v>
      </c>
      <c r="Q903" s="21" t="e">
        <f>VLOOKUP(D903,RFIResponse!$A$2:$CF$3146,5,FALSE)</f>
        <v>#N/A</v>
      </c>
      <c r="R903" s="21" t="e">
        <f>VLOOKUP(D903,RFIResponse!$A$2:$CF$3146,6,FALSE)</f>
        <v>#N/A</v>
      </c>
      <c r="S903" s="21" t="e">
        <f>VLOOKUP(D903,RFIResponse!$A$2:$CF$3146,7,FALSE)</f>
        <v>#N/A</v>
      </c>
    </row>
    <row r="904" spans="1:19" x14ac:dyDescent="0.35">
      <c r="A904" s="22">
        <f>RFIData!D904</f>
        <v>0</v>
      </c>
      <c r="P904" s="21" t="e">
        <f>VLOOKUP(D904,RFIResponse!$A$2:$CF$3146,8,FALSE)</f>
        <v>#N/A</v>
      </c>
      <c r="Q904" s="21" t="e">
        <f>VLOOKUP(D904,RFIResponse!$A$2:$CF$3146,5,FALSE)</f>
        <v>#N/A</v>
      </c>
      <c r="R904" s="21" t="e">
        <f>VLOOKUP(D904,RFIResponse!$A$2:$CF$3146,6,FALSE)</f>
        <v>#N/A</v>
      </c>
      <c r="S904" s="21" t="e">
        <f>VLOOKUP(D904,RFIResponse!$A$2:$CF$3146,7,FALSE)</f>
        <v>#N/A</v>
      </c>
    </row>
    <row r="905" spans="1:19" x14ac:dyDescent="0.35">
      <c r="A905" s="22">
        <f>RFIData!D905</f>
        <v>0</v>
      </c>
      <c r="P905" s="21" t="e">
        <f>VLOOKUP(D905,RFIResponse!$A$2:$CF$3146,8,FALSE)</f>
        <v>#N/A</v>
      </c>
      <c r="Q905" s="21" t="e">
        <f>VLOOKUP(D905,RFIResponse!$A$2:$CF$3146,5,FALSE)</f>
        <v>#N/A</v>
      </c>
      <c r="R905" s="21" t="e">
        <f>VLOOKUP(D905,RFIResponse!$A$2:$CF$3146,6,FALSE)</f>
        <v>#N/A</v>
      </c>
      <c r="S905" s="21" t="e">
        <f>VLOOKUP(D905,RFIResponse!$A$2:$CF$3146,7,FALSE)</f>
        <v>#N/A</v>
      </c>
    </row>
    <row r="906" spans="1:19" x14ac:dyDescent="0.35">
      <c r="A906" s="22">
        <f>RFIData!D906</f>
        <v>0</v>
      </c>
      <c r="P906" s="21" t="e">
        <f>VLOOKUP(D906,RFIResponse!$A$2:$CF$3146,8,FALSE)</f>
        <v>#N/A</v>
      </c>
      <c r="Q906" s="21" t="e">
        <f>VLOOKUP(D906,RFIResponse!$A$2:$CF$3146,5,FALSE)</f>
        <v>#N/A</v>
      </c>
      <c r="R906" s="21" t="e">
        <f>VLOOKUP(D906,RFIResponse!$A$2:$CF$3146,6,FALSE)</f>
        <v>#N/A</v>
      </c>
      <c r="S906" s="21" t="e">
        <f>VLOOKUP(D906,RFIResponse!$A$2:$CF$3146,7,FALSE)</f>
        <v>#N/A</v>
      </c>
    </row>
    <row r="907" spans="1:19" x14ac:dyDescent="0.35">
      <c r="A907" s="22">
        <f>RFIData!D907</f>
        <v>0</v>
      </c>
      <c r="P907" s="21" t="e">
        <f>VLOOKUP(D907,RFIResponse!$A$2:$CF$3146,8,FALSE)</f>
        <v>#N/A</v>
      </c>
      <c r="Q907" s="21" t="e">
        <f>VLOOKUP(D907,RFIResponse!$A$2:$CF$3146,5,FALSE)</f>
        <v>#N/A</v>
      </c>
      <c r="R907" s="21" t="e">
        <f>VLOOKUP(D907,RFIResponse!$A$2:$CF$3146,6,FALSE)</f>
        <v>#N/A</v>
      </c>
      <c r="S907" s="21" t="e">
        <f>VLOOKUP(D907,RFIResponse!$A$2:$CF$3146,7,FALSE)</f>
        <v>#N/A</v>
      </c>
    </row>
    <row r="908" spans="1:19" x14ac:dyDescent="0.35">
      <c r="A908" s="22">
        <f>RFIData!D908</f>
        <v>0</v>
      </c>
      <c r="P908" s="21" t="e">
        <f>VLOOKUP(D908,RFIResponse!$A$2:$CF$3146,8,FALSE)</f>
        <v>#N/A</v>
      </c>
      <c r="Q908" s="21" t="e">
        <f>VLOOKUP(D908,RFIResponse!$A$2:$CF$3146,5,FALSE)</f>
        <v>#N/A</v>
      </c>
      <c r="R908" s="21" t="e">
        <f>VLOOKUP(D908,RFIResponse!$A$2:$CF$3146,6,FALSE)</f>
        <v>#N/A</v>
      </c>
      <c r="S908" s="21" t="e">
        <f>VLOOKUP(D908,RFIResponse!$A$2:$CF$3146,7,FALSE)</f>
        <v>#N/A</v>
      </c>
    </row>
    <row r="909" spans="1:19" x14ac:dyDescent="0.35">
      <c r="A909" s="22">
        <f>RFIData!D909</f>
        <v>0</v>
      </c>
      <c r="P909" s="21" t="e">
        <f>VLOOKUP(D909,RFIResponse!$A$2:$CF$3146,8,FALSE)</f>
        <v>#N/A</v>
      </c>
      <c r="Q909" s="21" t="e">
        <f>VLOOKUP(D909,RFIResponse!$A$2:$CF$3146,5,FALSE)</f>
        <v>#N/A</v>
      </c>
      <c r="R909" s="21" t="e">
        <f>VLOOKUP(D909,RFIResponse!$A$2:$CF$3146,6,FALSE)</f>
        <v>#N/A</v>
      </c>
      <c r="S909" s="21" t="e">
        <f>VLOOKUP(D909,RFIResponse!$A$2:$CF$3146,7,FALSE)</f>
        <v>#N/A</v>
      </c>
    </row>
    <row r="910" spans="1:19" x14ac:dyDescent="0.35">
      <c r="A910" s="22">
        <f>RFIData!D910</f>
        <v>0</v>
      </c>
      <c r="P910" s="21" t="e">
        <f>VLOOKUP(D910,RFIResponse!$A$2:$CF$3146,8,FALSE)</f>
        <v>#N/A</v>
      </c>
      <c r="Q910" s="21" t="e">
        <f>VLOOKUP(D910,RFIResponse!$A$2:$CF$3146,5,FALSE)</f>
        <v>#N/A</v>
      </c>
      <c r="R910" s="21" t="e">
        <f>VLOOKUP(D910,RFIResponse!$A$2:$CF$3146,6,FALSE)</f>
        <v>#N/A</v>
      </c>
      <c r="S910" s="21" t="e">
        <f>VLOOKUP(D910,RFIResponse!$A$2:$CF$3146,7,FALSE)</f>
        <v>#N/A</v>
      </c>
    </row>
    <row r="911" spans="1:19" x14ac:dyDescent="0.35">
      <c r="A911" s="22">
        <f>RFIData!D911</f>
        <v>0</v>
      </c>
      <c r="P911" s="21" t="e">
        <f>VLOOKUP(D911,RFIResponse!$A$2:$CF$3146,8,FALSE)</f>
        <v>#N/A</v>
      </c>
      <c r="Q911" s="21" t="e">
        <f>VLOOKUP(D911,RFIResponse!$A$2:$CF$3146,5,FALSE)</f>
        <v>#N/A</v>
      </c>
      <c r="R911" s="21" t="e">
        <f>VLOOKUP(D911,RFIResponse!$A$2:$CF$3146,6,FALSE)</f>
        <v>#N/A</v>
      </c>
      <c r="S911" s="21" t="e">
        <f>VLOOKUP(D911,RFIResponse!$A$2:$CF$3146,7,FALSE)</f>
        <v>#N/A</v>
      </c>
    </row>
    <row r="912" spans="1:19" x14ac:dyDescent="0.35">
      <c r="A912" s="22">
        <f>RFIData!D912</f>
        <v>0</v>
      </c>
      <c r="P912" s="21" t="e">
        <f>VLOOKUP(D912,RFIResponse!$A$2:$CF$3146,8,FALSE)</f>
        <v>#N/A</v>
      </c>
      <c r="Q912" s="21" t="e">
        <f>VLOOKUP(D912,RFIResponse!$A$2:$CF$3146,5,FALSE)</f>
        <v>#N/A</v>
      </c>
      <c r="R912" s="21" t="e">
        <f>VLOOKUP(D912,RFIResponse!$A$2:$CF$3146,6,FALSE)</f>
        <v>#N/A</v>
      </c>
      <c r="S912" s="21" t="e">
        <f>VLOOKUP(D912,RFIResponse!$A$2:$CF$3146,7,FALSE)</f>
        <v>#N/A</v>
      </c>
    </row>
    <row r="913" spans="1:19" x14ac:dyDescent="0.35">
      <c r="A913" s="22">
        <f>RFIData!D913</f>
        <v>0</v>
      </c>
      <c r="P913" s="21" t="e">
        <f>VLOOKUP(D913,RFIResponse!$A$2:$CF$3146,8,FALSE)</f>
        <v>#N/A</v>
      </c>
      <c r="Q913" s="21" t="e">
        <f>VLOOKUP(D913,RFIResponse!$A$2:$CF$3146,5,FALSE)</f>
        <v>#N/A</v>
      </c>
      <c r="R913" s="21" t="e">
        <f>VLOOKUP(D913,RFIResponse!$A$2:$CF$3146,6,FALSE)</f>
        <v>#N/A</v>
      </c>
      <c r="S913" s="21" t="e">
        <f>VLOOKUP(D913,RFIResponse!$A$2:$CF$3146,7,FALSE)</f>
        <v>#N/A</v>
      </c>
    </row>
    <row r="914" spans="1:19" x14ac:dyDescent="0.35">
      <c r="A914" s="22">
        <f>RFIData!D914</f>
        <v>0</v>
      </c>
      <c r="P914" s="21" t="e">
        <f>VLOOKUP(D914,RFIResponse!$A$2:$CF$3146,8,FALSE)</f>
        <v>#N/A</v>
      </c>
      <c r="Q914" s="21" t="e">
        <f>VLOOKUP(D914,RFIResponse!$A$2:$CF$3146,5,FALSE)</f>
        <v>#N/A</v>
      </c>
      <c r="R914" s="21" t="e">
        <f>VLOOKUP(D914,RFIResponse!$A$2:$CF$3146,6,FALSE)</f>
        <v>#N/A</v>
      </c>
      <c r="S914" s="21" t="e">
        <f>VLOOKUP(D914,RFIResponse!$A$2:$CF$3146,7,FALSE)</f>
        <v>#N/A</v>
      </c>
    </row>
    <row r="915" spans="1:19" x14ac:dyDescent="0.35">
      <c r="A915" s="22">
        <f>RFIData!D915</f>
        <v>0</v>
      </c>
      <c r="P915" s="21" t="e">
        <f>VLOOKUP(D915,RFIResponse!$A$2:$CF$3146,8,FALSE)</f>
        <v>#N/A</v>
      </c>
      <c r="Q915" s="21" t="e">
        <f>VLOOKUP(D915,RFIResponse!$A$2:$CF$3146,5,FALSE)</f>
        <v>#N/A</v>
      </c>
      <c r="R915" s="21" t="e">
        <f>VLOOKUP(D915,RFIResponse!$A$2:$CF$3146,6,FALSE)</f>
        <v>#N/A</v>
      </c>
      <c r="S915" s="21" t="e">
        <f>VLOOKUP(D915,RFIResponse!$A$2:$CF$3146,7,FALSE)</f>
        <v>#N/A</v>
      </c>
    </row>
    <row r="916" spans="1:19" x14ac:dyDescent="0.35">
      <c r="A916" s="22">
        <f>RFIData!D916</f>
        <v>0</v>
      </c>
      <c r="P916" s="21" t="e">
        <f>VLOOKUP(D916,RFIResponse!$A$2:$CF$3146,8,FALSE)</f>
        <v>#N/A</v>
      </c>
      <c r="Q916" s="21" t="e">
        <f>VLOOKUP(D916,RFIResponse!$A$2:$CF$3146,5,FALSE)</f>
        <v>#N/A</v>
      </c>
      <c r="R916" s="21" t="e">
        <f>VLOOKUP(D916,RFIResponse!$A$2:$CF$3146,6,FALSE)</f>
        <v>#N/A</v>
      </c>
      <c r="S916" s="21" t="e">
        <f>VLOOKUP(D916,RFIResponse!$A$2:$CF$3146,7,FALSE)</f>
        <v>#N/A</v>
      </c>
    </row>
    <row r="917" spans="1:19" x14ac:dyDescent="0.35">
      <c r="A917" s="22">
        <f>RFIData!D917</f>
        <v>0</v>
      </c>
      <c r="P917" s="21" t="e">
        <f>VLOOKUP(D917,RFIResponse!$A$2:$CF$3146,8,FALSE)</f>
        <v>#N/A</v>
      </c>
      <c r="Q917" s="21" t="e">
        <f>VLOOKUP(D917,RFIResponse!$A$2:$CF$3146,5,FALSE)</f>
        <v>#N/A</v>
      </c>
      <c r="R917" s="21" t="e">
        <f>VLOOKUP(D917,RFIResponse!$A$2:$CF$3146,6,FALSE)</f>
        <v>#N/A</v>
      </c>
      <c r="S917" s="21" t="e">
        <f>VLOOKUP(D917,RFIResponse!$A$2:$CF$3146,7,FALSE)</f>
        <v>#N/A</v>
      </c>
    </row>
    <row r="918" spans="1:19" x14ac:dyDescent="0.35">
      <c r="A918" s="22">
        <f>RFIData!D918</f>
        <v>0</v>
      </c>
      <c r="P918" s="21" t="e">
        <f>VLOOKUP(D918,RFIResponse!$A$2:$CF$3146,8,FALSE)</f>
        <v>#N/A</v>
      </c>
      <c r="Q918" s="21" t="e">
        <f>VLOOKUP(D918,RFIResponse!$A$2:$CF$3146,5,FALSE)</f>
        <v>#N/A</v>
      </c>
      <c r="R918" s="21" t="e">
        <f>VLOOKUP(D918,RFIResponse!$A$2:$CF$3146,6,FALSE)</f>
        <v>#N/A</v>
      </c>
      <c r="S918" s="21" t="e">
        <f>VLOOKUP(D918,RFIResponse!$A$2:$CF$3146,7,FALSE)</f>
        <v>#N/A</v>
      </c>
    </row>
    <row r="919" spans="1:19" x14ac:dyDescent="0.35">
      <c r="A919" s="22">
        <f>RFIData!D919</f>
        <v>0</v>
      </c>
      <c r="P919" s="21" t="e">
        <f>VLOOKUP(D919,RFIResponse!$A$2:$CF$3146,8,FALSE)</f>
        <v>#N/A</v>
      </c>
      <c r="Q919" s="21" t="e">
        <f>VLOOKUP(D919,RFIResponse!$A$2:$CF$3146,5,FALSE)</f>
        <v>#N/A</v>
      </c>
      <c r="R919" s="21" t="e">
        <f>VLOOKUP(D919,RFIResponse!$A$2:$CF$3146,6,FALSE)</f>
        <v>#N/A</v>
      </c>
      <c r="S919" s="21" t="e">
        <f>VLOOKUP(D919,RFIResponse!$A$2:$CF$3146,7,FALSE)</f>
        <v>#N/A</v>
      </c>
    </row>
    <row r="920" spans="1:19" x14ac:dyDescent="0.35">
      <c r="A920" s="22">
        <f>RFIData!D920</f>
        <v>0</v>
      </c>
      <c r="P920" s="21" t="e">
        <f>VLOOKUP(D920,RFIResponse!$A$2:$CF$3146,8,FALSE)</f>
        <v>#N/A</v>
      </c>
      <c r="Q920" s="21" t="e">
        <f>VLOOKUP(D920,RFIResponse!$A$2:$CF$3146,5,FALSE)</f>
        <v>#N/A</v>
      </c>
      <c r="R920" s="21" t="e">
        <f>VLOOKUP(D920,RFIResponse!$A$2:$CF$3146,6,FALSE)</f>
        <v>#N/A</v>
      </c>
      <c r="S920" s="21" t="e">
        <f>VLOOKUP(D920,RFIResponse!$A$2:$CF$3146,7,FALSE)</f>
        <v>#N/A</v>
      </c>
    </row>
    <row r="921" spans="1:19" x14ac:dyDescent="0.35">
      <c r="A921" s="22">
        <f>RFIData!D921</f>
        <v>0</v>
      </c>
      <c r="P921" s="21" t="e">
        <f>VLOOKUP(D921,RFIResponse!$A$2:$CF$3146,8,FALSE)</f>
        <v>#N/A</v>
      </c>
      <c r="Q921" s="21" t="e">
        <f>VLOOKUP(D921,RFIResponse!$A$2:$CF$3146,5,FALSE)</f>
        <v>#N/A</v>
      </c>
      <c r="R921" s="21" t="e">
        <f>VLOOKUP(D921,RFIResponse!$A$2:$CF$3146,6,FALSE)</f>
        <v>#N/A</v>
      </c>
      <c r="S921" s="21" t="e">
        <f>VLOOKUP(D921,RFIResponse!$A$2:$CF$3146,7,FALSE)</f>
        <v>#N/A</v>
      </c>
    </row>
    <row r="922" spans="1:19" x14ac:dyDescent="0.35">
      <c r="A922" s="22">
        <f>RFIData!D922</f>
        <v>0</v>
      </c>
      <c r="P922" s="21" t="e">
        <f>VLOOKUP(D922,RFIResponse!$A$2:$CF$3146,8,FALSE)</f>
        <v>#N/A</v>
      </c>
      <c r="Q922" s="21" t="e">
        <f>VLOOKUP(D922,RFIResponse!$A$2:$CF$3146,5,FALSE)</f>
        <v>#N/A</v>
      </c>
      <c r="R922" s="21" t="e">
        <f>VLOOKUP(D922,RFIResponse!$A$2:$CF$3146,6,FALSE)</f>
        <v>#N/A</v>
      </c>
      <c r="S922" s="21" t="e">
        <f>VLOOKUP(D922,RFIResponse!$A$2:$CF$3146,7,FALSE)</f>
        <v>#N/A</v>
      </c>
    </row>
    <row r="923" spans="1:19" x14ac:dyDescent="0.35">
      <c r="A923" s="22">
        <f>RFIData!D923</f>
        <v>0</v>
      </c>
      <c r="P923" s="21" t="e">
        <f>VLOOKUP(D923,RFIResponse!$A$2:$CF$3146,8,FALSE)</f>
        <v>#N/A</v>
      </c>
      <c r="Q923" s="21" t="e">
        <f>VLOOKUP(D923,RFIResponse!$A$2:$CF$3146,5,FALSE)</f>
        <v>#N/A</v>
      </c>
      <c r="R923" s="21" t="e">
        <f>VLOOKUP(D923,RFIResponse!$A$2:$CF$3146,6,FALSE)</f>
        <v>#N/A</v>
      </c>
      <c r="S923" s="21" t="e">
        <f>VLOOKUP(D923,RFIResponse!$A$2:$CF$3146,7,FALSE)</f>
        <v>#N/A</v>
      </c>
    </row>
    <row r="924" spans="1:19" x14ac:dyDescent="0.35">
      <c r="A924" s="22">
        <f>RFIData!D924</f>
        <v>0</v>
      </c>
      <c r="P924" s="21" t="e">
        <f>VLOOKUP(D924,RFIResponse!$A$2:$CF$3146,8,FALSE)</f>
        <v>#N/A</v>
      </c>
      <c r="Q924" s="21" t="e">
        <f>VLOOKUP(D924,RFIResponse!$A$2:$CF$3146,5,FALSE)</f>
        <v>#N/A</v>
      </c>
      <c r="R924" s="21" t="e">
        <f>VLOOKUP(D924,RFIResponse!$A$2:$CF$3146,6,FALSE)</f>
        <v>#N/A</v>
      </c>
      <c r="S924" s="21" t="e">
        <f>VLOOKUP(D924,RFIResponse!$A$2:$CF$3146,7,FALSE)</f>
        <v>#N/A</v>
      </c>
    </row>
    <row r="925" spans="1:19" x14ac:dyDescent="0.35">
      <c r="A925" s="22">
        <f>RFIData!D925</f>
        <v>0</v>
      </c>
      <c r="P925" s="21" t="e">
        <f>VLOOKUP(D925,RFIResponse!$A$2:$CF$3146,8,FALSE)</f>
        <v>#N/A</v>
      </c>
      <c r="Q925" s="21" t="e">
        <f>VLOOKUP(D925,RFIResponse!$A$2:$CF$3146,5,FALSE)</f>
        <v>#N/A</v>
      </c>
      <c r="R925" s="21" t="e">
        <f>VLOOKUP(D925,RFIResponse!$A$2:$CF$3146,6,FALSE)</f>
        <v>#N/A</v>
      </c>
      <c r="S925" s="21" t="e">
        <f>VLOOKUP(D925,RFIResponse!$A$2:$CF$3146,7,FALSE)</f>
        <v>#N/A</v>
      </c>
    </row>
    <row r="926" spans="1:19" x14ac:dyDescent="0.35">
      <c r="A926" s="22">
        <f>RFIData!D926</f>
        <v>0</v>
      </c>
      <c r="P926" s="21" t="e">
        <f>VLOOKUP(D926,RFIResponse!$A$2:$CF$3146,8,FALSE)</f>
        <v>#N/A</v>
      </c>
      <c r="Q926" s="21" t="e">
        <f>VLOOKUP(D926,RFIResponse!$A$2:$CF$3146,5,FALSE)</f>
        <v>#N/A</v>
      </c>
      <c r="R926" s="21" t="e">
        <f>VLOOKUP(D926,RFIResponse!$A$2:$CF$3146,6,FALSE)</f>
        <v>#N/A</v>
      </c>
      <c r="S926" s="21" t="e">
        <f>VLOOKUP(D926,RFIResponse!$A$2:$CF$3146,7,FALSE)</f>
        <v>#N/A</v>
      </c>
    </row>
    <row r="927" spans="1:19" x14ac:dyDescent="0.35">
      <c r="A927" s="22">
        <f>RFIData!D927</f>
        <v>0</v>
      </c>
      <c r="P927" s="21" t="e">
        <f>VLOOKUP(D927,RFIResponse!$A$2:$CF$3146,8,FALSE)</f>
        <v>#N/A</v>
      </c>
      <c r="Q927" s="21" t="e">
        <f>VLOOKUP(D927,RFIResponse!$A$2:$CF$3146,5,FALSE)</f>
        <v>#N/A</v>
      </c>
      <c r="R927" s="21" t="e">
        <f>VLOOKUP(D927,RFIResponse!$A$2:$CF$3146,6,FALSE)</f>
        <v>#N/A</v>
      </c>
      <c r="S927" s="21" t="e">
        <f>VLOOKUP(D927,RFIResponse!$A$2:$CF$3146,7,FALSE)</f>
        <v>#N/A</v>
      </c>
    </row>
    <row r="928" spans="1:19" x14ac:dyDescent="0.35">
      <c r="A928" s="22">
        <f>RFIData!D928</f>
        <v>0</v>
      </c>
      <c r="P928" s="21" t="e">
        <f>VLOOKUP(D928,RFIResponse!$A$2:$CF$3146,8,FALSE)</f>
        <v>#N/A</v>
      </c>
      <c r="Q928" s="21" t="e">
        <f>VLOOKUP(D928,RFIResponse!$A$2:$CF$3146,5,FALSE)</f>
        <v>#N/A</v>
      </c>
      <c r="R928" s="21" t="e">
        <f>VLOOKUP(D928,RFIResponse!$A$2:$CF$3146,6,FALSE)</f>
        <v>#N/A</v>
      </c>
      <c r="S928" s="21" t="e">
        <f>VLOOKUP(D928,RFIResponse!$A$2:$CF$3146,7,FALSE)</f>
        <v>#N/A</v>
      </c>
    </row>
    <row r="929" spans="1:19" x14ac:dyDescent="0.35">
      <c r="A929" s="22">
        <f>RFIData!D929</f>
        <v>0</v>
      </c>
      <c r="P929" s="21" t="e">
        <f>VLOOKUP(D929,RFIResponse!$A$2:$CF$3146,8,FALSE)</f>
        <v>#N/A</v>
      </c>
      <c r="Q929" s="21" t="e">
        <f>VLOOKUP(D929,RFIResponse!$A$2:$CF$3146,5,FALSE)</f>
        <v>#N/A</v>
      </c>
      <c r="R929" s="21" t="e">
        <f>VLOOKUP(D929,RFIResponse!$A$2:$CF$3146,6,FALSE)</f>
        <v>#N/A</v>
      </c>
      <c r="S929" s="21" t="e">
        <f>VLOOKUP(D929,RFIResponse!$A$2:$CF$3146,7,FALSE)</f>
        <v>#N/A</v>
      </c>
    </row>
    <row r="930" spans="1:19" x14ac:dyDescent="0.35">
      <c r="A930" s="22">
        <f>RFIData!D930</f>
        <v>0</v>
      </c>
      <c r="P930" s="21" t="e">
        <f>VLOOKUP(D930,RFIResponse!$A$2:$CF$3146,8,FALSE)</f>
        <v>#N/A</v>
      </c>
      <c r="Q930" s="21" t="e">
        <f>VLOOKUP(D930,RFIResponse!$A$2:$CF$3146,5,FALSE)</f>
        <v>#N/A</v>
      </c>
      <c r="R930" s="21" t="e">
        <f>VLOOKUP(D930,RFIResponse!$A$2:$CF$3146,6,FALSE)</f>
        <v>#N/A</v>
      </c>
      <c r="S930" s="21" t="e">
        <f>VLOOKUP(D930,RFIResponse!$A$2:$CF$3146,7,FALSE)</f>
        <v>#N/A</v>
      </c>
    </row>
    <row r="931" spans="1:19" x14ac:dyDescent="0.35">
      <c r="A931" s="22">
        <f>RFIData!D931</f>
        <v>0</v>
      </c>
      <c r="P931" s="21" t="e">
        <f>VLOOKUP(D931,RFIResponse!$A$2:$CF$3146,8,FALSE)</f>
        <v>#N/A</v>
      </c>
      <c r="Q931" s="21" t="e">
        <f>VLOOKUP(D931,RFIResponse!$A$2:$CF$3146,5,FALSE)</f>
        <v>#N/A</v>
      </c>
      <c r="R931" s="21" t="e">
        <f>VLOOKUP(D931,RFIResponse!$A$2:$CF$3146,6,FALSE)</f>
        <v>#N/A</v>
      </c>
      <c r="S931" s="21" t="e">
        <f>VLOOKUP(D931,RFIResponse!$A$2:$CF$3146,7,FALSE)</f>
        <v>#N/A</v>
      </c>
    </row>
    <row r="932" spans="1:19" x14ac:dyDescent="0.35">
      <c r="A932" s="22">
        <f>RFIData!D932</f>
        <v>0</v>
      </c>
      <c r="P932" s="21" t="e">
        <f>VLOOKUP(D932,RFIResponse!$A$2:$CF$3146,8,FALSE)</f>
        <v>#N/A</v>
      </c>
      <c r="Q932" s="21" t="e">
        <f>VLOOKUP(D932,RFIResponse!$A$2:$CF$3146,5,FALSE)</f>
        <v>#N/A</v>
      </c>
      <c r="R932" s="21" t="e">
        <f>VLOOKUP(D932,RFIResponse!$A$2:$CF$3146,6,FALSE)</f>
        <v>#N/A</v>
      </c>
      <c r="S932" s="21" t="e">
        <f>VLOOKUP(D932,RFIResponse!$A$2:$CF$3146,7,FALSE)</f>
        <v>#N/A</v>
      </c>
    </row>
    <row r="933" spans="1:19" x14ac:dyDescent="0.35">
      <c r="A933" s="22">
        <f>RFIData!D933</f>
        <v>0</v>
      </c>
      <c r="P933" s="21" t="e">
        <f>VLOOKUP(D933,RFIResponse!$A$2:$CF$3146,8,FALSE)</f>
        <v>#N/A</v>
      </c>
      <c r="Q933" s="21" t="e">
        <f>VLOOKUP(D933,RFIResponse!$A$2:$CF$3146,5,FALSE)</f>
        <v>#N/A</v>
      </c>
      <c r="R933" s="21" t="e">
        <f>VLOOKUP(D933,RFIResponse!$A$2:$CF$3146,6,FALSE)</f>
        <v>#N/A</v>
      </c>
      <c r="S933" s="21" t="e">
        <f>VLOOKUP(D933,RFIResponse!$A$2:$CF$3146,7,FALSE)</f>
        <v>#N/A</v>
      </c>
    </row>
    <row r="934" spans="1:19" x14ac:dyDescent="0.35">
      <c r="A934" s="22">
        <f>RFIData!D934</f>
        <v>0</v>
      </c>
      <c r="P934" s="21" t="e">
        <f>VLOOKUP(D934,RFIResponse!$A$2:$CF$3146,8,FALSE)</f>
        <v>#N/A</v>
      </c>
      <c r="Q934" s="21" t="e">
        <f>VLOOKUP(D934,RFIResponse!$A$2:$CF$3146,5,FALSE)</f>
        <v>#N/A</v>
      </c>
      <c r="R934" s="21" t="e">
        <f>VLOOKUP(D934,RFIResponse!$A$2:$CF$3146,6,FALSE)</f>
        <v>#N/A</v>
      </c>
      <c r="S934" s="21" t="e">
        <f>VLOOKUP(D934,RFIResponse!$A$2:$CF$3146,7,FALSE)</f>
        <v>#N/A</v>
      </c>
    </row>
    <row r="935" spans="1:19" x14ac:dyDescent="0.35">
      <c r="A935" s="22">
        <f>RFIData!D935</f>
        <v>0</v>
      </c>
      <c r="P935" s="21" t="e">
        <f>VLOOKUP(D935,RFIResponse!$A$2:$CF$3146,8,FALSE)</f>
        <v>#N/A</v>
      </c>
      <c r="Q935" s="21" t="e">
        <f>VLOOKUP(D935,RFIResponse!$A$2:$CF$3146,5,FALSE)</f>
        <v>#N/A</v>
      </c>
      <c r="R935" s="21" t="e">
        <f>VLOOKUP(D935,RFIResponse!$A$2:$CF$3146,6,FALSE)</f>
        <v>#N/A</v>
      </c>
      <c r="S935" s="21" t="e">
        <f>VLOOKUP(D935,RFIResponse!$A$2:$CF$3146,7,FALSE)</f>
        <v>#N/A</v>
      </c>
    </row>
    <row r="936" spans="1:19" x14ac:dyDescent="0.35">
      <c r="A936" s="22">
        <f>RFIData!D936</f>
        <v>0</v>
      </c>
      <c r="P936" s="21" t="e">
        <f>VLOOKUP(D936,RFIResponse!$A$2:$CF$3146,8,FALSE)</f>
        <v>#N/A</v>
      </c>
      <c r="Q936" s="21" t="e">
        <f>VLOOKUP(D936,RFIResponse!$A$2:$CF$3146,5,FALSE)</f>
        <v>#N/A</v>
      </c>
      <c r="R936" s="21" t="e">
        <f>VLOOKUP(D936,RFIResponse!$A$2:$CF$3146,6,FALSE)</f>
        <v>#N/A</v>
      </c>
      <c r="S936" s="21" t="e">
        <f>VLOOKUP(D936,RFIResponse!$A$2:$CF$3146,7,FALSE)</f>
        <v>#N/A</v>
      </c>
    </row>
    <row r="937" spans="1:19" x14ac:dyDescent="0.35">
      <c r="A937" s="22">
        <f>RFIData!D937</f>
        <v>0</v>
      </c>
      <c r="P937" s="21" t="e">
        <f>VLOOKUP(D937,RFIResponse!$A$2:$CF$3146,8,FALSE)</f>
        <v>#N/A</v>
      </c>
      <c r="Q937" s="21" t="e">
        <f>VLOOKUP(D937,RFIResponse!$A$2:$CF$3146,5,FALSE)</f>
        <v>#N/A</v>
      </c>
      <c r="R937" s="21" t="e">
        <f>VLOOKUP(D937,RFIResponse!$A$2:$CF$3146,6,FALSE)</f>
        <v>#N/A</v>
      </c>
      <c r="S937" s="21" t="e">
        <f>VLOOKUP(D937,RFIResponse!$A$2:$CF$3146,7,FALSE)</f>
        <v>#N/A</v>
      </c>
    </row>
    <row r="938" spans="1:19" x14ac:dyDescent="0.35">
      <c r="A938" s="22">
        <f>RFIData!D938</f>
        <v>0</v>
      </c>
      <c r="P938" s="21" t="e">
        <f>VLOOKUP(D938,RFIResponse!$A$2:$CF$3146,8,FALSE)</f>
        <v>#N/A</v>
      </c>
      <c r="Q938" s="21" t="e">
        <f>VLOOKUP(D938,RFIResponse!$A$2:$CF$3146,5,FALSE)</f>
        <v>#N/A</v>
      </c>
      <c r="R938" s="21" t="e">
        <f>VLOOKUP(D938,RFIResponse!$A$2:$CF$3146,6,FALSE)</f>
        <v>#N/A</v>
      </c>
      <c r="S938" s="21" t="e">
        <f>VLOOKUP(D938,RFIResponse!$A$2:$CF$3146,7,FALSE)</f>
        <v>#N/A</v>
      </c>
    </row>
    <row r="939" spans="1:19" x14ac:dyDescent="0.35">
      <c r="A939" s="22">
        <f>RFIData!D939</f>
        <v>0</v>
      </c>
      <c r="P939" s="21" t="e">
        <f>VLOOKUP(D939,RFIResponse!$A$2:$CF$3146,8,FALSE)</f>
        <v>#N/A</v>
      </c>
      <c r="Q939" s="21" t="e">
        <f>VLOOKUP(D939,RFIResponse!$A$2:$CF$3146,5,FALSE)</f>
        <v>#N/A</v>
      </c>
      <c r="R939" s="21" t="e">
        <f>VLOOKUP(D939,RFIResponse!$A$2:$CF$3146,6,FALSE)</f>
        <v>#N/A</v>
      </c>
      <c r="S939" s="21" t="e">
        <f>VLOOKUP(D939,RFIResponse!$A$2:$CF$3146,7,FALSE)</f>
        <v>#N/A</v>
      </c>
    </row>
    <row r="940" spans="1:19" x14ac:dyDescent="0.35">
      <c r="A940" s="22">
        <f>RFIData!D940</f>
        <v>0</v>
      </c>
      <c r="P940" s="21" t="e">
        <f>VLOOKUP(D940,RFIResponse!$A$2:$CF$3146,8,FALSE)</f>
        <v>#N/A</v>
      </c>
      <c r="Q940" s="21" t="e">
        <f>VLOOKUP(D940,RFIResponse!$A$2:$CF$3146,5,FALSE)</f>
        <v>#N/A</v>
      </c>
      <c r="R940" s="21" t="e">
        <f>VLOOKUP(D940,RFIResponse!$A$2:$CF$3146,6,FALSE)</f>
        <v>#N/A</v>
      </c>
      <c r="S940" s="21" t="e">
        <f>VLOOKUP(D940,RFIResponse!$A$2:$CF$3146,7,FALSE)</f>
        <v>#N/A</v>
      </c>
    </row>
    <row r="941" spans="1:19" x14ac:dyDescent="0.35">
      <c r="A941" s="22">
        <f>RFIData!D941</f>
        <v>0</v>
      </c>
      <c r="P941" s="21" t="e">
        <f>VLOOKUP(D941,RFIResponse!$A$2:$CF$3146,8,FALSE)</f>
        <v>#N/A</v>
      </c>
      <c r="Q941" s="21" t="e">
        <f>VLOOKUP(D941,RFIResponse!$A$2:$CF$3146,5,FALSE)</f>
        <v>#N/A</v>
      </c>
      <c r="R941" s="21" t="e">
        <f>VLOOKUP(D941,RFIResponse!$A$2:$CF$3146,6,FALSE)</f>
        <v>#N/A</v>
      </c>
      <c r="S941" s="21" t="e">
        <f>VLOOKUP(D941,RFIResponse!$A$2:$CF$3146,7,FALSE)</f>
        <v>#N/A</v>
      </c>
    </row>
    <row r="942" spans="1:19" x14ac:dyDescent="0.35">
      <c r="A942" s="22">
        <f>RFIData!D942</f>
        <v>0</v>
      </c>
      <c r="P942" s="21" t="e">
        <f>VLOOKUP(D942,RFIResponse!$A$2:$CF$3146,8,FALSE)</f>
        <v>#N/A</v>
      </c>
      <c r="Q942" s="21" t="e">
        <f>VLOOKUP(D942,RFIResponse!$A$2:$CF$3146,5,FALSE)</f>
        <v>#N/A</v>
      </c>
      <c r="R942" s="21" t="e">
        <f>VLOOKUP(D942,RFIResponse!$A$2:$CF$3146,6,FALSE)</f>
        <v>#N/A</v>
      </c>
      <c r="S942" s="21" t="e">
        <f>VLOOKUP(D942,RFIResponse!$A$2:$CF$3146,7,FALSE)</f>
        <v>#N/A</v>
      </c>
    </row>
    <row r="943" spans="1:19" x14ac:dyDescent="0.35">
      <c r="A943" s="22">
        <f>RFIData!D943</f>
        <v>0</v>
      </c>
      <c r="P943" s="21" t="e">
        <f>VLOOKUP(D943,RFIResponse!$A$2:$CF$3146,8,FALSE)</f>
        <v>#N/A</v>
      </c>
      <c r="Q943" s="21" t="e">
        <f>VLOOKUP(D943,RFIResponse!$A$2:$CF$3146,5,FALSE)</f>
        <v>#N/A</v>
      </c>
      <c r="R943" s="21" t="e">
        <f>VLOOKUP(D943,RFIResponse!$A$2:$CF$3146,6,FALSE)</f>
        <v>#N/A</v>
      </c>
      <c r="S943" s="21" t="e">
        <f>VLOOKUP(D943,RFIResponse!$A$2:$CF$3146,7,FALSE)</f>
        <v>#N/A</v>
      </c>
    </row>
    <row r="944" spans="1:19" x14ac:dyDescent="0.35">
      <c r="A944" s="22">
        <f>RFIData!D944</f>
        <v>0</v>
      </c>
      <c r="P944" s="21" t="e">
        <f>VLOOKUP(D944,RFIResponse!$A$2:$CF$3146,8,FALSE)</f>
        <v>#N/A</v>
      </c>
      <c r="Q944" s="21" t="e">
        <f>VLOOKUP(D944,RFIResponse!$A$2:$CF$3146,5,FALSE)</f>
        <v>#N/A</v>
      </c>
      <c r="R944" s="21" t="e">
        <f>VLOOKUP(D944,RFIResponse!$A$2:$CF$3146,6,FALSE)</f>
        <v>#N/A</v>
      </c>
      <c r="S944" s="21" t="e">
        <f>VLOOKUP(D944,RFIResponse!$A$2:$CF$3146,7,FALSE)</f>
        <v>#N/A</v>
      </c>
    </row>
    <row r="945" spans="1:19" x14ac:dyDescent="0.35">
      <c r="A945" s="22">
        <f>RFIData!D945</f>
        <v>0</v>
      </c>
      <c r="P945" s="21" t="e">
        <f>VLOOKUP(D945,RFIResponse!$A$2:$CF$3146,8,FALSE)</f>
        <v>#N/A</v>
      </c>
      <c r="Q945" s="21" t="e">
        <f>VLOOKUP(D945,RFIResponse!$A$2:$CF$3146,5,FALSE)</f>
        <v>#N/A</v>
      </c>
      <c r="R945" s="21" t="e">
        <f>VLOOKUP(D945,RFIResponse!$A$2:$CF$3146,6,FALSE)</f>
        <v>#N/A</v>
      </c>
      <c r="S945" s="21" t="e">
        <f>VLOOKUP(D945,RFIResponse!$A$2:$CF$3146,7,FALSE)</f>
        <v>#N/A</v>
      </c>
    </row>
    <row r="946" spans="1:19" x14ac:dyDescent="0.35">
      <c r="A946" s="22">
        <f>RFIData!D946</f>
        <v>0</v>
      </c>
      <c r="P946" s="21" t="e">
        <f>VLOOKUP(D946,RFIResponse!$A$2:$CF$3146,8,FALSE)</f>
        <v>#N/A</v>
      </c>
      <c r="Q946" s="21" t="e">
        <f>VLOOKUP(D946,RFIResponse!$A$2:$CF$3146,5,FALSE)</f>
        <v>#N/A</v>
      </c>
      <c r="R946" s="21" t="e">
        <f>VLOOKUP(D946,RFIResponse!$A$2:$CF$3146,6,FALSE)</f>
        <v>#N/A</v>
      </c>
      <c r="S946" s="21" t="e">
        <f>VLOOKUP(D946,RFIResponse!$A$2:$CF$3146,7,FALSE)</f>
        <v>#N/A</v>
      </c>
    </row>
    <row r="947" spans="1:19" x14ac:dyDescent="0.35">
      <c r="A947" s="22">
        <f>RFIData!D947</f>
        <v>0</v>
      </c>
      <c r="P947" s="21" t="e">
        <f>VLOOKUP(D947,RFIResponse!$A$2:$CF$3146,8,FALSE)</f>
        <v>#N/A</v>
      </c>
      <c r="Q947" s="21" t="e">
        <f>VLOOKUP(D947,RFIResponse!$A$2:$CF$3146,5,FALSE)</f>
        <v>#N/A</v>
      </c>
      <c r="R947" s="21" t="e">
        <f>VLOOKUP(D947,RFIResponse!$A$2:$CF$3146,6,FALSE)</f>
        <v>#N/A</v>
      </c>
      <c r="S947" s="21" t="e">
        <f>VLOOKUP(D947,RFIResponse!$A$2:$CF$3146,7,FALSE)</f>
        <v>#N/A</v>
      </c>
    </row>
    <row r="948" spans="1:19" x14ac:dyDescent="0.35">
      <c r="A948" s="22">
        <f>RFIData!D948</f>
        <v>0</v>
      </c>
      <c r="P948" s="21" t="e">
        <f>VLOOKUP(D948,RFIResponse!$A$2:$CF$3146,8,FALSE)</f>
        <v>#N/A</v>
      </c>
      <c r="Q948" s="21" t="e">
        <f>VLOOKUP(D948,RFIResponse!$A$2:$CF$3146,5,FALSE)</f>
        <v>#N/A</v>
      </c>
      <c r="R948" s="21" t="e">
        <f>VLOOKUP(D948,RFIResponse!$A$2:$CF$3146,6,FALSE)</f>
        <v>#N/A</v>
      </c>
      <c r="S948" s="21" t="e">
        <f>VLOOKUP(D948,RFIResponse!$A$2:$CF$3146,7,FALSE)</f>
        <v>#N/A</v>
      </c>
    </row>
    <row r="949" spans="1:19" x14ac:dyDescent="0.35">
      <c r="A949" s="22">
        <f>RFIData!D949</f>
        <v>0</v>
      </c>
      <c r="P949" s="21" t="e">
        <f>VLOOKUP(D949,RFIResponse!$A$2:$CF$3146,8,FALSE)</f>
        <v>#N/A</v>
      </c>
      <c r="Q949" s="21" t="e">
        <f>VLOOKUP(D949,RFIResponse!$A$2:$CF$3146,5,FALSE)</f>
        <v>#N/A</v>
      </c>
      <c r="R949" s="21" t="e">
        <f>VLOOKUP(D949,RFIResponse!$A$2:$CF$3146,6,FALSE)</f>
        <v>#N/A</v>
      </c>
      <c r="S949" s="21" t="e">
        <f>VLOOKUP(D949,RFIResponse!$A$2:$CF$3146,7,FALSE)</f>
        <v>#N/A</v>
      </c>
    </row>
    <row r="950" spans="1:19" x14ac:dyDescent="0.35">
      <c r="A950" s="22">
        <f>RFIData!D950</f>
        <v>0</v>
      </c>
      <c r="P950" s="21" t="e">
        <f>VLOOKUP(D950,RFIResponse!$A$2:$CF$3146,8,FALSE)</f>
        <v>#N/A</v>
      </c>
      <c r="Q950" s="21" t="e">
        <f>VLOOKUP(D950,RFIResponse!$A$2:$CF$3146,5,FALSE)</f>
        <v>#N/A</v>
      </c>
      <c r="R950" s="21" t="e">
        <f>VLOOKUP(D950,RFIResponse!$A$2:$CF$3146,6,FALSE)</f>
        <v>#N/A</v>
      </c>
      <c r="S950" s="21" t="e">
        <f>VLOOKUP(D950,RFIResponse!$A$2:$CF$3146,7,FALSE)</f>
        <v>#N/A</v>
      </c>
    </row>
    <row r="951" spans="1:19" x14ac:dyDescent="0.35">
      <c r="A951" s="22">
        <f>RFIData!D951</f>
        <v>0</v>
      </c>
      <c r="P951" s="21" t="e">
        <f>VLOOKUP(D951,RFIResponse!$A$2:$CF$3146,8,FALSE)</f>
        <v>#N/A</v>
      </c>
      <c r="Q951" s="21" t="e">
        <f>VLOOKUP(D951,RFIResponse!$A$2:$CF$3146,5,FALSE)</f>
        <v>#N/A</v>
      </c>
      <c r="R951" s="21" t="e">
        <f>VLOOKUP(D951,RFIResponse!$A$2:$CF$3146,6,FALSE)</f>
        <v>#N/A</v>
      </c>
      <c r="S951" s="21" t="e">
        <f>VLOOKUP(D951,RFIResponse!$A$2:$CF$3146,7,FALSE)</f>
        <v>#N/A</v>
      </c>
    </row>
    <row r="952" spans="1:19" x14ac:dyDescent="0.35">
      <c r="A952" s="22">
        <f>RFIData!D952</f>
        <v>0</v>
      </c>
      <c r="P952" s="21" t="e">
        <f>VLOOKUP(D952,RFIResponse!$A$2:$CF$3146,8,FALSE)</f>
        <v>#N/A</v>
      </c>
      <c r="Q952" s="21" t="e">
        <f>VLOOKUP(D952,RFIResponse!$A$2:$CF$3146,5,FALSE)</f>
        <v>#N/A</v>
      </c>
      <c r="R952" s="21" t="e">
        <f>VLOOKUP(D952,RFIResponse!$A$2:$CF$3146,6,FALSE)</f>
        <v>#N/A</v>
      </c>
      <c r="S952" s="21" t="e">
        <f>VLOOKUP(D952,RFIResponse!$A$2:$CF$3146,7,FALSE)</f>
        <v>#N/A</v>
      </c>
    </row>
    <row r="953" spans="1:19" x14ac:dyDescent="0.35">
      <c r="A953" s="22">
        <f>RFIData!D953</f>
        <v>0</v>
      </c>
      <c r="P953" s="21" t="e">
        <f>VLOOKUP(D953,RFIResponse!$A$2:$CF$3146,8,FALSE)</f>
        <v>#N/A</v>
      </c>
      <c r="Q953" s="21" t="e">
        <f>VLOOKUP(D953,RFIResponse!$A$2:$CF$3146,5,FALSE)</f>
        <v>#N/A</v>
      </c>
      <c r="R953" s="21" t="e">
        <f>VLOOKUP(D953,RFIResponse!$A$2:$CF$3146,6,FALSE)</f>
        <v>#N/A</v>
      </c>
      <c r="S953" s="21" t="e">
        <f>VLOOKUP(D953,RFIResponse!$A$2:$CF$3146,7,FALSE)</f>
        <v>#N/A</v>
      </c>
    </row>
    <row r="954" spans="1:19" x14ac:dyDescent="0.35">
      <c r="A954" s="22">
        <f>RFIData!D954</f>
        <v>0</v>
      </c>
      <c r="P954" s="21" t="e">
        <f>VLOOKUP(D954,RFIResponse!$A$2:$CF$3146,8,FALSE)</f>
        <v>#N/A</v>
      </c>
      <c r="Q954" s="21" t="e">
        <f>VLOOKUP(D954,RFIResponse!$A$2:$CF$3146,5,FALSE)</f>
        <v>#N/A</v>
      </c>
      <c r="R954" s="21" t="e">
        <f>VLOOKUP(D954,RFIResponse!$A$2:$CF$3146,6,FALSE)</f>
        <v>#N/A</v>
      </c>
      <c r="S954" s="21" t="e">
        <f>VLOOKUP(D954,RFIResponse!$A$2:$CF$3146,7,FALSE)</f>
        <v>#N/A</v>
      </c>
    </row>
    <row r="955" spans="1:19" x14ac:dyDescent="0.35">
      <c r="A955" s="22">
        <f>RFIData!D955</f>
        <v>0</v>
      </c>
      <c r="P955" s="21" t="e">
        <f>VLOOKUP(D955,RFIResponse!$A$2:$CF$3146,8,FALSE)</f>
        <v>#N/A</v>
      </c>
      <c r="Q955" s="21" t="e">
        <f>VLOOKUP(D955,RFIResponse!$A$2:$CF$3146,5,FALSE)</f>
        <v>#N/A</v>
      </c>
      <c r="R955" s="21" t="e">
        <f>VLOOKUP(D955,RFIResponse!$A$2:$CF$3146,6,FALSE)</f>
        <v>#N/A</v>
      </c>
      <c r="S955" s="21" t="e">
        <f>VLOOKUP(D955,RFIResponse!$A$2:$CF$3146,7,FALSE)</f>
        <v>#N/A</v>
      </c>
    </row>
    <row r="956" spans="1:19" x14ac:dyDescent="0.35">
      <c r="A956" s="22">
        <f>RFIData!D956</f>
        <v>0</v>
      </c>
      <c r="P956" s="21" t="e">
        <f>VLOOKUP(D956,RFIResponse!$A$2:$CF$3146,8,FALSE)</f>
        <v>#N/A</v>
      </c>
      <c r="Q956" s="21" t="e">
        <f>VLOOKUP(D956,RFIResponse!$A$2:$CF$3146,5,FALSE)</f>
        <v>#N/A</v>
      </c>
      <c r="R956" s="21" t="e">
        <f>VLOOKUP(D956,RFIResponse!$A$2:$CF$3146,6,FALSE)</f>
        <v>#N/A</v>
      </c>
      <c r="S956" s="21" t="e">
        <f>VLOOKUP(D956,RFIResponse!$A$2:$CF$3146,7,FALSE)</f>
        <v>#N/A</v>
      </c>
    </row>
    <row r="957" spans="1:19" x14ac:dyDescent="0.35">
      <c r="A957" s="22">
        <f>RFIData!D957</f>
        <v>0</v>
      </c>
      <c r="P957" s="21" t="e">
        <f>VLOOKUP(D957,RFIResponse!$A$2:$CF$3146,8,FALSE)</f>
        <v>#N/A</v>
      </c>
      <c r="Q957" s="21" t="e">
        <f>VLOOKUP(D957,RFIResponse!$A$2:$CF$3146,5,FALSE)</f>
        <v>#N/A</v>
      </c>
      <c r="R957" s="21" t="e">
        <f>VLOOKUP(D957,RFIResponse!$A$2:$CF$3146,6,FALSE)</f>
        <v>#N/A</v>
      </c>
      <c r="S957" s="21" t="e">
        <f>VLOOKUP(D957,RFIResponse!$A$2:$CF$3146,7,FALSE)</f>
        <v>#N/A</v>
      </c>
    </row>
    <row r="958" spans="1:19" x14ac:dyDescent="0.35">
      <c r="A958" s="22">
        <f>RFIData!D958</f>
        <v>0</v>
      </c>
      <c r="P958" s="21" t="e">
        <f>VLOOKUP(D958,RFIResponse!$A$2:$CF$3146,8,FALSE)</f>
        <v>#N/A</v>
      </c>
      <c r="Q958" s="21" t="e">
        <f>VLOOKUP(D958,RFIResponse!$A$2:$CF$3146,5,FALSE)</f>
        <v>#N/A</v>
      </c>
      <c r="R958" s="21" t="e">
        <f>VLOOKUP(D958,RFIResponse!$A$2:$CF$3146,6,FALSE)</f>
        <v>#N/A</v>
      </c>
      <c r="S958" s="21" t="e">
        <f>VLOOKUP(D958,RFIResponse!$A$2:$CF$3146,7,FALSE)</f>
        <v>#N/A</v>
      </c>
    </row>
    <row r="959" spans="1:19" x14ac:dyDescent="0.35">
      <c r="A959" s="22">
        <f>RFIData!D959</f>
        <v>0</v>
      </c>
      <c r="P959" s="21" t="e">
        <f>VLOOKUP(D959,RFIResponse!$A$2:$CF$3146,8,FALSE)</f>
        <v>#N/A</v>
      </c>
      <c r="Q959" s="21" t="e">
        <f>VLOOKUP(D959,RFIResponse!$A$2:$CF$3146,5,FALSE)</f>
        <v>#N/A</v>
      </c>
      <c r="R959" s="21" t="e">
        <f>VLOOKUP(D959,RFIResponse!$A$2:$CF$3146,6,FALSE)</f>
        <v>#N/A</v>
      </c>
      <c r="S959" s="21" t="e">
        <f>VLOOKUP(D959,RFIResponse!$A$2:$CF$3146,7,FALSE)</f>
        <v>#N/A</v>
      </c>
    </row>
    <row r="960" spans="1:19" x14ac:dyDescent="0.35">
      <c r="A960" s="22">
        <f>RFIData!D960</f>
        <v>0</v>
      </c>
      <c r="P960" s="21" t="e">
        <f>VLOOKUP(D960,RFIResponse!$A$2:$CF$3146,8,FALSE)</f>
        <v>#N/A</v>
      </c>
      <c r="Q960" s="21" t="e">
        <f>VLOOKUP(D960,RFIResponse!$A$2:$CF$3146,5,FALSE)</f>
        <v>#N/A</v>
      </c>
      <c r="R960" s="21" t="e">
        <f>VLOOKUP(D960,RFIResponse!$A$2:$CF$3146,6,FALSE)</f>
        <v>#N/A</v>
      </c>
      <c r="S960" s="21" t="e">
        <f>VLOOKUP(D960,RFIResponse!$A$2:$CF$3146,7,FALSE)</f>
        <v>#N/A</v>
      </c>
    </row>
    <row r="961" spans="1:19" x14ac:dyDescent="0.35">
      <c r="A961" s="22">
        <f>RFIData!D961</f>
        <v>0</v>
      </c>
      <c r="P961" s="21" t="e">
        <f>VLOOKUP(D961,RFIResponse!$A$2:$CF$3146,8,FALSE)</f>
        <v>#N/A</v>
      </c>
      <c r="Q961" s="21" t="e">
        <f>VLOOKUP(D961,RFIResponse!$A$2:$CF$3146,5,FALSE)</f>
        <v>#N/A</v>
      </c>
      <c r="R961" s="21" t="e">
        <f>VLOOKUP(D961,RFIResponse!$A$2:$CF$3146,6,FALSE)</f>
        <v>#N/A</v>
      </c>
      <c r="S961" s="21" t="e">
        <f>VLOOKUP(D961,RFIResponse!$A$2:$CF$3146,7,FALSE)</f>
        <v>#N/A</v>
      </c>
    </row>
    <row r="962" spans="1:19" x14ac:dyDescent="0.35">
      <c r="A962" s="22">
        <f>RFIData!D962</f>
        <v>0</v>
      </c>
      <c r="P962" s="21" t="e">
        <f>VLOOKUP(D962,RFIResponse!$A$2:$CF$3146,8,FALSE)</f>
        <v>#N/A</v>
      </c>
      <c r="Q962" s="21" t="e">
        <f>VLOOKUP(D962,RFIResponse!$A$2:$CF$3146,5,FALSE)</f>
        <v>#N/A</v>
      </c>
      <c r="R962" s="21" t="e">
        <f>VLOOKUP(D962,RFIResponse!$A$2:$CF$3146,6,FALSE)</f>
        <v>#N/A</v>
      </c>
      <c r="S962" s="21" t="e">
        <f>VLOOKUP(D962,RFIResponse!$A$2:$CF$3146,7,FALSE)</f>
        <v>#N/A</v>
      </c>
    </row>
    <row r="963" spans="1:19" x14ac:dyDescent="0.35">
      <c r="A963" s="22">
        <f>RFIData!D963</f>
        <v>0</v>
      </c>
      <c r="P963" s="21" t="e">
        <f>VLOOKUP(D963,RFIResponse!$A$2:$CF$3146,8,FALSE)</f>
        <v>#N/A</v>
      </c>
      <c r="Q963" s="21" t="e">
        <f>VLOOKUP(D963,RFIResponse!$A$2:$CF$3146,5,FALSE)</f>
        <v>#N/A</v>
      </c>
      <c r="R963" s="21" t="e">
        <f>VLOOKUP(D963,RFIResponse!$A$2:$CF$3146,6,FALSE)</f>
        <v>#N/A</v>
      </c>
      <c r="S963" s="21" t="e">
        <f>VLOOKUP(D963,RFIResponse!$A$2:$CF$3146,7,FALSE)</f>
        <v>#N/A</v>
      </c>
    </row>
    <row r="964" spans="1:19" x14ac:dyDescent="0.35">
      <c r="A964" s="22">
        <f>RFIData!D964</f>
        <v>0</v>
      </c>
      <c r="P964" s="21" t="e">
        <f>VLOOKUP(D964,RFIResponse!$A$2:$CF$3146,8,FALSE)</f>
        <v>#N/A</v>
      </c>
      <c r="Q964" s="21" t="e">
        <f>VLOOKUP(D964,RFIResponse!$A$2:$CF$3146,5,FALSE)</f>
        <v>#N/A</v>
      </c>
      <c r="R964" s="21" t="e">
        <f>VLOOKUP(D964,RFIResponse!$A$2:$CF$3146,6,FALSE)</f>
        <v>#N/A</v>
      </c>
      <c r="S964" s="21" t="e">
        <f>VLOOKUP(D964,RFIResponse!$A$2:$CF$3146,7,FALSE)</f>
        <v>#N/A</v>
      </c>
    </row>
    <row r="965" spans="1:19" x14ac:dyDescent="0.35">
      <c r="A965" s="22">
        <f>RFIData!D965</f>
        <v>0</v>
      </c>
      <c r="P965" s="21" t="e">
        <f>VLOOKUP(D965,RFIResponse!$A$2:$CF$3146,8,FALSE)</f>
        <v>#N/A</v>
      </c>
      <c r="Q965" s="21" t="e">
        <f>VLOOKUP(D965,RFIResponse!$A$2:$CF$3146,5,FALSE)</f>
        <v>#N/A</v>
      </c>
      <c r="R965" s="21" t="e">
        <f>VLOOKUP(D965,RFIResponse!$A$2:$CF$3146,6,FALSE)</f>
        <v>#N/A</v>
      </c>
      <c r="S965" s="21" t="e">
        <f>VLOOKUP(D965,RFIResponse!$A$2:$CF$3146,7,FALSE)</f>
        <v>#N/A</v>
      </c>
    </row>
    <row r="966" spans="1:19" x14ac:dyDescent="0.35">
      <c r="A966" s="22">
        <f>RFIData!D966</f>
        <v>0</v>
      </c>
      <c r="P966" s="21" t="e">
        <f>VLOOKUP(D966,RFIResponse!$A$2:$CF$3146,8,FALSE)</f>
        <v>#N/A</v>
      </c>
      <c r="Q966" s="21" t="e">
        <f>VLOOKUP(D966,RFIResponse!$A$2:$CF$3146,5,FALSE)</f>
        <v>#N/A</v>
      </c>
      <c r="R966" s="21" t="e">
        <f>VLOOKUP(D966,RFIResponse!$A$2:$CF$3146,6,FALSE)</f>
        <v>#N/A</v>
      </c>
      <c r="S966" s="21" t="e">
        <f>VLOOKUP(D966,RFIResponse!$A$2:$CF$3146,7,FALSE)</f>
        <v>#N/A</v>
      </c>
    </row>
    <row r="967" spans="1:19" x14ac:dyDescent="0.35">
      <c r="A967" s="22">
        <f>RFIData!D967</f>
        <v>0</v>
      </c>
      <c r="P967" s="21" t="e">
        <f>VLOOKUP(D967,RFIResponse!$A$2:$CF$3146,8,FALSE)</f>
        <v>#N/A</v>
      </c>
      <c r="Q967" s="21" t="e">
        <f>VLOOKUP(D967,RFIResponse!$A$2:$CF$3146,5,FALSE)</f>
        <v>#N/A</v>
      </c>
      <c r="R967" s="21" t="e">
        <f>VLOOKUP(D967,RFIResponse!$A$2:$CF$3146,6,FALSE)</f>
        <v>#N/A</v>
      </c>
      <c r="S967" s="21" t="e">
        <f>VLOOKUP(D967,RFIResponse!$A$2:$CF$3146,7,FALSE)</f>
        <v>#N/A</v>
      </c>
    </row>
    <row r="968" spans="1:19" x14ac:dyDescent="0.35">
      <c r="A968" s="22">
        <f>RFIData!D968</f>
        <v>0</v>
      </c>
      <c r="P968" s="21" t="e">
        <f>VLOOKUP(D968,RFIResponse!$A$2:$CF$3146,8,FALSE)</f>
        <v>#N/A</v>
      </c>
      <c r="Q968" s="21" t="e">
        <f>VLOOKUP(D968,RFIResponse!$A$2:$CF$3146,5,FALSE)</f>
        <v>#N/A</v>
      </c>
      <c r="R968" s="21" t="e">
        <f>VLOOKUP(D968,RFIResponse!$A$2:$CF$3146,6,FALSE)</f>
        <v>#N/A</v>
      </c>
      <c r="S968" s="21" t="e">
        <f>VLOOKUP(D968,RFIResponse!$A$2:$CF$3146,7,FALSE)</f>
        <v>#N/A</v>
      </c>
    </row>
    <row r="969" spans="1:19" x14ac:dyDescent="0.35">
      <c r="A969" s="22">
        <f>RFIData!D969</f>
        <v>0</v>
      </c>
      <c r="P969" s="21" t="e">
        <f>VLOOKUP(D969,RFIResponse!$A$2:$CF$3146,8,FALSE)</f>
        <v>#N/A</v>
      </c>
      <c r="Q969" s="21" t="e">
        <f>VLOOKUP(D969,RFIResponse!$A$2:$CF$3146,5,FALSE)</f>
        <v>#N/A</v>
      </c>
      <c r="R969" s="21" t="e">
        <f>VLOOKUP(D969,RFIResponse!$A$2:$CF$3146,6,FALSE)</f>
        <v>#N/A</v>
      </c>
      <c r="S969" s="21" t="e">
        <f>VLOOKUP(D969,RFIResponse!$A$2:$CF$3146,7,FALSE)</f>
        <v>#N/A</v>
      </c>
    </row>
    <row r="970" spans="1:19" x14ac:dyDescent="0.35">
      <c r="A970" s="22">
        <f>RFIData!D970</f>
        <v>0</v>
      </c>
      <c r="P970" s="21" t="e">
        <f>VLOOKUP(D970,RFIResponse!$A$2:$CF$3146,8,FALSE)</f>
        <v>#N/A</v>
      </c>
      <c r="Q970" s="21" t="e">
        <f>VLOOKUP(D970,RFIResponse!$A$2:$CF$3146,5,FALSE)</f>
        <v>#N/A</v>
      </c>
      <c r="R970" s="21" t="e">
        <f>VLOOKUP(D970,RFIResponse!$A$2:$CF$3146,6,FALSE)</f>
        <v>#N/A</v>
      </c>
      <c r="S970" s="21" t="e">
        <f>VLOOKUP(D970,RFIResponse!$A$2:$CF$3146,7,FALSE)</f>
        <v>#N/A</v>
      </c>
    </row>
    <row r="971" spans="1:19" x14ac:dyDescent="0.35">
      <c r="A971" s="22">
        <f>RFIData!D971</f>
        <v>0</v>
      </c>
      <c r="P971" s="21" t="e">
        <f>VLOOKUP(D971,RFIResponse!$A$2:$CF$3146,8,FALSE)</f>
        <v>#N/A</v>
      </c>
      <c r="Q971" s="21" t="e">
        <f>VLOOKUP(D971,RFIResponse!$A$2:$CF$3146,5,FALSE)</f>
        <v>#N/A</v>
      </c>
      <c r="R971" s="21" t="e">
        <f>VLOOKUP(D971,RFIResponse!$A$2:$CF$3146,6,FALSE)</f>
        <v>#N/A</v>
      </c>
      <c r="S971" s="21" t="e">
        <f>VLOOKUP(D971,RFIResponse!$A$2:$CF$3146,7,FALSE)</f>
        <v>#N/A</v>
      </c>
    </row>
    <row r="972" spans="1:19" x14ac:dyDescent="0.35">
      <c r="A972" s="22">
        <f>RFIData!D972</f>
        <v>0</v>
      </c>
      <c r="P972" s="21" t="e">
        <f>VLOOKUP(D972,RFIResponse!$A$2:$CF$3146,8,FALSE)</f>
        <v>#N/A</v>
      </c>
      <c r="Q972" s="21" t="e">
        <f>VLOOKUP(D972,RFIResponse!$A$2:$CF$3146,5,FALSE)</f>
        <v>#N/A</v>
      </c>
      <c r="R972" s="21" t="e">
        <f>VLOOKUP(D972,RFIResponse!$A$2:$CF$3146,6,FALSE)</f>
        <v>#N/A</v>
      </c>
      <c r="S972" s="21" t="e">
        <f>VLOOKUP(D972,RFIResponse!$A$2:$CF$3146,7,FALSE)</f>
        <v>#N/A</v>
      </c>
    </row>
    <row r="973" spans="1:19" x14ac:dyDescent="0.35">
      <c r="A973" s="22">
        <f>RFIData!D973</f>
        <v>0</v>
      </c>
      <c r="P973" s="21" t="e">
        <f>VLOOKUP(D973,RFIResponse!$A$2:$CF$3146,8,FALSE)</f>
        <v>#N/A</v>
      </c>
      <c r="Q973" s="21" t="e">
        <f>VLOOKUP(D973,RFIResponse!$A$2:$CF$3146,5,FALSE)</f>
        <v>#N/A</v>
      </c>
      <c r="R973" s="21" t="e">
        <f>VLOOKUP(D973,RFIResponse!$A$2:$CF$3146,6,FALSE)</f>
        <v>#N/A</v>
      </c>
      <c r="S973" s="21" t="e">
        <f>VLOOKUP(D973,RFIResponse!$A$2:$CF$3146,7,FALSE)</f>
        <v>#N/A</v>
      </c>
    </row>
    <row r="974" spans="1:19" x14ac:dyDescent="0.35">
      <c r="A974" s="22">
        <f>RFIData!D974</f>
        <v>0</v>
      </c>
      <c r="P974" s="21" t="e">
        <f>VLOOKUP(D974,RFIResponse!$A$2:$CF$3146,8,FALSE)</f>
        <v>#N/A</v>
      </c>
      <c r="Q974" s="21" t="e">
        <f>VLOOKUP(D974,RFIResponse!$A$2:$CF$3146,5,FALSE)</f>
        <v>#N/A</v>
      </c>
      <c r="R974" s="21" t="e">
        <f>VLOOKUP(D974,RFIResponse!$A$2:$CF$3146,6,FALSE)</f>
        <v>#N/A</v>
      </c>
      <c r="S974" s="21" t="e">
        <f>VLOOKUP(D974,RFIResponse!$A$2:$CF$3146,7,FALSE)</f>
        <v>#N/A</v>
      </c>
    </row>
    <row r="975" spans="1:19" x14ac:dyDescent="0.35">
      <c r="A975" s="22">
        <f>RFIData!D975</f>
        <v>0</v>
      </c>
      <c r="P975" s="21" t="e">
        <f>VLOOKUP(D975,RFIResponse!$A$2:$CF$3146,8,FALSE)</f>
        <v>#N/A</v>
      </c>
      <c r="Q975" s="21" t="e">
        <f>VLOOKUP(D975,RFIResponse!$A$2:$CF$3146,5,FALSE)</f>
        <v>#N/A</v>
      </c>
      <c r="R975" s="21" t="e">
        <f>VLOOKUP(D975,RFIResponse!$A$2:$CF$3146,6,FALSE)</f>
        <v>#N/A</v>
      </c>
      <c r="S975" s="21" t="e">
        <f>VLOOKUP(D975,RFIResponse!$A$2:$CF$3146,7,FALSE)</f>
        <v>#N/A</v>
      </c>
    </row>
    <row r="976" spans="1:19" x14ac:dyDescent="0.35">
      <c r="A976" s="22">
        <f>RFIData!D976</f>
        <v>0</v>
      </c>
      <c r="P976" s="21" t="e">
        <f>VLOOKUP(D976,RFIResponse!$A$2:$CF$3146,8,FALSE)</f>
        <v>#N/A</v>
      </c>
      <c r="Q976" s="21" t="e">
        <f>VLOOKUP(D976,RFIResponse!$A$2:$CF$3146,5,FALSE)</f>
        <v>#N/A</v>
      </c>
      <c r="R976" s="21" t="e">
        <f>VLOOKUP(D976,RFIResponse!$A$2:$CF$3146,6,FALSE)</f>
        <v>#N/A</v>
      </c>
      <c r="S976" s="21" t="e">
        <f>VLOOKUP(D976,RFIResponse!$A$2:$CF$3146,7,FALSE)</f>
        <v>#N/A</v>
      </c>
    </row>
    <row r="977" spans="1:19" x14ac:dyDescent="0.35">
      <c r="A977" s="22">
        <f>RFIData!D977</f>
        <v>0</v>
      </c>
      <c r="P977" s="21" t="e">
        <f>VLOOKUP(D977,RFIResponse!$A$2:$CF$3146,8,FALSE)</f>
        <v>#N/A</v>
      </c>
      <c r="Q977" s="21" t="e">
        <f>VLOOKUP(D977,RFIResponse!$A$2:$CF$3146,5,FALSE)</f>
        <v>#N/A</v>
      </c>
      <c r="R977" s="21" t="e">
        <f>VLOOKUP(D977,RFIResponse!$A$2:$CF$3146,6,FALSE)</f>
        <v>#N/A</v>
      </c>
      <c r="S977" s="21" t="e">
        <f>VLOOKUP(D977,RFIResponse!$A$2:$CF$3146,7,FALSE)</f>
        <v>#N/A</v>
      </c>
    </row>
    <row r="978" spans="1:19" x14ac:dyDescent="0.35">
      <c r="A978" s="22">
        <f>RFIData!D978</f>
        <v>0</v>
      </c>
      <c r="P978" s="21" t="e">
        <f>VLOOKUP(D978,RFIResponse!$A$2:$CF$3146,8,FALSE)</f>
        <v>#N/A</v>
      </c>
      <c r="Q978" s="21" t="e">
        <f>VLOOKUP(D978,RFIResponse!$A$2:$CF$3146,5,FALSE)</f>
        <v>#N/A</v>
      </c>
      <c r="R978" s="21" t="e">
        <f>VLOOKUP(D978,RFIResponse!$A$2:$CF$3146,6,FALSE)</f>
        <v>#N/A</v>
      </c>
      <c r="S978" s="21" t="e">
        <f>VLOOKUP(D978,RFIResponse!$A$2:$CF$3146,7,FALSE)</f>
        <v>#N/A</v>
      </c>
    </row>
    <row r="979" spans="1:19" x14ac:dyDescent="0.35">
      <c r="A979" s="22">
        <f>RFIData!D979</f>
        <v>0</v>
      </c>
      <c r="P979" s="21" t="e">
        <f>VLOOKUP(D979,RFIResponse!$A$2:$CF$3146,8,FALSE)</f>
        <v>#N/A</v>
      </c>
      <c r="Q979" s="21" t="e">
        <f>VLOOKUP(D979,RFIResponse!$A$2:$CF$3146,5,FALSE)</f>
        <v>#N/A</v>
      </c>
      <c r="R979" s="21" t="e">
        <f>VLOOKUP(D979,RFIResponse!$A$2:$CF$3146,6,FALSE)</f>
        <v>#N/A</v>
      </c>
      <c r="S979" s="21" t="e">
        <f>VLOOKUP(D979,RFIResponse!$A$2:$CF$3146,7,FALSE)</f>
        <v>#N/A</v>
      </c>
    </row>
    <row r="980" spans="1:19" x14ac:dyDescent="0.35">
      <c r="A980" s="22">
        <f>RFIData!D980</f>
        <v>0</v>
      </c>
      <c r="P980" s="21" t="e">
        <f>VLOOKUP(D980,RFIResponse!$A$2:$CF$3146,8,FALSE)</f>
        <v>#N/A</v>
      </c>
      <c r="Q980" s="21" t="e">
        <f>VLOOKUP(D980,RFIResponse!$A$2:$CF$3146,5,FALSE)</f>
        <v>#N/A</v>
      </c>
      <c r="R980" s="21" t="e">
        <f>VLOOKUP(D980,RFIResponse!$A$2:$CF$3146,6,FALSE)</f>
        <v>#N/A</v>
      </c>
      <c r="S980" s="21" t="e">
        <f>VLOOKUP(D980,RFIResponse!$A$2:$CF$3146,7,FALSE)</f>
        <v>#N/A</v>
      </c>
    </row>
    <row r="981" spans="1:19" x14ac:dyDescent="0.35">
      <c r="A981" s="22">
        <f>RFIData!D981</f>
        <v>0</v>
      </c>
      <c r="P981" s="21" t="e">
        <f>VLOOKUP(D981,RFIResponse!$A$2:$CF$3146,8,FALSE)</f>
        <v>#N/A</v>
      </c>
      <c r="Q981" s="21" t="e">
        <f>VLOOKUP(D981,RFIResponse!$A$2:$CF$3146,5,FALSE)</f>
        <v>#N/A</v>
      </c>
      <c r="R981" s="21" t="e">
        <f>VLOOKUP(D981,RFIResponse!$A$2:$CF$3146,6,FALSE)</f>
        <v>#N/A</v>
      </c>
      <c r="S981" s="21" t="e">
        <f>VLOOKUP(D981,RFIResponse!$A$2:$CF$3146,7,FALSE)</f>
        <v>#N/A</v>
      </c>
    </row>
    <row r="982" spans="1:19" x14ac:dyDescent="0.35">
      <c r="A982" s="22">
        <f>RFIData!D982</f>
        <v>0</v>
      </c>
      <c r="P982" s="21" t="e">
        <f>VLOOKUP(D982,RFIResponse!$A$2:$CF$3146,8,FALSE)</f>
        <v>#N/A</v>
      </c>
      <c r="Q982" s="21" t="e">
        <f>VLOOKUP(D982,RFIResponse!$A$2:$CF$3146,5,FALSE)</f>
        <v>#N/A</v>
      </c>
      <c r="R982" s="21" t="e">
        <f>VLOOKUP(D982,RFIResponse!$A$2:$CF$3146,6,FALSE)</f>
        <v>#N/A</v>
      </c>
      <c r="S982" s="21" t="e">
        <f>VLOOKUP(D982,RFIResponse!$A$2:$CF$3146,7,FALSE)</f>
        <v>#N/A</v>
      </c>
    </row>
    <row r="983" spans="1:19" x14ac:dyDescent="0.35">
      <c r="A983" s="22">
        <f>RFIData!D983</f>
        <v>0</v>
      </c>
      <c r="P983" s="21" t="e">
        <f>VLOOKUP(D983,RFIResponse!$A$2:$CF$3146,8,FALSE)</f>
        <v>#N/A</v>
      </c>
      <c r="Q983" s="21" t="e">
        <f>VLOOKUP(D983,RFIResponse!$A$2:$CF$3146,5,FALSE)</f>
        <v>#N/A</v>
      </c>
      <c r="R983" s="21" t="e">
        <f>VLOOKUP(D983,RFIResponse!$A$2:$CF$3146,6,FALSE)</f>
        <v>#N/A</v>
      </c>
      <c r="S983" s="21" t="e">
        <f>VLOOKUP(D983,RFIResponse!$A$2:$CF$3146,7,FALSE)</f>
        <v>#N/A</v>
      </c>
    </row>
    <row r="984" spans="1:19" x14ac:dyDescent="0.35">
      <c r="A984" s="22">
        <f>RFIData!D984</f>
        <v>0</v>
      </c>
      <c r="P984" s="21" t="e">
        <f>VLOOKUP(D984,RFIResponse!$A$2:$CF$3146,8,FALSE)</f>
        <v>#N/A</v>
      </c>
      <c r="Q984" s="21" t="e">
        <f>VLOOKUP(D984,RFIResponse!$A$2:$CF$3146,5,FALSE)</f>
        <v>#N/A</v>
      </c>
      <c r="R984" s="21" t="e">
        <f>VLOOKUP(D984,RFIResponse!$A$2:$CF$3146,6,FALSE)</f>
        <v>#N/A</v>
      </c>
      <c r="S984" s="21" t="e">
        <f>VLOOKUP(D984,RFIResponse!$A$2:$CF$3146,7,FALSE)</f>
        <v>#N/A</v>
      </c>
    </row>
    <row r="985" spans="1:19" x14ac:dyDescent="0.35">
      <c r="A985" s="22">
        <f>RFIData!D985</f>
        <v>0</v>
      </c>
      <c r="P985" s="21" t="e">
        <f>VLOOKUP(D985,RFIResponse!$A$2:$CF$3146,8,FALSE)</f>
        <v>#N/A</v>
      </c>
      <c r="Q985" s="21" t="e">
        <f>VLOOKUP(D985,RFIResponse!$A$2:$CF$3146,5,FALSE)</f>
        <v>#N/A</v>
      </c>
      <c r="R985" s="21" t="e">
        <f>VLOOKUP(D985,RFIResponse!$A$2:$CF$3146,6,FALSE)</f>
        <v>#N/A</v>
      </c>
      <c r="S985" s="21" t="e">
        <f>VLOOKUP(D985,RFIResponse!$A$2:$CF$3146,7,FALSE)</f>
        <v>#N/A</v>
      </c>
    </row>
    <row r="986" spans="1:19" x14ac:dyDescent="0.35">
      <c r="A986" s="22">
        <f>RFIData!D986</f>
        <v>0</v>
      </c>
      <c r="P986" s="21" t="e">
        <f>VLOOKUP(D986,RFIResponse!$A$2:$CF$3146,8,FALSE)</f>
        <v>#N/A</v>
      </c>
      <c r="Q986" s="21" t="e">
        <f>VLOOKUP(D986,RFIResponse!$A$2:$CF$3146,5,FALSE)</f>
        <v>#N/A</v>
      </c>
      <c r="R986" s="21" t="e">
        <f>VLOOKUP(D986,RFIResponse!$A$2:$CF$3146,6,FALSE)</f>
        <v>#N/A</v>
      </c>
      <c r="S986" s="21" t="e">
        <f>VLOOKUP(D986,RFIResponse!$A$2:$CF$3146,7,FALSE)</f>
        <v>#N/A</v>
      </c>
    </row>
    <row r="987" spans="1:19" x14ac:dyDescent="0.35">
      <c r="A987" s="22">
        <f>RFIData!D987</f>
        <v>0</v>
      </c>
      <c r="P987" s="21" t="e">
        <f>VLOOKUP(D987,RFIResponse!$A$2:$CF$3146,8,FALSE)</f>
        <v>#N/A</v>
      </c>
      <c r="Q987" s="21" t="e">
        <f>VLOOKUP(D987,RFIResponse!$A$2:$CF$3146,5,FALSE)</f>
        <v>#N/A</v>
      </c>
      <c r="R987" s="21" t="e">
        <f>VLOOKUP(D987,RFIResponse!$A$2:$CF$3146,6,FALSE)</f>
        <v>#N/A</v>
      </c>
      <c r="S987" s="21" t="e">
        <f>VLOOKUP(D987,RFIResponse!$A$2:$CF$3146,7,FALSE)</f>
        <v>#N/A</v>
      </c>
    </row>
    <row r="988" spans="1:19" x14ac:dyDescent="0.35">
      <c r="A988" s="22">
        <f>RFIData!D988</f>
        <v>0</v>
      </c>
      <c r="P988" s="21" t="e">
        <f>VLOOKUP(D988,RFIResponse!$A$2:$CF$3146,8,FALSE)</f>
        <v>#N/A</v>
      </c>
      <c r="Q988" s="21" t="e">
        <f>VLOOKUP(D988,RFIResponse!$A$2:$CF$3146,5,FALSE)</f>
        <v>#N/A</v>
      </c>
      <c r="R988" s="21" t="e">
        <f>VLOOKUP(D988,RFIResponse!$A$2:$CF$3146,6,FALSE)</f>
        <v>#N/A</v>
      </c>
      <c r="S988" s="21" t="e">
        <f>VLOOKUP(D988,RFIResponse!$A$2:$CF$3146,7,FALSE)</f>
        <v>#N/A</v>
      </c>
    </row>
    <row r="989" spans="1:19" x14ac:dyDescent="0.35">
      <c r="A989" s="22">
        <f>RFIData!D989</f>
        <v>0</v>
      </c>
      <c r="P989" s="21" t="e">
        <f>VLOOKUP(D989,RFIResponse!$A$2:$CF$3146,8,FALSE)</f>
        <v>#N/A</v>
      </c>
      <c r="Q989" s="21" t="e">
        <f>VLOOKUP(D989,RFIResponse!$A$2:$CF$3146,5,FALSE)</f>
        <v>#N/A</v>
      </c>
      <c r="R989" s="21" t="e">
        <f>VLOOKUP(D989,RFIResponse!$A$2:$CF$3146,6,FALSE)</f>
        <v>#N/A</v>
      </c>
      <c r="S989" s="21" t="e">
        <f>VLOOKUP(D989,RFIResponse!$A$2:$CF$3146,7,FALSE)</f>
        <v>#N/A</v>
      </c>
    </row>
    <row r="990" spans="1:19" x14ac:dyDescent="0.35">
      <c r="A990" s="22">
        <f>RFIData!D990</f>
        <v>0</v>
      </c>
      <c r="P990" s="21" t="e">
        <f>VLOOKUP(D990,RFIResponse!$A$2:$CF$3146,8,FALSE)</f>
        <v>#N/A</v>
      </c>
      <c r="Q990" s="21" t="e">
        <f>VLOOKUP(D990,RFIResponse!$A$2:$CF$3146,5,FALSE)</f>
        <v>#N/A</v>
      </c>
      <c r="R990" s="21" t="e">
        <f>VLOOKUP(D990,RFIResponse!$A$2:$CF$3146,6,FALSE)</f>
        <v>#N/A</v>
      </c>
      <c r="S990" s="21" t="e">
        <f>VLOOKUP(D990,RFIResponse!$A$2:$CF$3146,7,FALSE)</f>
        <v>#N/A</v>
      </c>
    </row>
    <row r="991" spans="1:19" x14ac:dyDescent="0.35">
      <c r="A991" s="22">
        <f>RFIData!D991</f>
        <v>0</v>
      </c>
      <c r="P991" s="21" t="e">
        <f>VLOOKUP(D991,RFIResponse!$A$2:$CF$3146,8,FALSE)</f>
        <v>#N/A</v>
      </c>
      <c r="Q991" s="21" t="e">
        <f>VLOOKUP(D991,RFIResponse!$A$2:$CF$3146,5,FALSE)</f>
        <v>#N/A</v>
      </c>
      <c r="R991" s="21" t="e">
        <f>VLOOKUP(D991,RFIResponse!$A$2:$CF$3146,6,FALSE)</f>
        <v>#N/A</v>
      </c>
      <c r="S991" s="21" t="e">
        <f>VLOOKUP(D991,RFIResponse!$A$2:$CF$3146,7,FALSE)</f>
        <v>#N/A</v>
      </c>
    </row>
    <row r="992" spans="1:19" x14ac:dyDescent="0.35">
      <c r="A992" s="22">
        <f>RFIData!D992</f>
        <v>0</v>
      </c>
      <c r="P992" s="21" t="e">
        <f>VLOOKUP(D992,RFIResponse!$A$2:$CF$3146,8,FALSE)</f>
        <v>#N/A</v>
      </c>
      <c r="Q992" s="21" t="e">
        <f>VLOOKUP(D992,RFIResponse!$A$2:$CF$3146,5,FALSE)</f>
        <v>#N/A</v>
      </c>
      <c r="R992" s="21" t="e">
        <f>VLOOKUP(D992,RFIResponse!$A$2:$CF$3146,6,FALSE)</f>
        <v>#N/A</v>
      </c>
      <c r="S992" s="21" t="e">
        <f>VLOOKUP(D992,RFIResponse!$A$2:$CF$3146,7,FALSE)</f>
        <v>#N/A</v>
      </c>
    </row>
    <row r="993" spans="1:19" x14ac:dyDescent="0.35">
      <c r="A993" s="22">
        <f>RFIData!D993</f>
        <v>0</v>
      </c>
      <c r="P993" s="21" t="e">
        <f>VLOOKUP(D993,RFIResponse!$A$2:$CF$3146,8,FALSE)</f>
        <v>#N/A</v>
      </c>
      <c r="Q993" s="21" t="e">
        <f>VLOOKUP(D993,RFIResponse!$A$2:$CF$3146,5,FALSE)</f>
        <v>#N/A</v>
      </c>
      <c r="R993" s="21" t="e">
        <f>VLOOKUP(D993,RFIResponse!$A$2:$CF$3146,6,FALSE)</f>
        <v>#N/A</v>
      </c>
      <c r="S993" s="21" t="e">
        <f>VLOOKUP(D993,RFIResponse!$A$2:$CF$3146,7,FALSE)</f>
        <v>#N/A</v>
      </c>
    </row>
    <row r="994" spans="1:19" x14ac:dyDescent="0.35">
      <c r="A994" s="22">
        <f>RFIData!D994</f>
        <v>0</v>
      </c>
      <c r="P994" s="21" t="e">
        <f>VLOOKUP(D994,RFIResponse!$A$2:$CF$3146,8,FALSE)</f>
        <v>#N/A</v>
      </c>
      <c r="Q994" s="21" t="e">
        <f>VLOOKUP(D994,RFIResponse!$A$2:$CF$3146,5,FALSE)</f>
        <v>#N/A</v>
      </c>
      <c r="R994" s="21" t="e">
        <f>VLOOKUP(D994,RFIResponse!$A$2:$CF$3146,6,FALSE)</f>
        <v>#N/A</v>
      </c>
      <c r="S994" s="21" t="e">
        <f>VLOOKUP(D994,RFIResponse!$A$2:$CF$3146,7,FALSE)</f>
        <v>#N/A</v>
      </c>
    </row>
    <row r="995" spans="1:19" x14ac:dyDescent="0.35">
      <c r="A995" s="22">
        <f>RFIData!D995</f>
        <v>0</v>
      </c>
      <c r="P995" s="21" t="e">
        <f>VLOOKUP(D995,RFIResponse!$A$2:$CF$3146,8,FALSE)</f>
        <v>#N/A</v>
      </c>
      <c r="Q995" s="21" t="e">
        <f>VLOOKUP(D995,RFIResponse!$A$2:$CF$3146,5,FALSE)</f>
        <v>#N/A</v>
      </c>
      <c r="R995" s="21" t="e">
        <f>VLOOKUP(D995,RFIResponse!$A$2:$CF$3146,6,FALSE)</f>
        <v>#N/A</v>
      </c>
      <c r="S995" s="21" t="e">
        <f>VLOOKUP(D995,RFIResponse!$A$2:$CF$3146,7,FALSE)</f>
        <v>#N/A</v>
      </c>
    </row>
    <row r="996" spans="1:19" x14ac:dyDescent="0.35">
      <c r="A996" s="22">
        <f>RFIData!D996</f>
        <v>0</v>
      </c>
      <c r="P996" s="21" t="e">
        <f>VLOOKUP(D996,RFIResponse!$A$2:$CF$3146,8,FALSE)</f>
        <v>#N/A</v>
      </c>
      <c r="Q996" s="21" t="e">
        <f>VLOOKUP(D996,RFIResponse!$A$2:$CF$3146,5,FALSE)</f>
        <v>#N/A</v>
      </c>
      <c r="R996" s="21" t="e">
        <f>VLOOKUP(D996,RFIResponse!$A$2:$CF$3146,6,FALSE)</f>
        <v>#N/A</v>
      </c>
      <c r="S996" s="21" t="e">
        <f>VLOOKUP(D996,RFIResponse!$A$2:$CF$3146,7,FALSE)</f>
        <v>#N/A</v>
      </c>
    </row>
    <row r="997" spans="1:19" x14ac:dyDescent="0.35">
      <c r="A997" s="22">
        <f>RFIData!D997</f>
        <v>0</v>
      </c>
      <c r="P997" s="21" t="e">
        <f>VLOOKUP(D997,RFIResponse!$A$2:$CF$3146,8,FALSE)</f>
        <v>#N/A</v>
      </c>
      <c r="Q997" s="21" t="e">
        <f>VLOOKUP(D997,RFIResponse!$A$2:$CF$3146,5,FALSE)</f>
        <v>#N/A</v>
      </c>
      <c r="R997" s="21" t="e">
        <f>VLOOKUP(D997,RFIResponse!$A$2:$CF$3146,6,FALSE)</f>
        <v>#N/A</v>
      </c>
      <c r="S997" s="21" t="e">
        <f>VLOOKUP(D997,RFIResponse!$A$2:$CF$3146,7,FALSE)</f>
        <v>#N/A</v>
      </c>
    </row>
    <row r="998" spans="1:19" x14ac:dyDescent="0.35">
      <c r="A998" s="22">
        <f>RFIData!D998</f>
        <v>0</v>
      </c>
      <c r="P998" s="21" t="e">
        <f>VLOOKUP(D998,RFIResponse!$A$2:$CF$3146,8,FALSE)</f>
        <v>#N/A</v>
      </c>
      <c r="Q998" s="21" t="e">
        <f>VLOOKUP(D998,RFIResponse!$A$2:$CF$3146,5,FALSE)</f>
        <v>#N/A</v>
      </c>
      <c r="R998" s="21" t="e">
        <f>VLOOKUP(D998,RFIResponse!$A$2:$CF$3146,6,FALSE)</f>
        <v>#N/A</v>
      </c>
      <c r="S998" s="21" t="e">
        <f>VLOOKUP(D998,RFIResponse!$A$2:$CF$3146,7,FALSE)</f>
        <v>#N/A</v>
      </c>
    </row>
    <row r="999" spans="1:19" x14ac:dyDescent="0.35">
      <c r="A999" s="22">
        <f>RFIData!D999</f>
        <v>0</v>
      </c>
      <c r="P999" s="21" t="e">
        <f>VLOOKUP(D999,RFIResponse!$A$2:$CF$3146,8,FALSE)</f>
        <v>#N/A</v>
      </c>
      <c r="Q999" s="21" t="e">
        <f>VLOOKUP(D999,RFIResponse!$A$2:$CF$3146,5,FALSE)</f>
        <v>#N/A</v>
      </c>
      <c r="R999" s="21" t="e">
        <f>VLOOKUP(D999,RFIResponse!$A$2:$CF$3146,6,FALSE)</f>
        <v>#N/A</v>
      </c>
      <c r="S999" s="21" t="e">
        <f>VLOOKUP(D999,RFIResponse!$A$2:$CF$3146,7,FALSE)</f>
        <v>#N/A</v>
      </c>
    </row>
    <row r="1000" spans="1:19" x14ac:dyDescent="0.35">
      <c r="A1000" s="22">
        <f>RFIData!D1000</f>
        <v>0</v>
      </c>
      <c r="P1000" s="21" t="e">
        <f>VLOOKUP(D1000,RFIResponse!$A$2:$CF$3146,8,FALSE)</f>
        <v>#N/A</v>
      </c>
      <c r="Q1000" s="21" t="e">
        <f>VLOOKUP(D1000,RFIResponse!$A$2:$CF$3146,5,FALSE)</f>
        <v>#N/A</v>
      </c>
      <c r="R1000" s="21" t="e">
        <f>VLOOKUP(D1000,RFIResponse!$A$2:$CF$3146,6,FALSE)</f>
        <v>#N/A</v>
      </c>
      <c r="S1000" s="21" t="e">
        <f>VLOOKUP(D1000,RFIResponse!$A$2:$CF$3146,7,FALSE)</f>
        <v>#N/A</v>
      </c>
    </row>
    <row r="1001" spans="1:19" x14ac:dyDescent="0.35">
      <c r="A1001" s="22">
        <f>RFIData!D1001</f>
        <v>0</v>
      </c>
      <c r="P1001" s="21" t="e">
        <f>VLOOKUP(D1001,RFIResponse!$A$2:$CF$3146,8,FALSE)</f>
        <v>#N/A</v>
      </c>
      <c r="Q1001" s="21" t="e">
        <f>VLOOKUP(D1001,RFIResponse!$A$2:$CF$3146,5,FALSE)</f>
        <v>#N/A</v>
      </c>
      <c r="R1001" s="21" t="e">
        <f>VLOOKUP(D1001,RFIResponse!$A$2:$CF$3146,6,FALSE)</f>
        <v>#N/A</v>
      </c>
      <c r="S1001" s="21" t="e">
        <f>VLOOKUP(D1001,RFIResponse!$A$2:$CF$3146,7,FALSE)</f>
        <v>#N/A</v>
      </c>
    </row>
    <row r="1002" spans="1:19" x14ac:dyDescent="0.35">
      <c r="A1002" s="22">
        <f>RFIData!D1002</f>
        <v>0</v>
      </c>
      <c r="P1002" s="21" t="e">
        <f>VLOOKUP(D1002,RFIResponse!$A$2:$CF$3146,8,FALSE)</f>
        <v>#N/A</v>
      </c>
      <c r="Q1002" s="21" t="e">
        <f>VLOOKUP(D1002,RFIResponse!$A$2:$CF$3146,5,FALSE)</f>
        <v>#N/A</v>
      </c>
      <c r="R1002" s="21" t="e">
        <f>VLOOKUP(D1002,RFIResponse!$A$2:$CF$3146,6,FALSE)</f>
        <v>#N/A</v>
      </c>
      <c r="S1002" s="21" t="e">
        <f>VLOOKUP(D1002,RFIResponse!$A$2:$CF$3146,7,FALSE)</f>
        <v>#N/A</v>
      </c>
    </row>
    <row r="1003" spans="1:19" x14ac:dyDescent="0.35">
      <c r="A1003" s="22">
        <f>RFIData!D1003</f>
        <v>0</v>
      </c>
      <c r="P1003" s="21" t="e">
        <f>VLOOKUP(D1003,RFIResponse!$A$2:$CF$3146,8,FALSE)</f>
        <v>#N/A</v>
      </c>
      <c r="Q1003" s="21" t="e">
        <f>VLOOKUP(D1003,RFIResponse!$A$2:$CF$3146,5,FALSE)</f>
        <v>#N/A</v>
      </c>
      <c r="R1003" s="21" t="e">
        <f>VLOOKUP(D1003,RFIResponse!$A$2:$CF$3146,6,FALSE)</f>
        <v>#N/A</v>
      </c>
      <c r="S1003" s="21" t="e">
        <f>VLOOKUP(D1003,RFIResponse!$A$2:$CF$3146,7,FALSE)</f>
        <v>#N/A</v>
      </c>
    </row>
    <row r="1004" spans="1:19" x14ac:dyDescent="0.35">
      <c r="A1004" s="22">
        <f>RFIData!D1004</f>
        <v>0</v>
      </c>
      <c r="P1004" s="21" t="e">
        <f>VLOOKUP(D1004,RFIResponse!$A$2:$CF$3146,8,FALSE)</f>
        <v>#N/A</v>
      </c>
      <c r="Q1004" s="21" t="e">
        <f>VLOOKUP(D1004,RFIResponse!$A$2:$CF$3146,5,FALSE)</f>
        <v>#N/A</v>
      </c>
      <c r="R1004" s="21" t="e">
        <f>VLOOKUP(D1004,RFIResponse!$A$2:$CF$3146,6,FALSE)</f>
        <v>#N/A</v>
      </c>
      <c r="S1004" s="21" t="e">
        <f>VLOOKUP(D1004,RFIResponse!$A$2:$CF$3146,7,FALSE)</f>
        <v>#N/A</v>
      </c>
    </row>
    <row r="1005" spans="1:19" x14ac:dyDescent="0.35">
      <c r="A1005" s="22">
        <f>RFIData!D1005</f>
        <v>0</v>
      </c>
      <c r="P1005" s="21" t="e">
        <f>VLOOKUP(D1005,RFIResponse!$A$2:$CF$3146,8,FALSE)</f>
        <v>#N/A</v>
      </c>
      <c r="Q1005" s="21" t="e">
        <f>VLOOKUP(D1005,RFIResponse!$A$2:$CF$3146,5,FALSE)</f>
        <v>#N/A</v>
      </c>
      <c r="R1005" s="21" t="e">
        <f>VLOOKUP(D1005,RFIResponse!$A$2:$CF$3146,6,FALSE)</f>
        <v>#N/A</v>
      </c>
      <c r="S1005" s="21" t="e">
        <f>VLOOKUP(D1005,RFIResponse!$A$2:$CF$3146,7,FALSE)</f>
        <v>#N/A</v>
      </c>
    </row>
    <row r="1006" spans="1:19" x14ac:dyDescent="0.35">
      <c r="A1006" s="22">
        <f>RFIData!D1006</f>
        <v>0</v>
      </c>
      <c r="P1006" s="21" t="e">
        <f>VLOOKUP(D1006,RFIResponse!$A$2:$CF$3146,8,FALSE)</f>
        <v>#N/A</v>
      </c>
      <c r="Q1006" s="21" t="e">
        <f>VLOOKUP(D1006,RFIResponse!$A$2:$CF$3146,5,FALSE)</f>
        <v>#N/A</v>
      </c>
      <c r="R1006" s="21" t="e">
        <f>VLOOKUP(D1006,RFIResponse!$A$2:$CF$3146,6,FALSE)</f>
        <v>#N/A</v>
      </c>
      <c r="S1006" s="21" t="e">
        <f>VLOOKUP(D1006,RFIResponse!$A$2:$CF$3146,7,FALSE)</f>
        <v>#N/A</v>
      </c>
    </row>
    <row r="1007" spans="1:19" x14ac:dyDescent="0.35">
      <c r="A1007" s="22">
        <f>RFIData!D1007</f>
        <v>0</v>
      </c>
      <c r="P1007" s="21" t="e">
        <f>VLOOKUP(D1007,RFIResponse!$A$2:$CF$3146,8,FALSE)</f>
        <v>#N/A</v>
      </c>
      <c r="Q1007" s="21" t="e">
        <f>VLOOKUP(D1007,RFIResponse!$A$2:$CF$3146,5,FALSE)</f>
        <v>#N/A</v>
      </c>
      <c r="R1007" s="21" t="e">
        <f>VLOOKUP(D1007,RFIResponse!$A$2:$CF$3146,6,FALSE)</f>
        <v>#N/A</v>
      </c>
      <c r="S1007" s="21" t="e">
        <f>VLOOKUP(D1007,RFIResponse!$A$2:$CF$3146,7,FALSE)</f>
        <v>#N/A</v>
      </c>
    </row>
    <row r="1008" spans="1:19" x14ac:dyDescent="0.35">
      <c r="A1008" s="22">
        <f>RFIData!D1008</f>
        <v>0</v>
      </c>
      <c r="P1008" s="21" t="e">
        <f>VLOOKUP(D1008,RFIResponse!$A$2:$CF$3146,8,FALSE)</f>
        <v>#N/A</v>
      </c>
      <c r="Q1008" s="21" t="e">
        <f>VLOOKUP(D1008,RFIResponse!$A$2:$CF$3146,5,FALSE)</f>
        <v>#N/A</v>
      </c>
      <c r="R1008" s="21" t="e">
        <f>VLOOKUP(D1008,RFIResponse!$A$2:$CF$3146,6,FALSE)</f>
        <v>#N/A</v>
      </c>
      <c r="S1008" s="21" t="e">
        <f>VLOOKUP(D1008,RFIResponse!$A$2:$CF$3146,7,FALSE)</f>
        <v>#N/A</v>
      </c>
    </row>
    <row r="1009" spans="1:19" x14ac:dyDescent="0.35">
      <c r="A1009" s="22">
        <f>RFIData!D1009</f>
        <v>0</v>
      </c>
      <c r="P1009" s="21" t="e">
        <f>VLOOKUP(D1009,RFIResponse!$A$2:$CF$3146,8,FALSE)</f>
        <v>#N/A</v>
      </c>
      <c r="Q1009" s="21" t="e">
        <f>VLOOKUP(D1009,RFIResponse!$A$2:$CF$3146,5,FALSE)</f>
        <v>#N/A</v>
      </c>
      <c r="R1009" s="21" t="e">
        <f>VLOOKUP(D1009,RFIResponse!$A$2:$CF$3146,6,FALSE)</f>
        <v>#N/A</v>
      </c>
      <c r="S1009" s="21" t="e">
        <f>VLOOKUP(D1009,RFIResponse!$A$2:$CF$3146,7,FALSE)</f>
        <v>#N/A</v>
      </c>
    </row>
    <row r="1010" spans="1:19" x14ac:dyDescent="0.35">
      <c r="A1010" s="22">
        <f>RFIData!D1010</f>
        <v>0</v>
      </c>
      <c r="P1010" s="21" t="e">
        <f>VLOOKUP(D1010,RFIResponse!$A$2:$CF$3146,8,FALSE)</f>
        <v>#N/A</v>
      </c>
      <c r="Q1010" s="21" t="e">
        <f>VLOOKUP(D1010,RFIResponse!$A$2:$CF$3146,5,FALSE)</f>
        <v>#N/A</v>
      </c>
      <c r="R1010" s="21" t="e">
        <f>VLOOKUP(D1010,RFIResponse!$A$2:$CF$3146,6,FALSE)</f>
        <v>#N/A</v>
      </c>
      <c r="S1010" s="21" t="e">
        <f>VLOOKUP(D1010,RFIResponse!$A$2:$CF$3146,7,FALSE)</f>
        <v>#N/A</v>
      </c>
    </row>
    <row r="1011" spans="1:19" x14ac:dyDescent="0.35">
      <c r="A1011" s="22">
        <f>RFIData!D1011</f>
        <v>0</v>
      </c>
      <c r="P1011" s="21" t="e">
        <f>VLOOKUP(D1011,RFIResponse!$A$2:$CF$3146,8,FALSE)</f>
        <v>#N/A</v>
      </c>
      <c r="Q1011" s="21" t="e">
        <f>VLOOKUP(D1011,RFIResponse!$A$2:$CF$3146,5,FALSE)</f>
        <v>#N/A</v>
      </c>
      <c r="R1011" s="21" t="e">
        <f>VLOOKUP(D1011,RFIResponse!$A$2:$CF$3146,6,FALSE)</f>
        <v>#N/A</v>
      </c>
      <c r="S1011" s="21" t="e">
        <f>VLOOKUP(D1011,RFIResponse!$A$2:$CF$3146,7,FALSE)</f>
        <v>#N/A</v>
      </c>
    </row>
    <row r="1012" spans="1:19" x14ac:dyDescent="0.35">
      <c r="A1012" s="22">
        <f>RFIData!D1012</f>
        <v>0</v>
      </c>
      <c r="P1012" s="21" t="e">
        <f>VLOOKUP(D1012,RFIResponse!$A$2:$CF$3146,8,FALSE)</f>
        <v>#N/A</v>
      </c>
      <c r="Q1012" s="21" t="e">
        <f>VLOOKUP(D1012,RFIResponse!$A$2:$CF$3146,5,FALSE)</f>
        <v>#N/A</v>
      </c>
      <c r="R1012" s="21" t="e">
        <f>VLOOKUP(D1012,RFIResponse!$A$2:$CF$3146,6,FALSE)</f>
        <v>#N/A</v>
      </c>
      <c r="S1012" s="21" t="e">
        <f>VLOOKUP(D1012,RFIResponse!$A$2:$CF$3146,7,FALSE)</f>
        <v>#N/A</v>
      </c>
    </row>
    <row r="1013" spans="1:19" x14ac:dyDescent="0.35">
      <c r="A1013" s="22">
        <f>RFIData!D1013</f>
        <v>0</v>
      </c>
      <c r="P1013" s="21" t="e">
        <f>VLOOKUP(D1013,RFIResponse!$A$2:$CF$3146,8,FALSE)</f>
        <v>#N/A</v>
      </c>
      <c r="Q1013" s="21" t="e">
        <f>VLOOKUP(D1013,RFIResponse!$A$2:$CF$3146,5,FALSE)</f>
        <v>#N/A</v>
      </c>
      <c r="R1013" s="21" t="e">
        <f>VLOOKUP(D1013,RFIResponse!$A$2:$CF$3146,6,FALSE)</f>
        <v>#N/A</v>
      </c>
      <c r="S1013" s="21" t="e">
        <f>VLOOKUP(D1013,RFIResponse!$A$2:$CF$3146,7,FALSE)</f>
        <v>#N/A</v>
      </c>
    </row>
    <row r="1014" spans="1:19" x14ac:dyDescent="0.35">
      <c r="A1014" s="22">
        <f>RFIData!D1014</f>
        <v>0</v>
      </c>
      <c r="P1014" s="21" t="e">
        <f>VLOOKUP(D1014,RFIResponse!$A$2:$CF$3146,8,FALSE)</f>
        <v>#N/A</v>
      </c>
      <c r="Q1014" s="21" t="e">
        <f>VLOOKUP(D1014,RFIResponse!$A$2:$CF$3146,5,FALSE)</f>
        <v>#N/A</v>
      </c>
      <c r="R1014" s="21" t="e">
        <f>VLOOKUP(D1014,RFIResponse!$A$2:$CF$3146,6,FALSE)</f>
        <v>#N/A</v>
      </c>
      <c r="S1014" s="21" t="e">
        <f>VLOOKUP(D1014,RFIResponse!$A$2:$CF$3146,7,FALSE)</f>
        <v>#N/A</v>
      </c>
    </row>
    <row r="1015" spans="1:19" x14ac:dyDescent="0.35">
      <c r="A1015" s="22">
        <f>RFIData!D1015</f>
        <v>0</v>
      </c>
      <c r="P1015" s="21" t="e">
        <f>VLOOKUP(D1015,RFIResponse!$A$2:$CF$3146,8,FALSE)</f>
        <v>#N/A</v>
      </c>
      <c r="Q1015" s="21" t="e">
        <f>VLOOKUP(D1015,RFIResponse!$A$2:$CF$3146,5,FALSE)</f>
        <v>#N/A</v>
      </c>
      <c r="R1015" s="21" t="e">
        <f>VLOOKUP(D1015,RFIResponse!$A$2:$CF$3146,6,FALSE)</f>
        <v>#N/A</v>
      </c>
      <c r="S1015" s="21" t="e">
        <f>VLOOKUP(D1015,RFIResponse!$A$2:$CF$3146,7,FALSE)</f>
        <v>#N/A</v>
      </c>
    </row>
    <row r="1016" spans="1:19" x14ac:dyDescent="0.35">
      <c r="A1016" s="22">
        <f>RFIData!D1016</f>
        <v>0</v>
      </c>
      <c r="P1016" s="21" t="e">
        <f>VLOOKUP(D1016,RFIResponse!$A$2:$CF$3146,8,FALSE)</f>
        <v>#N/A</v>
      </c>
      <c r="Q1016" s="21" t="e">
        <f>VLOOKUP(D1016,RFIResponse!$A$2:$CF$3146,5,FALSE)</f>
        <v>#N/A</v>
      </c>
      <c r="R1016" s="21" t="e">
        <f>VLOOKUP(D1016,RFIResponse!$A$2:$CF$3146,6,FALSE)</f>
        <v>#N/A</v>
      </c>
      <c r="S1016" s="21" t="e">
        <f>VLOOKUP(D1016,RFIResponse!$A$2:$CF$3146,7,FALSE)</f>
        <v>#N/A</v>
      </c>
    </row>
    <row r="1017" spans="1:19" x14ac:dyDescent="0.35">
      <c r="A1017" s="22">
        <f>RFIData!D1017</f>
        <v>0</v>
      </c>
      <c r="P1017" s="21" t="e">
        <f>VLOOKUP(D1017,RFIResponse!$A$2:$CF$3146,8,FALSE)</f>
        <v>#N/A</v>
      </c>
      <c r="Q1017" s="21" t="e">
        <f>VLOOKUP(D1017,RFIResponse!$A$2:$CF$3146,5,FALSE)</f>
        <v>#N/A</v>
      </c>
      <c r="R1017" s="21" t="e">
        <f>VLOOKUP(D1017,RFIResponse!$A$2:$CF$3146,6,FALSE)</f>
        <v>#N/A</v>
      </c>
      <c r="S1017" s="21" t="e">
        <f>VLOOKUP(D1017,RFIResponse!$A$2:$CF$3146,7,FALSE)</f>
        <v>#N/A</v>
      </c>
    </row>
    <row r="1018" spans="1:19" x14ac:dyDescent="0.35">
      <c r="A1018" s="22">
        <f>RFIData!D1018</f>
        <v>0</v>
      </c>
      <c r="P1018" s="21" t="e">
        <f>VLOOKUP(D1018,RFIResponse!$A$2:$CF$3146,8,FALSE)</f>
        <v>#N/A</v>
      </c>
      <c r="Q1018" s="21" t="e">
        <f>VLOOKUP(D1018,RFIResponse!$A$2:$CF$3146,5,FALSE)</f>
        <v>#N/A</v>
      </c>
      <c r="R1018" s="21" t="e">
        <f>VLOOKUP(D1018,RFIResponse!$A$2:$CF$3146,6,FALSE)</f>
        <v>#N/A</v>
      </c>
      <c r="S1018" s="21" t="e">
        <f>VLOOKUP(D1018,RFIResponse!$A$2:$CF$3146,7,FALSE)</f>
        <v>#N/A</v>
      </c>
    </row>
    <row r="1019" spans="1:19" x14ac:dyDescent="0.35">
      <c r="A1019" s="22">
        <f>RFIData!D1019</f>
        <v>0</v>
      </c>
      <c r="P1019" s="21" t="e">
        <f>VLOOKUP(D1019,RFIResponse!$A$2:$CF$3146,8,FALSE)</f>
        <v>#N/A</v>
      </c>
      <c r="Q1019" s="21" t="e">
        <f>VLOOKUP(D1019,RFIResponse!$A$2:$CF$3146,5,FALSE)</f>
        <v>#N/A</v>
      </c>
      <c r="R1019" s="21" t="e">
        <f>VLOOKUP(D1019,RFIResponse!$A$2:$CF$3146,6,FALSE)</f>
        <v>#N/A</v>
      </c>
      <c r="S1019" s="21" t="e">
        <f>VLOOKUP(D1019,RFIResponse!$A$2:$CF$3146,7,FALSE)</f>
        <v>#N/A</v>
      </c>
    </row>
    <row r="1020" spans="1:19" x14ac:dyDescent="0.35">
      <c r="A1020" s="22">
        <f>RFIData!D1020</f>
        <v>0</v>
      </c>
      <c r="P1020" s="21" t="e">
        <f>VLOOKUP(D1020,RFIResponse!$A$2:$CF$3146,8,FALSE)</f>
        <v>#N/A</v>
      </c>
      <c r="Q1020" s="21" t="e">
        <f>VLOOKUP(D1020,RFIResponse!$A$2:$CF$3146,5,FALSE)</f>
        <v>#N/A</v>
      </c>
      <c r="R1020" s="21" t="e">
        <f>VLOOKUP(D1020,RFIResponse!$A$2:$CF$3146,6,FALSE)</f>
        <v>#N/A</v>
      </c>
      <c r="S1020" s="21" t="e">
        <f>VLOOKUP(D1020,RFIResponse!$A$2:$CF$3146,7,FALSE)</f>
        <v>#N/A</v>
      </c>
    </row>
    <row r="1021" spans="1:19" x14ac:dyDescent="0.35">
      <c r="A1021" s="22">
        <f>RFIData!D1021</f>
        <v>0</v>
      </c>
      <c r="P1021" s="21" t="e">
        <f>VLOOKUP(D1021,RFIResponse!$A$2:$CF$3146,8,FALSE)</f>
        <v>#N/A</v>
      </c>
      <c r="Q1021" s="21" t="e">
        <f>VLOOKUP(D1021,RFIResponse!$A$2:$CF$3146,5,FALSE)</f>
        <v>#N/A</v>
      </c>
      <c r="R1021" s="21" t="e">
        <f>VLOOKUP(D1021,RFIResponse!$A$2:$CF$3146,6,FALSE)</f>
        <v>#N/A</v>
      </c>
      <c r="S1021" s="21" t="e">
        <f>VLOOKUP(D1021,RFIResponse!$A$2:$CF$3146,7,FALSE)</f>
        <v>#N/A</v>
      </c>
    </row>
    <row r="1022" spans="1:19" x14ac:dyDescent="0.35">
      <c r="A1022" s="22">
        <f>RFIData!D1022</f>
        <v>0</v>
      </c>
      <c r="P1022" s="21" t="e">
        <f>VLOOKUP(D1022,RFIResponse!$A$2:$CF$3146,8,FALSE)</f>
        <v>#N/A</v>
      </c>
      <c r="Q1022" s="21" t="e">
        <f>VLOOKUP(D1022,RFIResponse!$A$2:$CF$3146,5,FALSE)</f>
        <v>#N/A</v>
      </c>
      <c r="R1022" s="21" t="e">
        <f>VLOOKUP(D1022,RFIResponse!$A$2:$CF$3146,6,FALSE)</f>
        <v>#N/A</v>
      </c>
      <c r="S1022" s="21" t="e">
        <f>VLOOKUP(D1022,RFIResponse!$A$2:$CF$3146,7,FALSE)</f>
        <v>#N/A</v>
      </c>
    </row>
    <row r="1023" spans="1:19" x14ac:dyDescent="0.35">
      <c r="A1023" s="22">
        <f>RFIData!D1023</f>
        <v>0</v>
      </c>
      <c r="P1023" s="21" t="e">
        <f>VLOOKUP(D1023,RFIResponse!$A$2:$CF$3146,8,FALSE)</f>
        <v>#N/A</v>
      </c>
      <c r="Q1023" s="21" t="e">
        <f>VLOOKUP(D1023,RFIResponse!$A$2:$CF$3146,5,FALSE)</f>
        <v>#N/A</v>
      </c>
      <c r="R1023" s="21" t="e">
        <f>VLOOKUP(D1023,RFIResponse!$A$2:$CF$3146,6,FALSE)</f>
        <v>#N/A</v>
      </c>
      <c r="S1023" s="21" t="e">
        <f>VLOOKUP(D1023,RFIResponse!$A$2:$CF$3146,7,FALSE)</f>
        <v>#N/A</v>
      </c>
    </row>
    <row r="1024" spans="1:19" x14ac:dyDescent="0.35">
      <c r="A1024" s="22">
        <f>RFIData!D1024</f>
        <v>0</v>
      </c>
      <c r="P1024" s="21" t="e">
        <f>VLOOKUP(D1024,RFIResponse!$A$2:$CF$3146,8,FALSE)</f>
        <v>#N/A</v>
      </c>
      <c r="Q1024" s="21" t="e">
        <f>VLOOKUP(D1024,RFIResponse!$A$2:$CF$3146,5,FALSE)</f>
        <v>#N/A</v>
      </c>
      <c r="R1024" s="21" t="e">
        <f>VLOOKUP(D1024,RFIResponse!$A$2:$CF$3146,6,FALSE)</f>
        <v>#N/A</v>
      </c>
      <c r="S1024" s="21" t="e">
        <f>VLOOKUP(D1024,RFIResponse!$A$2:$CF$3146,7,FALSE)</f>
        <v>#N/A</v>
      </c>
    </row>
    <row r="1025" spans="1:19" x14ac:dyDescent="0.35">
      <c r="A1025" s="22">
        <f>RFIData!D1025</f>
        <v>0</v>
      </c>
      <c r="P1025" s="21" t="e">
        <f>VLOOKUP(D1025,RFIResponse!$A$2:$CF$3146,8,FALSE)</f>
        <v>#N/A</v>
      </c>
      <c r="Q1025" s="21" t="e">
        <f>VLOOKUP(D1025,RFIResponse!$A$2:$CF$3146,5,FALSE)</f>
        <v>#N/A</v>
      </c>
      <c r="R1025" s="21" t="e">
        <f>VLOOKUP(D1025,RFIResponse!$A$2:$CF$3146,6,FALSE)</f>
        <v>#N/A</v>
      </c>
      <c r="S1025" s="21" t="e">
        <f>VLOOKUP(D1025,RFIResponse!$A$2:$CF$3146,7,FALSE)</f>
        <v>#N/A</v>
      </c>
    </row>
    <row r="1026" spans="1:19" x14ac:dyDescent="0.35">
      <c r="A1026" s="22">
        <f>RFIData!D1026</f>
        <v>0</v>
      </c>
      <c r="P1026" s="21" t="e">
        <f>VLOOKUP(D1026,RFIResponse!$A$2:$CF$3146,8,FALSE)</f>
        <v>#N/A</v>
      </c>
      <c r="Q1026" s="21" t="e">
        <f>VLOOKUP(D1026,RFIResponse!$A$2:$CF$3146,5,FALSE)</f>
        <v>#N/A</v>
      </c>
      <c r="R1026" s="21" t="e">
        <f>VLOOKUP(D1026,RFIResponse!$A$2:$CF$3146,6,FALSE)</f>
        <v>#N/A</v>
      </c>
      <c r="S1026" s="21" t="e">
        <f>VLOOKUP(D1026,RFIResponse!$A$2:$CF$3146,7,FALSE)</f>
        <v>#N/A</v>
      </c>
    </row>
    <row r="1027" spans="1:19" x14ac:dyDescent="0.35">
      <c r="A1027" s="22">
        <f>RFIData!D1027</f>
        <v>0</v>
      </c>
      <c r="P1027" s="21" t="e">
        <f>VLOOKUP(D1027,RFIResponse!$A$2:$CF$3146,8,FALSE)</f>
        <v>#N/A</v>
      </c>
      <c r="Q1027" s="21" t="e">
        <f>VLOOKUP(D1027,RFIResponse!$A$2:$CF$3146,5,FALSE)</f>
        <v>#N/A</v>
      </c>
      <c r="R1027" s="21" t="e">
        <f>VLOOKUP(D1027,RFIResponse!$A$2:$CF$3146,6,FALSE)</f>
        <v>#N/A</v>
      </c>
      <c r="S1027" s="21" t="e">
        <f>VLOOKUP(D1027,RFIResponse!$A$2:$CF$3146,7,FALSE)</f>
        <v>#N/A</v>
      </c>
    </row>
    <row r="1028" spans="1:19" x14ac:dyDescent="0.35">
      <c r="A1028" s="22">
        <f>RFIData!D1028</f>
        <v>0</v>
      </c>
      <c r="P1028" s="21" t="e">
        <f>VLOOKUP(D1028,RFIResponse!$A$2:$CF$3146,8,FALSE)</f>
        <v>#N/A</v>
      </c>
      <c r="Q1028" s="21" t="e">
        <f>VLOOKUP(D1028,RFIResponse!$A$2:$CF$3146,5,FALSE)</f>
        <v>#N/A</v>
      </c>
      <c r="R1028" s="21" t="e">
        <f>VLOOKUP(D1028,RFIResponse!$A$2:$CF$3146,6,FALSE)</f>
        <v>#N/A</v>
      </c>
      <c r="S1028" s="21" t="e">
        <f>VLOOKUP(D1028,RFIResponse!$A$2:$CF$3146,7,FALSE)</f>
        <v>#N/A</v>
      </c>
    </row>
    <row r="1029" spans="1:19" x14ac:dyDescent="0.35">
      <c r="A1029" s="22">
        <f>RFIData!D1029</f>
        <v>0</v>
      </c>
      <c r="P1029" s="21" t="e">
        <f>VLOOKUP(D1029,RFIResponse!$A$2:$CF$3146,8,FALSE)</f>
        <v>#N/A</v>
      </c>
      <c r="Q1029" s="21" t="e">
        <f>VLOOKUP(D1029,RFIResponse!$A$2:$CF$3146,5,FALSE)</f>
        <v>#N/A</v>
      </c>
      <c r="R1029" s="21" t="e">
        <f>VLOOKUP(D1029,RFIResponse!$A$2:$CF$3146,6,FALSE)</f>
        <v>#N/A</v>
      </c>
      <c r="S1029" s="21" t="e">
        <f>VLOOKUP(D1029,RFIResponse!$A$2:$CF$3146,7,FALSE)</f>
        <v>#N/A</v>
      </c>
    </row>
    <row r="1030" spans="1:19" x14ac:dyDescent="0.35">
      <c r="A1030" s="22">
        <f>RFIData!D1030</f>
        <v>0</v>
      </c>
      <c r="P1030" s="21" t="e">
        <f>VLOOKUP(D1030,RFIResponse!$A$2:$CF$3146,8,FALSE)</f>
        <v>#N/A</v>
      </c>
      <c r="Q1030" s="21" t="e">
        <f>VLOOKUP(D1030,RFIResponse!$A$2:$CF$3146,5,FALSE)</f>
        <v>#N/A</v>
      </c>
      <c r="R1030" s="21" t="e">
        <f>VLOOKUP(D1030,RFIResponse!$A$2:$CF$3146,6,FALSE)</f>
        <v>#N/A</v>
      </c>
      <c r="S1030" s="21" t="e">
        <f>VLOOKUP(D1030,RFIResponse!$A$2:$CF$3146,7,FALSE)</f>
        <v>#N/A</v>
      </c>
    </row>
    <row r="1031" spans="1:19" x14ac:dyDescent="0.35">
      <c r="A1031" s="22">
        <f>RFIData!D1031</f>
        <v>0</v>
      </c>
      <c r="P1031" s="21" t="e">
        <f>VLOOKUP(D1031,RFIResponse!$A$2:$CF$3146,8,FALSE)</f>
        <v>#N/A</v>
      </c>
      <c r="Q1031" s="21" t="e">
        <f>VLOOKUP(D1031,RFIResponse!$A$2:$CF$3146,5,FALSE)</f>
        <v>#N/A</v>
      </c>
      <c r="R1031" s="21" t="e">
        <f>VLOOKUP(D1031,RFIResponse!$A$2:$CF$3146,6,FALSE)</f>
        <v>#N/A</v>
      </c>
      <c r="S1031" s="21" t="e">
        <f>VLOOKUP(D1031,RFIResponse!$A$2:$CF$3146,7,FALSE)</f>
        <v>#N/A</v>
      </c>
    </row>
    <row r="1032" spans="1:19" x14ac:dyDescent="0.35">
      <c r="A1032" s="22">
        <f>RFIData!D1032</f>
        <v>0</v>
      </c>
      <c r="P1032" s="21" t="e">
        <f>VLOOKUP(D1032,RFIResponse!$A$2:$CF$3146,8,FALSE)</f>
        <v>#N/A</v>
      </c>
      <c r="Q1032" s="21" t="e">
        <f>VLOOKUP(D1032,RFIResponse!$A$2:$CF$3146,5,FALSE)</f>
        <v>#N/A</v>
      </c>
      <c r="R1032" s="21" t="e">
        <f>VLOOKUP(D1032,RFIResponse!$A$2:$CF$3146,6,FALSE)</f>
        <v>#N/A</v>
      </c>
      <c r="S1032" s="21" t="e">
        <f>VLOOKUP(D1032,RFIResponse!$A$2:$CF$3146,7,FALSE)</f>
        <v>#N/A</v>
      </c>
    </row>
    <row r="1033" spans="1:19" x14ac:dyDescent="0.35">
      <c r="A1033" s="22">
        <f>RFIData!D1033</f>
        <v>0</v>
      </c>
      <c r="P1033" s="21" t="e">
        <f>VLOOKUP(D1033,RFIResponse!$A$2:$CF$3146,8,FALSE)</f>
        <v>#N/A</v>
      </c>
      <c r="Q1033" s="21" t="e">
        <f>VLOOKUP(D1033,RFIResponse!$A$2:$CF$3146,5,FALSE)</f>
        <v>#N/A</v>
      </c>
      <c r="R1033" s="21" t="e">
        <f>VLOOKUP(D1033,RFIResponse!$A$2:$CF$3146,6,FALSE)</f>
        <v>#N/A</v>
      </c>
      <c r="S1033" s="21" t="e">
        <f>VLOOKUP(D1033,RFIResponse!$A$2:$CF$3146,7,FALSE)</f>
        <v>#N/A</v>
      </c>
    </row>
    <row r="1034" spans="1:19" x14ac:dyDescent="0.35">
      <c r="A1034" s="22">
        <f>RFIData!D1034</f>
        <v>0</v>
      </c>
      <c r="P1034" s="21" t="e">
        <f>VLOOKUP(D1034,RFIResponse!$A$2:$CF$3146,8,FALSE)</f>
        <v>#N/A</v>
      </c>
      <c r="Q1034" s="21" t="e">
        <f>VLOOKUP(D1034,RFIResponse!$A$2:$CF$3146,5,FALSE)</f>
        <v>#N/A</v>
      </c>
      <c r="R1034" s="21" t="e">
        <f>VLOOKUP(D1034,RFIResponse!$A$2:$CF$3146,6,FALSE)</f>
        <v>#N/A</v>
      </c>
      <c r="S1034" s="21" t="e">
        <f>VLOOKUP(D1034,RFIResponse!$A$2:$CF$3146,7,FALSE)</f>
        <v>#N/A</v>
      </c>
    </row>
    <row r="1035" spans="1:19" x14ac:dyDescent="0.35">
      <c r="A1035" s="22">
        <f>RFIData!D1035</f>
        <v>0</v>
      </c>
      <c r="P1035" s="21" t="e">
        <f>VLOOKUP(D1035,RFIResponse!$A$2:$CF$3146,8,FALSE)</f>
        <v>#N/A</v>
      </c>
      <c r="Q1035" s="21" t="e">
        <f>VLOOKUP(D1035,RFIResponse!$A$2:$CF$3146,5,FALSE)</f>
        <v>#N/A</v>
      </c>
      <c r="R1035" s="21" t="e">
        <f>VLOOKUP(D1035,RFIResponse!$A$2:$CF$3146,6,FALSE)</f>
        <v>#N/A</v>
      </c>
      <c r="S1035" s="21" t="e">
        <f>VLOOKUP(D1035,RFIResponse!$A$2:$CF$3146,7,FALSE)</f>
        <v>#N/A</v>
      </c>
    </row>
    <row r="1036" spans="1:19" x14ac:dyDescent="0.35">
      <c r="A1036" s="22">
        <f>RFIData!D1036</f>
        <v>0</v>
      </c>
      <c r="P1036" s="21" t="e">
        <f>VLOOKUP(D1036,RFIResponse!$A$2:$CF$3146,8,FALSE)</f>
        <v>#N/A</v>
      </c>
      <c r="Q1036" s="21" t="e">
        <f>VLOOKUP(D1036,RFIResponse!$A$2:$CF$3146,5,FALSE)</f>
        <v>#N/A</v>
      </c>
      <c r="R1036" s="21" t="e">
        <f>VLOOKUP(D1036,RFIResponse!$A$2:$CF$3146,6,FALSE)</f>
        <v>#N/A</v>
      </c>
      <c r="S1036" s="21" t="e">
        <f>VLOOKUP(D1036,RFIResponse!$A$2:$CF$3146,7,FALSE)</f>
        <v>#N/A</v>
      </c>
    </row>
    <row r="1037" spans="1:19" x14ac:dyDescent="0.35">
      <c r="A1037" s="22">
        <f>RFIData!D1037</f>
        <v>0</v>
      </c>
      <c r="P1037" s="21" t="e">
        <f>VLOOKUP(D1037,RFIResponse!$A$2:$CF$3146,8,FALSE)</f>
        <v>#N/A</v>
      </c>
      <c r="Q1037" s="21" t="e">
        <f>VLOOKUP(D1037,RFIResponse!$A$2:$CF$3146,5,FALSE)</f>
        <v>#N/A</v>
      </c>
      <c r="R1037" s="21" t="e">
        <f>VLOOKUP(D1037,RFIResponse!$A$2:$CF$3146,6,FALSE)</f>
        <v>#N/A</v>
      </c>
      <c r="S1037" s="21" t="e">
        <f>VLOOKUP(D1037,RFIResponse!$A$2:$CF$3146,7,FALSE)</f>
        <v>#N/A</v>
      </c>
    </row>
    <row r="1038" spans="1:19" x14ac:dyDescent="0.35">
      <c r="A1038" s="22">
        <f>RFIData!D1038</f>
        <v>0</v>
      </c>
      <c r="P1038" s="21" t="e">
        <f>VLOOKUP(D1038,RFIResponse!$A$2:$CF$3146,8,FALSE)</f>
        <v>#N/A</v>
      </c>
      <c r="Q1038" s="21" t="e">
        <f>VLOOKUP(D1038,RFIResponse!$A$2:$CF$3146,5,FALSE)</f>
        <v>#N/A</v>
      </c>
      <c r="R1038" s="21" t="e">
        <f>VLOOKUP(D1038,RFIResponse!$A$2:$CF$3146,6,FALSE)</f>
        <v>#N/A</v>
      </c>
      <c r="S1038" s="21" t="e">
        <f>VLOOKUP(D1038,RFIResponse!$A$2:$CF$3146,7,FALSE)</f>
        <v>#N/A</v>
      </c>
    </row>
    <row r="1039" spans="1:19" x14ac:dyDescent="0.35">
      <c r="A1039" s="22">
        <f>RFIData!D1039</f>
        <v>0</v>
      </c>
      <c r="P1039" s="21" t="e">
        <f>VLOOKUP(D1039,RFIResponse!$A$2:$CF$3146,8,FALSE)</f>
        <v>#N/A</v>
      </c>
      <c r="Q1039" s="21" t="e">
        <f>VLOOKUP(D1039,RFIResponse!$A$2:$CF$3146,5,FALSE)</f>
        <v>#N/A</v>
      </c>
      <c r="R1039" s="21" t="e">
        <f>VLOOKUP(D1039,RFIResponse!$A$2:$CF$3146,6,FALSE)</f>
        <v>#N/A</v>
      </c>
      <c r="S1039" s="21" t="e">
        <f>VLOOKUP(D1039,RFIResponse!$A$2:$CF$3146,7,FALSE)</f>
        <v>#N/A</v>
      </c>
    </row>
    <row r="1040" spans="1:19" x14ac:dyDescent="0.35">
      <c r="A1040" s="22">
        <f>RFIData!D1040</f>
        <v>0</v>
      </c>
      <c r="P1040" s="21" t="e">
        <f>VLOOKUP(D1040,RFIResponse!$A$2:$CF$3146,8,FALSE)</f>
        <v>#N/A</v>
      </c>
      <c r="Q1040" s="21" t="e">
        <f>VLOOKUP(D1040,RFIResponse!$A$2:$CF$3146,5,FALSE)</f>
        <v>#N/A</v>
      </c>
      <c r="R1040" s="21" t="e">
        <f>VLOOKUP(D1040,RFIResponse!$A$2:$CF$3146,6,FALSE)</f>
        <v>#N/A</v>
      </c>
      <c r="S1040" s="21" t="e">
        <f>VLOOKUP(D1040,RFIResponse!$A$2:$CF$3146,7,FALSE)</f>
        <v>#N/A</v>
      </c>
    </row>
    <row r="1041" spans="1:19" x14ac:dyDescent="0.35">
      <c r="A1041" s="22">
        <f>RFIData!D1041</f>
        <v>0</v>
      </c>
      <c r="P1041" s="21" t="e">
        <f>VLOOKUP(D1041,RFIResponse!$A$2:$CF$3146,8,FALSE)</f>
        <v>#N/A</v>
      </c>
      <c r="Q1041" s="21" t="e">
        <f>VLOOKUP(D1041,RFIResponse!$A$2:$CF$3146,5,FALSE)</f>
        <v>#N/A</v>
      </c>
      <c r="R1041" s="21" t="e">
        <f>VLOOKUP(D1041,RFIResponse!$A$2:$CF$3146,6,FALSE)</f>
        <v>#N/A</v>
      </c>
      <c r="S1041" s="21" t="e">
        <f>VLOOKUP(D1041,RFIResponse!$A$2:$CF$3146,7,FALSE)</f>
        <v>#N/A</v>
      </c>
    </row>
    <row r="1042" spans="1:19" x14ac:dyDescent="0.35">
      <c r="A1042" s="22">
        <f>RFIData!D1042</f>
        <v>0</v>
      </c>
      <c r="P1042" s="21" t="e">
        <f>VLOOKUP(D1042,RFIResponse!$A$2:$CF$3146,8,FALSE)</f>
        <v>#N/A</v>
      </c>
      <c r="Q1042" s="21" t="e">
        <f>VLOOKUP(D1042,RFIResponse!$A$2:$CF$3146,5,FALSE)</f>
        <v>#N/A</v>
      </c>
      <c r="R1042" s="21" t="e">
        <f>VLOOKUP(D1042,RFIResponse!$A$2:$CF$3146,6,FALSE)</f>
        <v>#N/A</v>
      </c>
      <c r="S1042" s="21" t="e">
        <f>VLOOKUP(D1042,RFIResponse!$A$2:$CF$3146,7,FALSE)</f>
        <v>#N/A</v>
      </c>
    </row>
    <row r="1043" spans="1:19" x14ac:dyDescent="0.35">
      <c r="A1043" s="22">
        <f>RFIData!D1043</f>
        <v>0</v>
      </c>
      <c r="P1043" s="21" t="e">
        <f>VLOOKUP(D1043,RFIResponse!$A$2:$CF$3146,8,FALSE)</f>
        <v>#N/A</v>
      </c>
      <c r="Q1043" s="21" t="e">
        <f>VLOOKUP(D1043,RFIResponse!$A$2:$CF$3146,5,FALSE)</f>
        <v>#N/A</v>
      </c>
      <c r="R1043" s="21" t="e">
        <f>VLOOKUP(D1043,RFIResponse!$A$2:$CF$3146,6,FALSE)</f>
        <v>#N/A</v>
      </c>
      <c r="S1043" s="21" t="e">
        <f>VLOOKUP(D1043,RFIResponse!$A$2:$CF$3146,7,FALSE)</f>
        <v>#N/A</v>
      </c>
    </row>
    <row r="1044" spans="1:19" x14ac:dyDescent="0.35">
      <c r="A1044" s="22">
        <f>RFIData!D1044</f>
        <v>0</v>
      </c>
      <c r="P1044" s="21" t="e">
        <f>VLOOKUP(D1044,RFIResponse!$A$2:$CF$3146,8,FALSE)</f>
        <v>#N/A</v>
      </c>
      <c r="Q1044" s="21" t="e">
        <f>VLOOKUP(D1044,RFIResponse!$A$2:$CF$3146,5,FALSE)</f>
        <v>#N/A</v>
      </c>
      <c r="R1044" s="21" t="e">
        <f>VLOOKUP(D1044,RFIResponse!$A$2:$CF$3146,6,FALSE)</f>
        <v>#N/A</v>
      </c>
      <c r="S1044" s="21" t="e">
        <f>VLOOKUP(D1044,RFIResponse!$A$2:$CF$3146,7,FALSE)</f>
        <v>#N/A</v>
      </c>
    </row>
    <row r="1045" spans="1:19" x14ac:dyDescent="0.35">
      <c r="A1045" s="22">
        <f>RFIData!D1045</f>
        <v>0</v>
      </c>
      <c r="P1045" s="21" t="e">
        <f>VLOOKUP(D1045,RFIResponse!$A$2:$CF$3146,8,FALSE)</f>
        <v>#N/A</v>
      </c>
      <c r="Q1045" s="21" t="e">
        <f>VLOOKUP(D1045,RFIResponse!$A$2:$CF$3146,5,FALSE)</f>
        <v>#N/A</v>
      </c>
      <c r="R1045" s="21" t="e">
        <f>VLOOKUP(D1045,RFIResponse!$A$2:$CF$3146,6,FALSE)</f>
        <v>#N/A</v>
      </c>
      <c r="S1045" s="21" t="e">
        <f>VLOOKUP(D1045,RFIResponse!$A$2:$CF$3146,7,FALSE)</f>
        <v>#N/A</v>
      </c>
    </row>
    <row r="1046" spans="1:19" x14ac:dyDescent="0.35">
      <c r="A1046" s="22">
        <f>RFIData!D1046</f>
        <v>0</v>
      </c>
      <c r="P1046" s="21" t="e">
        <f>VLOOKUP(D1046,RFIResponse!$A$2:$CF$3146,8,FALSE)</f>
        <v>#N/A</v>
      </c>
      <c r="Q1046" s="21" t="e">
        <f>VLOOKUP(D1046,RFIResponse!$A$2:$CF$3146,5,FALSE)</f>
        <v>#N/A</v>
      </c>
      <c r="R1046" s="21" t="e">
        <f>VLOOKUP(D1046,RFIResponse!$A$2:$CF$3146,6,FALSE)</f>
        <v>#N/A</v>
      </c>
      <c r="S1046" s="21" t="e">
        <f>VLOOKUP(D1046,RFIResponse!$A$2:$CF$3146,7,FALSE)</f>
        <v>#N/A</v>
      </c>
    </row>
    <row r="1047" spans="1:19" x14ac:dyDescent="0.35">
      <c r="A1047" s="22">
        <f>RFIData!D1047</f>
        <v>0</v>
      </c>
      <c r="P1047" s="21" t="e">
        <f>VLOOKUP(D1047,RFIResponse!$A$2:$CF$3146,8,FALSE)</f>
        <v>#N/A</v>
      </c>
      <c r="Q1047" s="21" t="e">
        <f>VLOOKUP(D1047,RFIResponse!$A$2:$CF$3146,5,FALSE)</f>
        <v>#N/A</v>
      </c>
      <c r="R1047" s="21" t="e">
        <f>VLOOKUP(D1047,RFIResponse!$A$2:$CF$3146,6,FALSE)</f>
        <v>#N/A</v>
      </c>
      <c r="S1047" s="21" t="e">
        <f>VLOOKUP(D1047,RFIResponse!$A$2:$CF$3146,7,FALSE)</f>
        <v>#N/A</v>
      </c>
    </row>
    <row r="1048" spans="1:19" x14ac:dyDescent="0.35">
      <c r="A1048" s="22">
        <f>RFIData!D1048</f>
        <v>0</v>
      </c>
      <c r="P1048" s="21" t="e">
        <f>VLOOKUP(D1048,RFIResponse!$A$2:$CF$3146,8,FALSE)</f>
        <v>#N/A</v>
      </c>
      <c r="Q1048" s="21" t="e">
        <f>VLOOKUP(D1048,RFIResponse!$A$2:$CF$3146,5,FALSE)</f>
        <v>#N/A</v>
      </c>
      <c r="R1048" s="21" t="e">
        <f>VLOOKUP(D1048,RFIResponse!$A$2:$CF$3146,6,FALSE)</f>
        <v>#N/A</v>
      </c>
      <c r="S1048" s="21" t="e">
        <f>VLOOKUP(D1048,RFIResponse!$A$2:$CF$3146,7,FALSE)</f>
        <v>#N/A</v>
      </c>
    </row>
    <row r="1049" spans="1:19" x14ac:dyDescent="0.35">
      <c r="A1049" s="22">
        <f>RFIData!D1049</f>
        <v>0</v>
      </c>
      <c r="P1049" s="21" t="e">
        <f>VLOOKUP(D1049,RFIResponse!$A$2:$CF$3146,8,FALSE)</f>
        <v>#N/A</v>
      </c>
      <c r="Q1049" s="21" t="e">
        <f>VLOOKUP(D1049,RFIResponse!$A$2:$CF$3146,5,FALSE)</f>
        <v>#N/A</v>
      </c>
      <c r="R1049" s="21" t="e">
        <f>VLOOKUP(D1049,RFIResponse!$A$2:$CF$3146,6,FALSE)</f>
        <v>#N/A</v>
      </c>
      <c r="S1049" s="21" t="e">
        <f>VLOOKUP(D1049,RFIResponse!$A$2:$CF$3146,7,FALSE)</f>
        <v>#N/A</v>
      </c>
    </row>
    <row r="1050" spans="1:19" x14ac:dyDescent="0.35">
      <c r="A1050" s="22">
        <f>RFIData!D1050</f>
        <v>0</v>
      </c>
      <c r="P1050" s="21" t="e">
        <f>VLOOKUP(D1050,RFIResponse!$A$2:$CF$3146,8,FALSE)</f>
        <v>#N/A</v>
      </c>
      <c r="Q1050" s="21" t="e">
        <f>VLOOKUP(D1050,RFIResponse!$A$2:$CF$3146,5,FALSE)</f>
        <v>#N/A</v>
      </c>
      <c r="R1050" s="21" t="e">
        <f>VLOOKUP(D1050,RFIResponse!$A$2:$CF$3146,6,FALSE)</f>
        <v>#N/A</v>
      </c>
      <c r="S1050" s="21" t="e">
        <f>VLOOKUP(D1050,RFIResponse!$A$2:$CF$3146,7,FALSE)</f>
        <v>#N/A</v>
      </c>
    </row>
    <row r="1051" spans="1:19" x14ac:dyDescent="0.35">
      <c r="A1051" s="22">
        <f>RFIData!D1051</f>
        <v>0</v>
      </c>
      <c r="P1051" s="21" t="e">
        <f>VLOOKUP(D1051,RFIResponse!$A$2:$CF$3146,8,FALSE)</f>
        <v>#N/A</v>
      </c>
      <c r="Q1051" s="21" t="e">
        <f>VLOOKUP(D1051,RFIResponse!$A$2:$CF$3146,5,FALSE)</f>
        <v>#N/A</v>
      </c>
      <c r="R1051" s="21" t="e">
        <f>VLOOKUP(D1051,RFIResponse!$A$2:$CF$3146,6,FALSE)</f>
        <v>#N/A</v>
      </c>
      <c r="S1051" s="21" t="e">
        <f>VLOOKUP(D1051,RFIResponse!$A$2:$CF$3146,7,FALSE)</f>
        <v>#N/A</v>
      </c>
    </row>
    <row r="1052" spans="1:19" x14ac:dyDescent="0.35">
      <c r="A1052" s="22">
        <f>RFIData!D1052</f>
        <v>0</v>
      </c>
      <c r="P1052" s="21" t="e">
        <f>VLOOKUP(D1052,RFIResponse!$A$2:$CF$3146,8,FALSE)</f>
        <v>#N/A</v>
      </c>
      <c r="Q1052" s="21" t="e">
        <f>VLOOKUP(D1052,RFIResponse!$A$2:$CF$3146,5,FALSE)</f>
        <v>#N/A</v>
      </c>
      <c r="R1052" s="21" t="e">
        <f>VLOOKUP(D1052,RFIResponse!$A$2:$CF$3146,6,FALSE)</f>
        <v>#N/A</v>
      </c>
      <c r="S1052" s="21" t="e">
        <f>VLOOKUP(D1052,RFIResponse!$A$2:$CF$3146,7,FALSE)</f>
        <v>#N/A</v>
      </c>
    </row>
    <row r="1053" spans="1:19" x14ac:dyDescent="0.35">
      <c r="A1053" s="22">
        <f>RFIData!D1053</f>
        <v>0</v>
      </c>
      <c r="P1053" s="21" t="e">
        <f>VLOOKUP(D1053,RFIResponse!$A$2:$CF$3146,8,FALSE)</f>
        <v>#N/A</v>
      </c>
      <c r="Q1053" s="21" t="e">
        <f>VLOOKUP(D1053,RFIResponse!$A$2:$CF$3146,5,FALSE)</f>
        <v>#N/A</v>
      </c>
      <c r="R1053" s="21" t="e">
        <f>VLOOKUP(D1053,RFIResponse!$A$2:$CF$3146,6,FALSE)</f>
        <v>#N/A</v>
      </c>
      <c r="S1053" s="21" t="e">
        <f>VLOOKUP(D1053,RFIResponse!$A$2:$CF$3146,7,FALSE)</f>
        <v>#N/A</v>
      </c>
    </row>
    <row r="1054" spans="1:19" x14ac:dyDescent="0.35">
      <c r="A1054" s="22">
        <f>RFIData!D1054</f>
        <v>0</v>
      </c>
      <c r="P1054" s="21" t="e">
        <f>VLOOKUP(D1054,RFIResponse!$A$2:$CF$3146,8,FALSE)</f>
        <v>#N/A</v>
      </c>
      <c r="Q1054" s="21" t="e">
        <f>VLOOKUP(D1054,RFIResponse!$A$2:$CF$3146,5,FALSE)</f>
        <v>#N/A</v>
      </c>
      <c r="R1054" s="21" t="e">
        <f>VLOOKUP(D1054,RFIResponse!$A$2:$CF$3146,6,FALSE)</f>
        <v>#N/A</v>
      </c>
      <c r="S1054" s="21" t="e">
        <f>VLOOKUP(D1054,RFIResponse!$A$2:$CF$3146,7,FALSE)</f>
        <v>#N/A</v>
      </c>
    </row>
    <row r="1055" spans="1:19" x14ac:dyDescent="0.35">
      <c r="A1055" s="22">
        <f>RFIData!D1055</f>
        <v>0</v>
      </c>
      <c r="P1055" s="21" t="e">
        <f>VLOOKUP(D1055,RFIResponse!$A$2:$CF$3146,8,FALSE)</f>
        <v>#N/A</v>
      </c>
      <c r="Q1055" s="21" t="e">
        <f>VLOOKUP(D1055,RFIResponse!$A$2:$CF$3146,5,FALSE)</f>
        <v>#N/A</v>
      </c>
      <c r="R1055" s="21" t="e">
        <f>VLOOKUP(D1055,RFIResponse!$A$2:$CF$3146,6,FALSE)</f>
        <v>#N/A</v>
      </c>
      <c r="S1055" s="21" t="e">
        <f>VLOOKUP(D1055,RFIResponse!$A$2:$CF$3146,7,FALSE)</f>
        <v>#N/A</v>
      </c>
    </row>
    <row r="1056" spans="1:19" x14ac:dyDescent="0.35">
      <c r="A1056" s="22">
        <f>RFIData!D1056</f>
        <v>0</v>
      </c>
      <c r="P1056" s="21" t="e">
        <f>VLOOKUP(D1056,RFIResponse!$A$2:$CF$3146,8,FALSE)</f>
        <v>#N/A</v>
      </c>
      <c r="Q1056" s="21" t="e">
        <f>VLOOKUP(D1056,RFIResponse!$A$2:$CF$3146,5,FALSE)</f>
        <v>#N/A</v>
      </c>
      <c r="R1056" s="21" t="e">
        <f>VLOOKUP(D1056,RFIResponse!$A$2:$CF$3146,6,FALSE)</f>
        <v>#N/A</v>
      </c>
      <c r="S1056" s="21" t="e">
        <f>VLOOKUP(D1056,RFIResponse!$A$2:$CF$3146,7,FALSE)</f>
        <v>#N/A</v>
      </c>
    </row>
    <row r="1057" spans="1:19" x14ac:dyDescent="0.35">
      <c r="A1057" s="22">
        <f>RFIData!D1057</f>
        <v>0</v>
      </c>
      <c r="P1057" s="21" t="e">
        <f>VLOOKUP(D1057,RFIResponse!$A$2:$CF$3146,8,FALSE)</f>
        <v>#N/A</v>
      </c>
      <c r="Q1057" s="21" t="e">
        <f>VLOOKUP(D1057,RFIResponse!$A$2:$CF$3146,5,FALSE)</f>
        <v>#N/A</v>
      </c>
      <c r="R1057" s="21" t="e">
        <f>VLOOKUP(D1057,RFIResponse!$A$2:$CF$3146,6,FALSE)</f>
        <v>#N/A</v>
      </c>
      <c r="S1057" s="21" t="e">
        <f>VLOOKUP(D1057,RFIResponse!$A$2:$CF$3146,7,FALSE)</f>
        <v>#N/A</v>
      </c>
    </row>
    <row r="1058" spans="1:19" x14ac:dyDescent="0.35">
      <c r="A1058" s="22">
        <f>RFIData!D1058</f>
        <v>0</v>
      </c>
      <c r="P1058" s="21" t="e">
        <f>VLOOKUP(D1058,RFIResponse!$A$2:$CF$3146,8,FALSE)</f>
        <v>#N/A</v>
      </c>
      <c r="Q1058" s="21" t="e">
        <f>VLOOKUP(D1058,RFIResponse!$A$2:$CF$3146,5,FALSE)</f>
        <v>#N/A</v>
      </c>
      <c r="R1058" s="21" t="e">
        <f>VLOOKUP(D1058,RFIResponse!$A$2:$CF$3146,6,FALSE)</f>
        <v>#N/A</v>
      </c>
      <c r="S1058" s="21" t="e">
        <f>VLOOKUP(D1058,RFIResponse!$A$2:$CF$3146,7,FALSE)</f>
        <v>#N/A</v>
      </c>
    </row>
    <row r="1059" spans="1:19" x14ac:dyDescent="0.35">
      <c r="A1059" s="22">
        <f>RFIData!D1059</f>
        <v>0</v>
      </c>
      <c r="P1059" s="21" t="e">
        <f>VLOOKUP(D1059,RFIResponse!$A$2:$CF$3146,8,FALSE)</f>
        <v>#N/A</v>
      </c>
      <c r="Q1059" s="21" t="e">
        <f>VLOOKUP(D1059,RFIResponse!$A$2:$CF$3146,5,FALSE)</f>
        <v>#N/A</v>
      </c>
      <c r="R1059" s="21" t="e">
        <f>VLOOKUP(D1059,RFIResponse!$A$2:$CF$3146,6,FALSE)</f>
        <v>#N/A</v>
      </c>
      <c r="S1059" s="21" t="e">
        <f>VLOOKUP(D1059,RFIResponse!$A$2:$CF$3146,7,FALSE)</f>
        <v>#N/A</v>
      </c>
    </row>
    <row r="1060" spans="1:19" x14ac:dyDescent="0.35">
      <c r="A1060" s="22">
        <f>RFIData!D1060</f>
        <v>0</v>
      </c>
      <c r="P1060" s="21" t="e">
        <f>VLOOKUP(D1060,RFIResponse!$A$2:$CF$3146,8,FALSE)</f>
        <v>#N/A</v>
      </c>
      <c r="Q1060" s="21" t="e">
        <f>VLOOKUP(D1060,RFIResponse!$A$2:$CF$3146,5,FALSE)</f>
        <v>#N/A</v>
      </c>
      <c r="R1060" s="21" t="e">
        <f>VLOOKUP(D1060,RFIResponse!$A$2:$CF$3146,6,FALSE)</f>
        <v>#N/A</v>
      </c>
      <c r="S1060" s="21" t="e">
        <f>VLOOKUP(D1060,RFIResponse!$A$2:$CF$3146,7,FALSE)</f>
        <v>#N/A</v>
      </c>
    </row>
    <row r="1061" spans="1:19" x14ac:dyDescent="0.35">
      <c r="A1061" s="22">
        <f>RFIData!D1061</f>
        <v>0</v>
      </c>
      <c r="P1061" s="21" t="e">
        <f>VLOOKUP(D1061,RFIResponse!$A$2:$CF$3146,8,FALSE)</f>
        <v>#N/A</v>
      </c>
      <c r="Q1061" s="21" t="e">
        <f>VLOOKUP(D1061,RFIResponse!$A$2:$CF$3146,5,FALSE)</f>
        <v>#N/A</v>
      </c>
      <c r="R1061" s="21" t="e">
        <f>VLOOKUP(D1061,RFIResponse!$A$2:$CF$3146,6,FALSE)</f>
        <v>#N/A</v>
      </c>
      <c r="S1061" s="21" t="e">
        <f>VLOOKUP(D1061,RFIResponse!$A$2:$CF$3146,7,FALSE)</f>
        <v>#N/A</v>
      </c>
    </row>
    <row r="1062" spans="1:19" x14ac:dyDescent="0.35">
      <c r="A1062" s="22">
        <f>RFIData!D1062</f>
        <v>0</v>
      </c>
      <c r="P1062" s="21" t="e">
        <f>VLOOKUP(D1062,RFIResponse!$A$2:$CF$3146,8,FALSE)</f>
        <v>#N/A</v>
      </c>
      <c r="Q1062" s="21" t="e">
        <f>VLOOKUP(D1062,RFIResponse!$A$2:$CF$3146,5,FALSE)</f>
        <v>#N/A</v>
      </c>
      <c r="R1062" s="21" t="e">
        <f>VLOOKUP(D1062,RFIResponse!$A$2:$CF$3146,6,FALSE)</f>
        <v>#N/A</v>
      </c>
      <c r="S1062" s="21" t="e">
        <f>VLOOKUP(D1062,RFIResponse!$A$2:$CF$3146,7,FALSE)</f>
        <v>#N/A</v>
      </c>
    </row>
    <row r="1063" spans="1:19" x14ac:dyDescent="0.35">
      <c r="A1063" s="22">
        <f>RFIData!D1063</f>
        <v>0</v>
      </c>
      <c r="P1063" s="21" t="e">
        <f>VLOOKUP(D1063,RFIResponse!$A$2:$CF$3146,8,FALSE)</f>
        <v>#N/A</v>
      </c>
      <c r="Q1063" s="21" t="e">
        <f>VLOOKUP(D1063,RFIResponse!$A$2:$CF$3146,5,FALSE)</f>
        <v>#N/A</v>
      </c>
      <c r="R1063" s="21" t="e">
        <f>VLOOKUP(D1063,RFIResponse!$A$2:$CF$3146,6,FALSE)</f>
        <v>#N/A</v>
      </c>
      <c r="S1063" s="21" t="e">
        <f>VLOOKUP(D1063,RFIResponse!$A$2:$CF$3146,7,FALSE)</f>
        <v>#N/A</v>
      </c>
    </row>
    <row r="1064" spans="1:19" x14ac:dyDescent="0.35">
      <c r="A1064" s="22">
        <f>RFIData!D1064</f>
        <v>0</v>
      </c>
      <c r="P1064" s="21" t="e">
        <f>VLOOKUP(D1064,RFIResponse!$A$2:$CF$3146,8,FALSE)</f>
        <v>#N/A</v>
      </c>
      <c r="Q1064" s="21" t="e">
        <f>VLOOKUP(D1064,RFIResponse!$A$2:$CF$3146,5,FALSE)</f>
        <v>#N/A</v>
      </c>
      <c r="R1064" s="21" t="e">
        <f>VLOOKUP(D1064,RFIResponse!$A$2:$CF$3146,6,FALSE)</f>
        <v>#N/A</v>
      </c>
      <c r="S1064" s="21" t="e">
        <f>VLOOKUP(D1064,RFIResponse!$A$2:$CF$3146,7,FALSE)</f>
        <v>#N/A</v>
      </c>
    </row>
    <row r="1065" spans="1:19" x14ac:dyDescent="0.35">
      <c r="A1065" s="22">
        <f>RFIData!D1065</f>
        <v>0</v>
      </c>
      <c r="P1065" s="21" t="e">
        <f>VLOOKUP(D1065,RFIResponse!$A$2:$CF$3146,8,FALSE)</f>
        <v>#N/A</v>
      </c>
      <c r="Q1065" s="21" t="e">
        <f>VLOOKUP(D1065,RFIResponse!$A$2:$CF$3146,5,FALSE)</f>
        <v>#N/A</v>
      </c>
      <c r="R1065" s="21" t="e">
        <f>VLOOKUP(D1065,RFIResponse!$A$2:$CF$3146,6,FALSE)</f>
        <v>#N/A</v>
      </c>
      <c r="S1065" s="21" t="e">
        <f>VLOOKUP(D1065,RFIResponse!$A$2:$CF$3146,7,FALSE)</f>
        <v>#N/A</v>
      </c>
    </row>
    <row r="1066" spans="1:19" x14ac:dyDescent="0.35">
      <c r="A1066" s="22">
        <f>RFIData!D1066</f>
        <v>0</v>
      </c>
      <c r="P1066" s="21" t="e">
        <f>VLOOKUP(D1066,RFIResponse!$A$2:$CF$3146,8,FALSE)</f>
        <v>#N/A</v>
      </c>
      <c r="Q1066" s="21" t="e">
        <f>VLOOKUP(D1066,RFIResponse!$A$2:$CF$3146,5,FALSE)</f>
        <v>#N/A</v>
      </c>
      <c r="R1066" s="21" t="e">
        <f>VLOOKUP(D1066,RFIResponse!$A$2:$CF$3146,6,FALSE)</f>
        <v>#N/A</v>
      </c>
      <c r="S1066" s="21" t="e">
        <f>VLOOKUP(D1066,RFIResponse!$A$2:$CF$3146,7,FALSE)</f>
        <v>#N/A</v>
      </c>
    </row>
    <row r="1067" spans="1:19" x14ac:dyDescent="0.35">
      <c r="A1067" s="22">
        <f>RFIData!D1067</f>
        <v>0</v>
      </c>
      <c r="P1067" s="21" t="e">
        <f>VLOOKUP(D1067,RFIResponse!$A$2:$CF$3146,8,FALSE)</f>
        <v>#N/A</v>
      </c>
      <c r="Q1067" s="21" t="e">
        <f>VLOOKUP(D1067,RFIResponse!$A$2:$CF$3146,5,FALSE)</f>
        <v>#N/A</v>
      </c>
      <c r="R1067" s="21" t="e">
        <f>VLOOKUP(D1067,RFIResponse!$A$2:$CF$3146,6,FALSE)</f>
        <v>#N/A</v>
      </c>
      <c r="S1067" s="21" t="e">
        <f>VLOOKUP(D1067,RFIResponse!$A$2:$CF$3146,7,FALSE)</f>
        <v>#N/A</v>
      </c>
    </row>
    <row r="1068" spans="1:19" x14ac:dyDescent="0.35">
      <c r="A1068" s="22">
        <f>RFIData!D1068</f>
        <v>0</v>
      </c>
      <c r="P1068" s="21" t="e">
        <f>VLOOKUP(D1068,RFIResponse!$A$2:$CF$3146,8,FALSE)</f>
        <v>#N/A</v>
      </c>
      <c r="Q1068" s="21" t="e">
        <f>VLOOKUP(D1068,RFIResponse!$A$2:$CF$3146,5,FALSE)</f>
        <v>#N/A</v>
      </c>
      <c r="R1068" s="21" t="e">
        <f>VLOOKUP(D1068,RFIResponse!$A$2:$CF$3146,6,FALSE)</f>
        <v>#N/A</v>
      </c>
      <c r="S1068" s="21" t="e">
        <f>VLOOKUP(D1068,RFIResponse!$A$2:$CF$3146,7,FALSE)</f>
        <v>#N/A</v>
      </c>
    </row>
    <row r="1069" spans="1:19" x14ac:dyDescent="0.35">
      <c r="A1069" s="22">
        <f>RFIData!D1069</f>
        <v>0</v>
      </c>
      <c r="P1069" s="21" t="e">
        <f>VLOOKUP(D1069,RFIResponse!$A$2:$CF$3146,8,FALSE)</f>
        <v>#N/A</v>
      </c>
      <c r="Q1069" s="21" t="e">
        <f>VLOOKUP(D1069,RFIResponse!$A$2:$CF$3146,5,FALSE)</f>
        <v>#N/A</v>
      </c>
      <c r="R1069" s="21" t="e">
        <f>VLOOKUP(D1069,RFIResponse!$A$2:$CF$3146,6,FALSE)</f>
        <v>#N/A</v>
      </c>
      <c r="S1069" s="21" t="e">
        <f>VLOOKUP(D1069,RFIResponse!$A$2:$CF$3146,7,FALSE)</f>
        <v>#N/A</v>
      </c>
    </row>
    <row r="1070" spans="1:19" x14ac:dyDescent="0.35">
      <c r="A1070" s="22">
        <f>RFIData!D1070</f>
        <v>0</v>
      </c>
      <c r="P1070" s="21" t="e">
        <f>VLOOKUP(D1070,RFIResponse!$A$2:$CF$3146,8,FALSE)</f>
        <v>#N/A</v>
      </c>
      <c r="Q1070" s="21" t="e">
        <f>VLOOKUP(D1070,RFIResponse!$A$2:$CF$3146,5,FALSE)</f>
        <v>#N/A</v>
      </c>
      <c r="R1070" s="21" t="e">
        <f>VLOOKUP(D1070,RFIResponse!$A$2:$CF$3146,6,FALSE)</f>
        <v>#N/A</v>
      </c>
      <c r="S1070" s="21" t="e">
        <f>VLOOKUP(D1070,RFIResponse!$A$2:$CF$3146,7,FALSE)</f>
        <v>#N/A</v>
      </c>
    </row>
    <row r="1071" spans="1:19" x14ac:dyDescent="0.35">
      <c r="A1071" s="22">
        <f>RFIData!D1071</f>
        <v>0</v>
      </c>
      <c r="P1071" s="21" t="e">
        <f>VLOOKUP(D1071,RFIResponse!$A$2:$CF$3146,8,FALSE)</f>
        <v>#N/A</v>
      </c>
      <c r="Q1071" s="21" t="e">
        <f>VLOOKUP(D1071,RFIResponse!$A$2:$CF$3146,5,FALSE)</f>
        <v>#N/A</v>
      </c>
      <c r="R1071" s="21" t="e">
        <f>VLOOKUP(D1071,RFIResponse!$A$2:$CF$3146,6,FALSE)</f>
        <v>#N/A</v>
      </c>
      <c r="S1071" s="21" t="e">
        <f>VLOOKUP(D1071,RFIResponse!$A$2:$CF$3146,7,FALSE)</f>
        <v>#N/A</v>
      </c>
    </row>
    <row r="1072" spans="1:19" x14ac:dyDescent="0.35">
      <c r="A1072" s="22">
        <f>RFIData!D1072</f>
        <v>0</v>
      </c>
      <c r="P1072" s="21" t="e">
        <f>VLOOKUP(D1072,RFIResponse!$A$2:$CF$3146,8,FALSE)</f>
        <v>#N/A</v>
      </c>
      <c r="Q1072" s="21" t="e">
        <f>VLOOKUP(D1072,RFIResponse!$A$2:$CF$3146,5,FALSE)</f>
        <v>#N/A</v>
      </c>
      <c r="R1072" s="21" t="e">
        <f>VLOOKUP(D1072,RFIResponse!$A$2:$CF$3146,6,FALSE)</f>
        <v>#N/A</v>
      </c>
      <c r="S1072" s="21" t="e">
        <f>VLOOKUP(D1072,RFIResponse!$A$2:$CF$3146,7,FALSE)</f>
        <v>#N/A</v>
      </c>
    </row>
    <row r="1073" spans="1:19" x14ac:dyDescent="0.35">
      <c r="A1073" s="22">
        <f>RFIData!D1073</f>
        <v>0</v>
      </c>
      <c r="P1073" s="21" t="e">
        <f>VLOOKUP(D1073,RFIResponse!$A$2:$CF$3146,8,FALSE)</f>
        <v>#N/A</v>
      </c>
      <c r="Q1073" s="21" t="e">
        <f>VLOOKUP(D1073,RFIResponse!$A$2:$CF$3146,5,FALSE)</f>
        <v>#N/A</v>
      </c>
      <c r="R1073" s="21" t="e">
        <f>VLOOKUP(D1073,RFIResponse!$A$2:$CF$3146,6,FALSE)</f>
        <v>#N/A</v>
      </c>
      <c r="S1073" s="21" t="e">
        <f>VLOOKUP(D1073,RFIResponse!$A$2:$CF$3146,7,FALSE)</f>
        <v>#N/A</v>
      </c>
    </row>
    <row r="1074" spans="1:19" x14ac:dyDescent="0.35">
      <c r="A1074" s="22">
        <f>RFIData!D1074</f>
        <v>0</v>
      </c>
      <c r="P1074" s="21" t="e">
        <f>VLOOKUP(D1074,RFIResponse!$A$2:$CF$3146,8,FALSE)</f>
        <v>#N/A</v>
      </c>
      <c r="Q1074" s="21" t="e">
        <f>VLOOKUP(D1074,RFIResponse!$A$2:$CF$3146,5,FALSE)</f>
        <v>#N/A</v>
      </c>
      <c r="R1074" s="21" t="e">
        <f>VLOOKUP(D1074,RFIResponse!$A$2:$CF$3146,6,FALSE)</f>
        <v>#N/A</v>
      </c>
      <c r="S1074" s="21" t="e">
        <f>VLOOKUP(D1074,RFIResponse!$A$2:$CF$3146,7,FALSE)</f>
        <v>#N/A</v>
      </c>
    </row>
    <row r="1075" spans="1:19" x14ac:dyDescent="0.35">
      <c r="A1075" s="22">
        <f>RFIData!D1075</f>
        <v>0</v>
      </c>
      <c r="P1075" s="21" t="e">
        <f>VLOOKUP(D1075,RFIResponse!$A$2:$CF$3146,8,FALSE)</f>
        <v>#N/A</v>
      </c>
      <c r="Q1075" s="21" t="e">
        <f>VLOOKUP(D1075,RFIResponse!$A$2:$CF$3146,5,FALSE)</f>
        <v>#N/A</v>
      </c>
      <c r="R1075" s="21" t="e">
        <f>VLOOKUP(D1075,RFIResponse!$A$2:$CF$3146,6,FALSE)</f>
        <v>#N/A</v>
      </c>
      <c r="S1075" s="21" t="e">
        <f>VLOOKUP(D1075,RFIResponse!$A$2:$CF$3146,7,FALSE)</f>
        <v>#N/A</v>
      </c>
    </row>
    <row r="1076" spans="1:19" x14ac:dyDescent="0.35">
      <c r="A1076" s="22">
        <f>RFIData!D1076</f>
        <v>0</v>
      </c>
      <c r="P1076" s="21" t="e">
        <f>VLOOKUP(D1076,RFIResponse!$A$2:$CF$3146,8,FALSE)</f>
        <v>#N/A</v>
      </c>
      <c r="Q1076" s="21" t="e">
        <f>VLOOKUP(D1076,RFIResponse!$A$2:$CF$3146,5,FALSE)</f>
        <v>#N/A</v>
      </c>
      <c r="R1076" s="21" t="e">
        <f>VLOOKUP(D1076,RFIResponse!$A$2:$CF$3146,6,FALSE)</f>
        <v>#N/A</v>
      </c>
      <c r="S1076" s="21" t="e">
        <f>VLOOKUP(D1076,RFIResponse!$A$2:$CF$3146,7,FALSE)</f>
        <v>#N/A</v>
      </c>
    </row>
    <row r="1077" spans="1:19" x14ac:dyDescent="0.35">
      <c r="A1077" s="22">
        <f>RFIData!D1077</f>
        <v>0</v>
      </c>
      <c r="P1077" s="21" t="e">
        <f>VLOOKUP(D1077,RFIResponse!$A$2:$CF$3146,8,FALSE)</f>
        <v>#N/A</v>
      </c>
      <c r="Q1077" s="21" t="e">
        <f>VLOOKUP(D1077,RFIResponse!$A$2:$CF$3146,5,FALSE)</f>
        <v>#N/A</v>
      </c>
      <c r="R1077" s="21" t="e">
        <f>VLOOKUP(D1077,RFIResponse!$A$2:$CF$3146,6,FALSE)</f>
        <v>#N/A</v>
      </c>
      <c r="S1077" s="21" t="e">
        <f>VLOOKUP(D1077,RFIResponse!$A$2:$CF$3146,7,FALSE)</f>
        <v>#N/A</v>
      </c>
    </row>
    <row r="1078" spans="1:19" x14ac:dyDescent="0.35">
      <c r="A1078" s="22">
        <f>RFIData!D1078</f>
        <v>0</v>
      </c>
      <c r="P1078" s="21" t="e">
        <f>VLOOKUP(D1078,RFIResponse!$A$2:$CF$3146,8,FALSE)</f>
        <v>#N/A</v>
      </c>
      <c r="Q1078" s="21" t="e">
        <f>VLOOKUP(D1078,RFIResponse!$A$2:$CF$3146,5,FALSE)</f>
        <v>#N/A</v>
      </c>
      <c r="R1078" s="21" t="e">
        <f>VLOOKUP(D1078,RFIResponse!$A$2:$CF$3146,6,FALSE)</f>
        <v>#N/A</v>
      </c>
      <c r="S1078" s="21" t="e">
        <f>VLOOKUP(D1078,RFIResponse!$A$2:$CF$3146,7,FALSE)</f>
        <v>#N/A</v>
      </c>
    </row>
    <row r="1079" spans="1:19" x14ac:dyDescent="0.35">
      <c r="A1079" s="22">
        <f>RFIData!D1079</f>
        <v>0</v>
      </c>
      <c r="P1079" s="21" t="e">
        <f>VLOOKUP(D1079,RFIResponse!$A$2:$CF$3146,8,FALSE)</f>
        <v>#N/A</v>
      </c>
      <c r="Q1079" s="21" t="e">
        <f>VLOOKUP(D1079,RFIResponse!$A$2:$CF$3146,5,FALSE)</f>
        <v>#N/A</v>
      </c>
      <c r="R1079" s="21" t="e">
        <f>VLOOKUP(D1079,RFIResponse!$A$2:$CF$3146,6,FALSE)</f>
        <v>#N/A</v>
      </c>
      <c r="S1079" s="21" t="e">
        <f>VLOOKUP(D1079,RFIResponse!$A$2:$CF$3146,7,FALSE)</f>
        <v>#N/A</v>
      </c>
    </row>
    <row r="1080" spans="1:19" x14ac:dyDescent="0.35">
      <c r="A1080" s="22">
        <f>RFIData!D1080</f>
        <v>0</v>
      </c>
      <c r="P1080" s="21" t="e">
        <f>VLOOKUP(D1080,RFIResponse!$A$2:$CF$3146,8,FALSE)</f>
        <v>#N/A</v>
      </c>
      <c r="Q1080" s="21" t="e">
        <f>VLOOKUP(D1080,RFIResponse!$A$2:$CF$3146,5,FALSE)</f>
        <v>#N/A</v>
      </c>
      <c r="R1080" s="21" t="e">
        <f>VLOOKUP(D1080,RFIResponse!$A$2:$CF$3146,6,FALSE)</f>
        <v>#N/A</v>
      </c>
      <c r="S1080" s="21" t="e">
        <f>VLOOKUP(D1080,RFIResponse!$A$2:$CF$3146,7,FALSE)</f>
        <v>#N/A</v>
      </c>
    </row>
    <row r="1081" spans="1:19" x14ac:dyDescent="0.35">
      <c r="A1081" s="22">
        <f>RFIData!D1081</f>
        <v>0</v>
      </c>
      <c r="P1081" s="21" t="e">
        <f>VLOOKUP(D1081,RFIResponse!$A$2:$CF$3146,8,FALSE)</f>
        <v>#N/A</v>
      </c>
      <c r="Q1081" s="21" t="e">
        <f>VLOOKUP(D1081,RFIResponse!$A$2:$CF$3146,5,FALSE)</f>
        <v>#N/A</v>
      </c>
      <c r="R1081" s="21" t="e">
        <f>VLOOKUP(D1081,RFIResponse!$A$2:$CF$3146,6,FALSE)</f>
        <v>#N/A</v>
      </c>
      <c r="S1081" s="21" t="e">
        <f>VLOOKUP(D1081,RFIResponse!$A$2:$CF$3146,7,FALSE)</f>
        <v>#N/A</v>
      </c>
    </row>
    <row r="1082" spans="1:19" x14ac:dyDescent="0.35">
      <c r="A1082" s="22">
        <f>RFIData!D1082</f>
        <v>0</v>
      </c>
      <c r="P1082" s="21" t="e">
        <f>VLOOKUP(D1082,RFIResponse!$A$2:$CF$3146,8,FALSE)</f>
        <v>#N/A</v>
      </c>
      <c r="Q1082" s="21" t="e">
        <f>VLOOKUP(D1082,RFIResponse!$A$2:$CF$3146,5,FALSE)</f>
        <v>#N/A</v>
      </c>
      <c r="R1082" s="21" t="e">
        <f>VLOOKUP(D1082,RFIResponse!$A$2:$CF$3146,6,FALSE)</f>
        <v>#N/A</v>
      </c>
      <c r="S1082" s="21" t="e">
        <f>VLOOKUP(D1082,RFIResponse!$A$2:$CF$3146,7,FALSE)</f>
        <v>#N/A</v>
      </c>
    </row>
    <row r="1083" spans="1:19" x14ac:dyDescent="0.35">
      <c r="A1083" s="22">
        <f>RFIData!D1083</f>
        <v>0</v>
      </c>
      <c r="P1083" s="21" t="e">
        <f>VLOOKUP(D1083,RFIResponse!$A$2:$CF$3146,8,FALSE)</f>
        <v>#N/A</v>
      </c>
      <c r="Q1083" s="21" t="e">
        <f>VLOOKUP(D1083,RFIResponse!$A$2:$CF$3146,5,FALSE)</f>
        <v>#N/A</v>
      </c>
      <c r="R1083" s="21" t="e">
        <f>VLOOKUP(D1083,RFIResponse!$A$2:$CF$3146,6,FALSE)</f>
        <v>#N/A</v>
      </c>
      <c r="S1083" s="21" t="e">
        <f>VLOOKUP(D1083,RFIResponse!$A$2:$CF$3146,7,FALSE)</f>
        <v>#N/A</v>
      </c>
    </row>
    <row r="1084" spans="1:19" x14ac:dyDescent="0.35">
      <c r="A1084" s="22">
        <f>RFIData!D1084</f>
        <v>0</v>
      </c>
      <c r="P1084" s="21" t="e">
        <f>VLOOKUP(D1084,RFIResponse!$A$2:$CF$3146,8,FALSE)</f>
        <v>#N/A</v>
      </c>
      <c r="Q1084" s="21" t="e">
        <f>VLOOKUP(D1084,RFIResponse!$A$2:$CF$3146,5,FALSE)</f>
        <v>#N/A</v>
      </c>
      <c r="R1084" s="21" t="e">
        <f>VLOOKUP(D1084,RFIResponse!$A$2:$CF$3146,6,FALSE)</f>
        <v>#N/A</v>
      </c>
      <c r="S1084" s="21" t="e">
        <f>VLOOKUP(D1084,RFIResponse!$A$2:$CF$3146,7,FALSE)</f>
        <v>#N/A</v>
      </c>
    </row>
    <row r="1085" spans="1:19" x14ac:dyDescent="0.35">
      <c r="A1085" s="22">
        <f>RFIData!D1085</f>
        <v>0</v>
      </c>
      <c r="P1085" s="21" t="e">
        <f>VLOOKUP(D1085,RFIResponse!$A$2:$CF$3146,8,FALSE)</f>
        <v>#N/A</v>
      </c>
      <c r="Q1085" s="21" t="e">
        <f>VLOOKUP(D1085,RFIResponse!$A$2:$CF$3146,5,FALSE)</f>
        <v>#N/A</v>
      </c>
      <c r="R1085" s="21" t="e">
        <f>VLOOKUP(D1085,RFIResponse!$A$2:$CF$3146,6,FALSE)</f>
        <v>#N/A</v>
      </c>
      <c r="S1085" s="21" t="e">
        <f>VLOOKUP(D1085,RFIResponse!$A$2:$CF$3146,7,FALSE)</f>
        <v>#N/A</v>
      </c>
    </row>
    <row r="1086" spans="1:19" x14ac:dyDescent="0.35">
      <c r="A1086" s="22">
        <f>RFIData!D1086</f>
        <v>0</v>
      </c>
      <c r="P1086" s="21" t="e">
        <f>VLOOKUP(D1086,RFIResponse!$A$2:$CF$3146,8,FALSE)</f>
        <v>#N/A</v>
      </c>
      <c r="Q1086" s="21" t="e">
        <f>VLOOKUP(D1086,RFIResponse!$A$2:$CF$3146,5,FALSE)</f>
        <v>#N/A</v>
      </c>
      <c r="R1086" s="21" t="e">
        <f>VLOOKUP(D1086,RFIResponse!$A$2:$CF$3146,6,FALSE)</f>
        <v>#N/A</v>
      </c>
      <c r="S1086" s="21" t="e">
        <f>VLOOKUP(D1086,RFIResponse!$A$2:$CF$3146,7,FALSE)</f>
        <v>#N/A</v>
      </c>
    </row>
    <row r="1087" spans="1:19" x14ac:dyDescent="0.35">
      <c r="A1087" s="22">
        <f>RFIData!D1087</f>
        <v>0</v>
      </c>
      <c r="P1087" s="21" t="e">
        <f>VLOOKUP(D1087,RFIResponse!$A$2:$CF$3146,8,FALSE)</f>
        <v>#N/A</v>
      </c>
      <c r="Q1087" s="21" t="e">
        <f>VLOOKUP(D1087,RFIResponse!$A$2:$CF$3146,5,FALSE)</f>
        <v>#N/A</v>
      </c>
      <c r="R1087" s="21" t="e">
        <f>VLOOKUP(D1087,RFIResponse!$A$2:$CF$3146,6,FALSE)</f>
        <v>#N/A</v>
      </c>
      <c r="S1087" s="21" t="e">
        <f>VLOOKUP(D1087,RFIResponse!$A$2:$CF$3146,7,FALSE)</f>
        <v>#N/A</v>
      </c>
    </row>
    <row r="1088" spans="1:19" x14ac:dyDescent="0.35">
      <c r="A1088" s="22">
        <f>RFIData!D1088</f>
        <v>0</v>
      </c>
      <c r="P1088" s="21" t="e">
        <f>VLOOKUP(D1088,RFIResponse!$A$2:$CF$3146,8,FALSE)</f>
        <v>#N/A</v>
      </c>
      <c r="Q1088" s="21" t="e">
        <f>VLOOKUP(D1088,RFIResponse!$A$2:$CF$3146,5,FALSE)</f>
        <v>#N/A</v>
      </c>
      <c r="R1088" s="21" t="e">
        <f>VLOOKUP(D1088,RFIResponse!$A$2:$CF$3146,6,FALSE)</f>
        <v>#N/A</v>
      </c>
      <c r="S1088" s="21" t="e">
        <f>VLOOKUP(D1088,RFIResponse!$A$2:$CF$3146,7,FALSE)</f>
        <v>#N/A</v>
      </c>
    </row>
    <row r="1089" spans="1:19" x14ac:dyDescent="0.35">
      <c r="A1089" s="22">
        <f>RFIData!D1089</f>
        <v>0</v>
      </c>
      <c r="P1089" s="21" t="e">
        <f>VLOOKUP(D1089,RFIResponse!$A$2:$CF$3146,8,FALSE)</f>
        <v>#N/A</v>
      </c>
      <c r="Q1089" s="21" t="e">
        <f>VLOOKUP(D1089,RFIResponse!$A$2:$CF$3146,5,FALSE)</f>
        <v>#N/A</v>
      </c>
      <c r="R1089" s="21" t="e">
        <f>VLOOKUP(D1089,RFIResponse!$A$2:$CF$3146,6,FALSE)</f>
        <v>#N/A</v>
      </c>
      <c r="S1089" s="21" t="e">
        <f>VLOOKUP(D1089,RFIResponse!$A$2:$CF$3146,7,FALSE)</f>
        <v>#N/A</v>
      </c>
    </row>
    <row r="1090" spans="1:19" x14ac:dyDescent="0.35">
      <c r="A1090" s="22">
        <f>RFIData!D1090</f>
        <v>0</v>
      </c>
      <c r="P1090" s="21" t="e">
        <f>VLOOKUP(D1090,RFIResponse!$A$2:$CF$3146,8,FALSE)</f>
        <v>#N/A</v>
      </c>
      <c r="Q1090" s="21" t="e">
        <f>VLOOKUP(D1090,RFIResponse!$A$2:$CF$3146,5,FALSE)</f>
        <v>#N/A</v>
      </c>
      <c r="R1090" s="21" t="e">
        <f>VLOOKUP(D1090,RFIResponse!$A$2:$CF$3146,6,FALSE)</f>
        <v>#N/A</v>
      </c>
      <c r="S1090" s="21" t="e">
        <f>VLOOKUP(D1090,RFIResponse!$A$2:$CF$3146,7,FALSE)</f>
        <v>#N/A</v>
      </c>
    </row>
    <row r="1091" spans="1:19" x14ac:dyDescent="0.35">
      <c r="A1091" s="22">
        <f>RFIData!D1091</f>
        <v>0</v>
      </c>
      <c r="P1091" s="21" t="e">
        <f>VLOOKUP(D1091,RFIResponse!$A$2:$CF$3146,8,FALSE)</f>
        <v>#N/A</v>
      </c>
      <c r="Q1091" s="21" t="e">
        <f>VLOOKUP(D1091,RFIResponse!$A$2:$CF$3146,5,FALSE)</f>
        <v>#N/A</v>
      </c>
      <c r="R1091" s="21" t="e">
        <f>VLOOKUP(D1091,RFIResponse!$A$2:$CF$3146,6,FALSE)</f>
        <v>#N/A</v>
      </c>
      <c r="S1091" s="21" t="e">
        <f>VLOOKUP(D1091,RFIResponse!$A$2:$CF$3146,7,FALSE)</f>
        <v>#N/A</v>
      </c>
    </row>
    <row r="1092" spans="1:19" x14ac:dyDescent="0.35">
      <c r="A1092" s="22">
        <f>RFIData!D1092</f>
        <v>0</v>
      </c>
      <c r="P1092" s="21" t="e">
        <f>VLOOKUP(D1092,RFIResponse!$A$2:$CF$3146,8,FALSE)</f>
        <v>#N/A</v>
      </c>
      <c r="Q1092" s="21" t="e">
        <f>VLOOKUP(D1092,RFIResponse!$A$2:$CF$3146,5,FALSE)</f>
        <v>#N/A</v>
      </c>
      <c r="R1092" s="21" t="e">
        <f>VLOOKUP(D1092,RFIResponse!$A$2:$CF$3146,6,FALSE)</f>
        <v>#N/A</v>
      </c>
      <c r="S1092" s="21" t="e">
        <f>VLOOKUP(D1092,RFIResponse!$A$2:$CF$3146,7,FALSE)</f>
        <v>#N/A</v>
      </c>
    </row>
    <row r="1093" spans="1:19" x14ac:dyDescent="0.35">
      <c r="A1093" s="22">
        <f>RFIData!D1093</f>
        <v>0</v>
      </c>
      <c r="P1093" s="21" t="e">
        <f>VLOOKUP(D1093,RFIResponse!$A$2:$CF$3146,8,FALSE)</f>
        <v>#N/A</v>
      </c>
      <c r="Q1093" s="21" t="e">
        <f>VLOOKUP(D1093,RFIResponse!$A$2:$CF$3146,5,FALSE)</f>
        <v>#N/A</v>
      </c>
      <c r="R1093" s="21" t="e">
        <f>VLOOKUP(D1093,RFIResponse!$A$2:$CF$3146,6,FALSE)</f>
        <v>#N/A</v>
      </c>
      <c r="S1093" s="21" t="e">
        <f>VLOOKUP(D1093,RFIResponse!$A$2:$CF$3146,7,FALSE)</f>
        <v>#N/A</v>
      </c>
    </row>
    <row r="1094" spans="1:19" x14ac:dyDescent="0.35">
      <c r="A1094" s="22">
        <f>RFIData!D1094</f>
        <v>0</v>
      </c>
      <c r="P1094" s="21" t="e">
        <f>VLOOKUP(D1094,RFIResponse!$A$2:$CF$3146,8,FALSE)</f>
        <v>#N/A</v>
      </c>
      <c r="Q1094" s="21" t="e">
        <f>VLOOKUP(D1094,RFIResponse!$A$2:$CF$3146,5,FALSE)</f>
        <v>#N/A</v>
      </c>
      <c r="R1094" s="21" t="e">
        <f>VLOOKUP(D1094,RFIResponse!$A$2:$CF$3146,6,FALSE)</f>
        <v>#N/A</v>
      </c>
      <c r="S1094" s="21" t="e">
        <f>VLOOKUP(D1094,RFIResponse!$A$2:$CF$3146,7,FALSE)</f>
        <v>#N/A</v>
      </c>
    </row>
    <row r="1095" spans="1:19" x14ac:dyDescent="0.35">
      <c r="A1095" s="22">
        <f>RFIData!D1095</f>
        <v>0</v>
      </c>
      <c r="P1095" s="21" t="e">
        <f>VLOOKUP(D1095,RFIResponse!$A$2:$CF$3146,8,FALSE)</f>
        <v>#N/A</v>
      </c>
      <c r="Q1095" s="21" t="e">
        <f>VLOOKUP(D1095,RFIResponse!$A$2:$CF$3146,5,FALSE)</f>
        <v>#N/A</v>
      </c>
      <c r="R1095" s="21" t="e">
        <f>VLOOKUP(D1095,RFIResponse!$A$2:$CF$3146,6,FALSE)</f>
        <v>#N/A</v>
      </c>
      <c r="S1095" s="21" t="e">
        <f>VLOOKUP(D1095,RFIResponse!$A$2:$CF$3146,7,FALSE)</f>
        <v>#N/A</v>
      </c>
    </row>
    <row r="1096" spans="1:19" x14ac:dyDescent="0.35">
      <c r="A1096" s="22">
        <f>RFIData!D1096</f>
        <v>0</v>
      </c>
      <c r="P1096" s="21" t="e">
        <f>VLOOKUP(D1096,RFIResponse!$A$2:$CF$3146,8,FALSE)</f>
        <v>#N/A</v>
      </c>
      <c r="Q1096" s="21" t="e">
        <f>VLOOKUP(D1096,RFIResponse!$A$2:$CF$3146,5,FALSE)</f>
        <v>#N/A</v>
      </c>
      <c r="R1096" s="21" t="e">
        <f>VLOOKUP(D1096,RFIResponse!$A$2:$CF$3146,6,FALSE)</f>
        <v>#N/A</v>
      </c>
      <c r="S1096" s="21" t="e">
        <f>VLOOKUP(D1096,RFIResponse!$A$2:$CF$3146,7,FALSE)</f>
        <v>#N/A</v>
      </c>
    </row>
    <row r="1097" spans="1:19" x14ac:dyDescent="0.35">
      <c r="A1097" s="22">
        <f>RFIData!D1097</f>
        <v>0</v>
      </c>
      <c r="P1097" s="21" t="e">
        <f>VLOOKUP(D1097,RFIResponse!$A$2:$CF$3146,8,FALSE)</f>
        <v>#N/A</v>
      </c>
      <c r="Q1097" s="21" t="e">
        <f>VLOOKUP(D1097,RFIResponse!$A$2:$CF$3146,5,FALSE)</f>
        <v>#N/A</v>
      </c>
      <c r="R1097" s="21" t="e">
        <f>VLOOKUP(D1097,RFIResponse!$A$2:$CF$3146,6,FALSE)</f>
        <v>#N/A</v>
      </c>
      <c r="S1097" s="21" t="e">
        <f>VLOOKUP(D1097,RFIResponse!$A$2:$CF$3146,7,FALSE)</f>
        <v>#N/A</v>
      </c>
    </row>
    <row r="1098" spans="1:19" x14ac:dyDescent="0.35">
      <c r="A1098" s="22">
        <f>RFIData!D1098</f>
        <v>0</v>
      </c>
      <c r="P1098" s="21" t="e">
        <f>VLOOKUP(D1098,RFIResponse!$A$2:$CF$3146,8,FALSE)</f>
        <v>#N/A</v>
      </c>
      <c r="Q1098" s="21" t="e">
        <f>VLOOKUP(D1098,RFIResponse!$A$2:$CF$3146,5,FALSE)</f>
        <v>#N/A</v>
      </c>
      <c r="R1098" s="21" t="e">
        <f>VLOOKUP(D1098,RFIResponse!$A$2:$CF$3146,6,FALSE)</f>
        <v>#N/A</v>
      </c>
      <c r="S1098" s="21" t="e">
        <f>VLOOKUP(D1098,RFIResponse!$A$2:$CF$3146,7,FALSE)</f>
        <v>#N/A</v>
      </c>
    </row>
    <row r="1099" spans="1:19" x14ac:dyDescent="0.35">
      <c r="A1099" s="22">
        <f>RFIData!D1099</f>
        <v>0</v>
      </c>
      <c r="P1099" s="21" t="e">
        <f>VLOOKUP(D1099,RFIResponse!$A$2:$CF$3146,8,FALSE)</f>
        <v>#N/A</v>
      </c>
      <c r="Q1099" s="21" t="e">
        <f>VLOOKUP(D1099,RFIResponse!$A$2:$CF$3146,5,FALSE)</f>
        <v>#N/A</v>
      </c>
      <c r="R1099" s="21" t="e">
        <f>VLOOKUP(D1099,RFIResponse!$A$2:$CF$3146,6,FALSE)</f>
        <v>#N/A</v>
      </c>
      <c r="S1099" s="21" t="e">
        <f>VLOOKUP(D1099,RFIResponse!$A$2:$CF$3146,7,FALSE)</f>
        <v>#N/A</v>
      </c>
    </row>
    <row r="1100" spans="1:19" x14ac:dyDescent="0.35">
      <c r="A1100" s="22">
        <f>RFIData!D1100</f>
        <v>0</v>
      </c>
      <c r="P1100" s="21" t="e">
        <f>VLOOKUP(D1100,RFIResponse!$A$2:$CF$3146,8,FALSE)</f>
        <v>#N/A</v>
      </c>
      <c r="Q1100" s="21" t="e">
        <f>VLOOKUP(D1100,RFIResponse!$A$2:$CF$3146,5,FALSE)</f>
        <v>#N/A</v>
      </c>
      <c r="R1100" s="21" t="e">
        <f>VLOOKUP(D1100,RFIResponse!$A$2:$CF$3146,6,FALSE)</f>
        <v>#N/A</v>
      </c>
      <c r="S1100" s="21" t="e">
        <f>VLOOKUP(D1100,RFIResponse!$A$2:$CF$3146,7,FALSE)</f>
        <v>#N/A</v>
      </c>
    </row>
    <row r="1101" spans="1:19" x14ac:dyDescent="0.35">
      <c r="A1101" s="22">
        <f>RFIData!D1101</f>
        <v>0</v>
      </c>
      <c r="P1101" s="21" t="e">
        <f>VLOOKUP(D1101,RFIResponse!$A$2:$CF$3146,8,FALSE)</f>
        <v>#N/A</v>
      </c>
      <c r="Q1101" s="21" t="e">
        <f>VLOOKUP(D1101,RFIResponse!$A$2:$CF$3146,5,FALSE)</f>
        <v>#N/A</v>
      </c>
      <c r="R1101" s="21" t="e">
        <f>VLOOKUP(D1101,RFIResponse!$A$2:$CF$3146,6,FALSE)</f>
        <v>#N/A</v>
      </c>
      <c r="S1101" s="21" t="e">
        <f>VLOOKUP(D1101,RFIResponse!$A$2:$CF$3146,7,FALSE)</f>
        <v>#N/A</v>
      </c>
    </row>
    <row r="1102" spans="1:19" x14ac:dyDescent="0.35">
      <c r="A1102" s="22">
        <f>RFIData!D1102</f>
        <v>0</v>
      </c>
      <c r="P1102" s="21" t="e">
        <f>VLOOKUP(D1102,RFIResponse!$A$2:$CF$3146,8,FALSE)</f>
        <v>#N/A</v>
      </c>
      <c r="Q1102" s="21" t="e">
        <f>VLOOKUP(D1102,RFIResponse!$A$2:$CF$3146,5,FALSE)</f>
        <v>#N/A</v>
      </c>
      <c r="R1102" s="21" t="e">
        <f>VLOOKUP(D1102,RFIResponse!$A$2:$CF$3146,6,FALSE)</f>
        <v>#N/A</v>
      </c>
      <c r="S1102" s="21" t="e">
        <f>VLOOKUP(D1102,RFIResponse!$A$2:$CF$3146,7,FALSE)</f>
        <v>#N/A</v>
      </c>
    </row>
    <row r="1103" spans="1:19" x14ac:dyDescent="0.35">
      <c r="A1103" s="22">
        <f>RFIData!D1103</f>
        <v>0</v>
      </c>
      <c r="P1103" s="21" t="e">
        <f>VLOOKUP(D1103,RFIResponse!$A$2:$CF$3146,8,FALSE)</f>
        <v>#N/A</v>
      </c>
      <c r="Q1103" s="21" t="e">
        <f>VLOOKUP(D1103,RFIResponse!$A$2:$CF$3146,5,FALSE)</f>
        <v>#N/A</v>
      </c>
      <c r="R1103" s="21" t="e">
        <f>VLOOKUP(D1103,RFIResponse!$A$2:$CF$3146,6,FALSE)</f>
        <v>#N/A</v>
      </c>
      <c r="S1103" s="21" t="e">
        <f>VLOOKUP(D1103,RFIResponse!$A$2:$CF$3146,7,FALSE)</f>
        <v>#N/A</v>
      </c>
    </row>
    <row r="1104" spans="1:19" x14ac:dyDescent="0.35">
      <c r="A1104" s="22">
        <f>RFIData!D1104</f>
        <v>0</v>
      </c>
      <c r="P1104" s="21" t="e">
        <f>VLOOKUP(D1104,RFIResponse!$A$2:$CF$3146,8,FALSE)</f>
        <v>#N/A</v>
      </c>
      <c r="Q1104" s="21" t="e">
        <f>VLOOKUP(D1104,RFIResponse!$A$2:$CF$3146,5,FALSE)</f>
        <v>#N/A</v>
      </c>
      <c r="R1104" s="21" t="e">
        <f>VLOOKUP(D1104,RFIResponse!$A$2:$CF$3146,6,FALSE)</f>
        <v>#N/A</v>
      </c>
      <c r="S1104" s="21" t="e">
        <f>VLOOKUP(D1104,RFIResponse!$A$2:$CF$3146,7,FALSE)</f>
        <v>#N/A</v>
      </c>
    </row>
    <row r="1105" spans="1:19" x14ac:dyDescent="0.35">
      <c r="A1105" s="22">
        <f>RFIData!D1105</f>
        <v>0</v>
      </c>
      <c r="P1105" s="21" t="e">
        <f>VLOOKUP(D1105,RFIResponse!$A$2:$CF$3146,8,FALSE)</f>
        <v>#N/A</v>
      </c>
      <c r="Q1105" s="21" t="e">
        <f>VLOOKUP(D1105,RFIResponse!$A$2:$CF$3146,5,FALSE)</f>
        <v>#N/A</v>
      </c>
      <c r="R1105" s="21" t="e">
        <f>VLOOKUP(D1105,RFIResponse!$A$2:$CF$3146,6,FALSE)</f>
        <v>#N/A</v>
      </c>
      <c r="S1105" s="21" t="e">
        <f>VLOOKUP(D1105,RFIResponse!$A$2:$CF$3146,7,FALSE)</f>
        <v>#N/A</v>
      </c>
    </row>
    <row r="1106" spans="1:19" x14ac:dyDescent="0.35">
      <c r="A1106" s="22">
        <f>RFIData!D1106</f>
        <v>0</v>
      </c>
      <c r="P1106" s="21" t="e">
        <f>VLOOKUP(D1106,RFIResponse!$A$2:$CF$3146,8,FALSE)</f>
        <v>#N/A</v>
      </c>
      <c r="Q1106" s="21" t="e">
        <f>VLOOKUP(D1106,RFIResponse!$A$2:$CF$3146,5,FALSE)</f>
        <v>#N/A</v>
      </c>
      <c r="R1106" s="21" t="e">
        <f>VLOOKUP(D1106,RFIResponse!$A$2:$CF$3146,6,FALSE)</f>
        <v>#N/A</v>
      </c>
      <c r="S1106" s="21" t="e">
        <f>VLOOKUP(D1106,RFIResponse!$A$2:$CF$3146,7,FALSE)</f>
        <v>#N/A</v>
      </c>
    </row>
    <row r="1107" spans="1:19" x14ac:dyDescent="0.35">
      <c r="A1107" s="22">
        <f>RFIData!D1107</f>
        <v>0</v>
      </c>
      <c r="P1107" s="21" t="e">
        <f>VLOOKUP(D1107,RFIResponse!$A$2:$CF$3146,8,FALSE)</f>
        <v>#N/A</v>
      </c>
      <c r="Q1107" s="21" t="e">
        <f>VLOOKUP(D1107,RFIResponse!$A$2:$CF$3146,5,FALSE)</f>
        <v>#N/A</v>
      </c>
      <c r="R1107" s="21" t="e">
        <f>VLOOKUP(D1107,RFIResponse!$A$2:$CF$3146,6,FALSE)</f>
        <v>#N/A</v>
      </c>
      <c r="S1107" s="21" t="e">
        <f>VLOOKUP(D1107,RFIResponse!$A$2:$CF$3146,7,FALSE)</f>
        <v>#N/A</v>
      </c>
    </row>
    <row r="1108" spans="1:19" x14ac:dyDescent="0.35">
      <c r="A1108" s="22">
        <f>RFIData!D1108</f>
        <v>0</v>
      </c>
      <c r="P1108" s="21" t="e">
        <f>VLOOKUP(D1108,RFIResponse!$A$2:$CF$3146,8,FALSE)</f>
        <v>#N/A</v>
      </c>
      <c r="Q1108" s="21" t="e">
        <f>VLOOKUP(D1108,RFIResponse!$A$2:$CF$3146,5,FALSE)</f>
        <v>#N/A</v>
      </c>
      <c r="R1108" s="21" t="e">
        <f>VLOOKUP(D1108,RFIResponse!$A$2:$CF$3146,6,FALSE)</f>
        <v>#N/A</v>
      </c>
      <c r="S1108" s="21" t="e">
        <f>VLOOKUP(D1108,RFIResponse!$A$2:$CF$3146,7,FALSE)</f>
        <v>#N/A</v>
      </c>
    </row>
    <row r="1109" spans="1:19" x14ac:dyDescent="0.35">
      <c r="A1109" s="22">
        <f>RFIData!D1109</f>
        <v>0</v>
      </c>
      <c r="P1109" s="21" t="e">
        <f>VLOOKUP(D1109,RFIResponse!$A$2:$CF$3146,8,FALSE)</f>
        <v>#N/A</v>
      </c>
      <c r="Q1109" s="21" t="e">
        <f>VLOOKUP(D1109,RFIResponse!$A$2:$CF$3146,5,FALSE)</f>
        <v>#N/A</v>
      </c>
      <c r="R1109" s="21" t="e">
        <f>VLOOKUP(D1109,RFIResponse!$A$2:$CF$3146,6,FALSE)</f>
        <v>#N/A</v>
      </c>
      <c r="S1109" s="21" t="e">
        <f>VLOOKUP(D1109,RFIResponse!$A$2:$CF$3146,7,FALSE)</f>
        <v>#N/A</v>
      </c>
    </row>
    <row r="1110" spans="1:19" x14ac:dyDescent="0.35">
      <c r="A1110" s="22">
        <f>RFIData!D1110</f>
        <v>0</v>
      </c>
      <c r="P1110" s="21" t="e">
        <f>VLOOKUP(D1110,RFIResponse!$A$2:$CF$3146,8,FALSE)</f>
        <v>#N/A</v>
      </c>
      <c r="Q1110" s="21" t="e">
        <f>VLOOKUP(D1110,RFIResponse!$A$2:$CF$3146,5,FALSE)</f>
        <v>#N/A</v>
      </c>
      <c r="R1110" s="21" t="e">
        <f>VLOOKUP(D1110,RFIResponse!$A$2:$CF$3146,6,FALSE)</f>
        <v>#N/A</v>
      </c>
      <c r="S1110" s="21" t="e">
        <f>VLOOKUP(D1110,RFIResponse!$A$2:$CF$3146,7,FALSE)</f>
        <v>#N/A</v>
      </c>
    </row>
    <row r="1111" spans="1:19" x14ac:dyDescent="0.35">
      <c r="A1111" s="22">
        <f>RFIData!D1111</f>
        <v>0</v>
      </c>
      <c r="P1111" s="21" t="e">
        <f>VLOOKUP(D1111,RFIResponse!$A$2:$CF$3146,8,FALSE)</f>
        <v>#N/A</v>
      </c>
      <c r="Q1111" s="21" t="e">
        <f>VLOOKUP(D1111,RFIResponse!$A$2:$CF$3146,5,FALSE)</f>
        <v>#N/A</v>
      </c>
      <c r="R1111" s="21" t="e">
        <f>VLOOKUP(D1111,RFIResponse!$A$2:$CF$3146,6,FALSE)</f>
        <v>#N/A</v>
      </c>
      <c r="S1111" s="21" t="e">
        <f>VLOOKUP(D1111,RFIResponse!$A$2:$CF$3146,7,FALSE)</f>
        <v>#N/A</v>
      </c>
    </row>
    <row r="1112" spans="1:19" x14ac:dyDescent="0.35">
      <c r="A1112" s="22">
        <f>RFIData!D1112</f>
        <v>0</v>
      </c>
      <c r="P1112" s="21" t="e">
        <f>VLOOKUP(D1112,RFIResponse!$A$2:$CF$3146,8,FALSE)</f>
        <v>#N/A</v>
      </c>
      <c r="Q1112" s="21" t="e">
        <f>VLOOKUP(D1112,RFIResponse!$A$2:$CF$3146,5,FALSE)</f>
        <v>#N/A</v>
      </c>
      <c r="R1112" s="21" t="e">
        <f>VLOOKUP(D1112,RFIResponse!$A$2:$CF$3146,6,FALSE)</f>
        <v>#N/A</v>
      </c>
      <c r="S1112" s="21" t="e">
        <f>VLOOKUP(D1112,RFIResponse!$A$2:$CF$3146,7,FALSE)</f>
        <v>#N/A</v>
      </c>
    </row>
    <row r="1113" spans="1:19" x14ac:dyDescent="0.35">
      <c r="A1113" s="22">
        <f>RFIData!D1113</f>
        <v>0</v>
      </c>
      <c r="P1113" s="21" t="e">
        <f>VLOOKUP(D1113,RFIResponse!$A$2:$CF$3146,8,FALSE)</f>
        <v>#N/A</v>
      </c>
      <c r="Q1113" s="21" t="e">
        <f>VLOOKUP(D1113,RFIResponse!$A$2:$CF$3146,5,FALSE)</f>
        <v>#N/A</v>
      </c>
      <c r="R1113" s="21" t="e">
        <f>VLOOKUP(D1113,RFIResponse!$A$2:$CF$3146,6,FALSE)</f>
        <v>#N/A</v>
      </c>
      <c r="S1113" s="21" t="e">
        <f>VLOOKUP(D1113,RFIResponse!$A$2:$CF$3146,7,FALSE)</f>
        <v>#N/A</v>
      </c>
    </row>
    <row r="1114" spans="1:19" x14ac:dyDescent="0.35">
      <c r="A1114" s="22">
        <f>RFIData!D1114</f>
        <v>0</v>
      </c>
      <c r="P1114" s="21" t="e">
        <f>VLOOKUP(D1114,RFIResponse!$A$2:$CF$3146,8,FALSE)</f>
        <v>#N/A</v>
      </c>
      <c r="Q1114" s="21" t="e">
        <f>VLOOKUP(D1114,RFIResponse!$A$2:$CF$3146,5,FALSE)</f>
        <v>#N/A</v>
      </c>
      <c r="R1114" s="21" t="e">
        <f>VLOOKUP(D1114,RFIResponse!$A$2:$CF$3146,6,FALSE)</f>
        <v>#N/A</v>
      </c>
      <c r="S1114" s="21" t="e">
        <f>VLOOKUP(D1114,RFIResponse!$A$2:$CF$3146,7,FALSE)</f>
        <v>#N/A</v>
      </c>
    </row>
    <row r="1115" spans="1:19" x14ac:dyDescent="0.35">
      <c r="A1115" s="22">
        <f>RFIData!D1115</f>
        <v>0</v>
      </c>
      <c r="P1115" s="21" t="e">
        <f>VLOOKUP(D1115,RFIResponse!$A$2:$CF$3146,8,FALSE)</f>
        <v>#N/A</v>
      </c>
      <c r="Q1115" s="21" t="e">
        <f>VLOOKUP(D1115,RFIResponse!$A$2:$CF$3146,5,FALSE)</f>
        <v>#N/A</v>
      </c>
      <c r="R1115" s="21" t="e">
        <f>VLOOKUP(D1115,RFIResponse!$A$2:$CF$3146,6,FALSE)</f>
        <v>#N/A</v>
      </c>
      <c r="S1115" s="21" t="e">
        <f>VLOOKUP(D1115,RFIResponse!$A$2:$CF$3146,7,FALSE)</f>
        <v>#N/A</v>
      </c>
    </row>
    <row r="1116" spans="1:19" x14ac:dyDescent="0.35">
      <c r="A1116" s="22">
        <f>RFIData!D1116</f>
        <v>0</v>
      </c>
      <c r="P1116" s="21" t="e">
        <f>VLOOKUP(D1116,RFIResponse!$A$2:$CF$3146,8,FALSE)</f>
        <v>#N/A</v>
      </c>
      <c r="Q1116" s="21" t="e">
        <f>VLOOKUP(D1116,RFIResponse!$A$2:$CF$3146,5,FALSE)</f>
        <v>#N/A</v>
      </c>
      <c r="R1116" s="21" t="e">
        <f>VLOOKUP(D1116,RFIResponse!$A$2:$CF$3146,6,FALSE)</f>
        <v>#N/A</v>
      </c>
      <c r="S1116" s="21" t="e">
        <f>VLOOKUP(D1116,RFIResponse!$A$2:$CF$3146,7,FALSE)</f>
        <v>#N/A</v>
      </c>
    </row>
    <row r="1117" spans="1:19" x14ac:dyDescent="0.35">
      <c r="A1117" s="22">
        <f>RFIData!D1117</f>
        <v>0</v>
      </c>
      <c r="P1117" s="21" t="e">
        <f>VLOOKUP(D1117,RFIResponse!$A$2:$CF$3146,8,FALSE)</f>
        <v>#N/A</v>
      </c>
      <c r="Q1117" s="21" t="e">
        <f>VLOOKUP(D1117,RFIResponse!$A$2:$CF$3146,5,FALSE)</f>
        <v>#N/A</v>
      </c>
      <c r="R1117" s="21" t="e">
        <f>VLOOKUP(D1117,RFIResponse!$A$2:$CF$3146,6,FALSE)</f>
        <v>#N/A</v>
      </c>
      <c r="S1117" s="21" t="e">
        <f>VLOOKUP(D1117,RFIResponse!$A$2:$CF$3146,7,FALSE)</f>
        <v>#N/A</v>
      </c>
    </row>
    <row r="1118" spans="1:19" x14ac:dyDescent="0.35">
      <c r="A1118" s="22">
        <f>RFIData!D1118</f>
        <v>0</v>
      </c>
      <c r="P1118" s="21" t="e">
        <f>VLOOKUP(D1118,RFIResponse!$A$2:$CF$3146,8,FALSE)</f>
        <v>#N/A</v>
      </c>
      <c r="Q1118" s="21" t="e">
        <f>VLOOKUP(D1118,RFIResponse!$A$2:$CF$3146,5,FALSE)</f>
        <v>#N/A</v>
      </c>
      <c r="R1118" s="21" t="e">
        <f>VLOOKUP(D1118,RFIResponse!$A$2:$CF$3146,6,FALSE)</f>
        <v>#N/A</v>
      </c>
      <c r="S1118" s="21" t="e">
        <f>VLOOKUP(D1118,RFIResponse!$A$2:$CF$3146,7,FALSE)</f>
        <v>#N/A</v>
      </c>
    </row>
    <row r="1119" spans="1:19" x14ac:dyDescent="0.35">
      <c r="A1119" s="22">
        <f>RFIData!D1119</f>
        <v>0</v>
      </c>
      <c r="P1119" s="21" t="e">
        <f>VLOOKUP(D1119,RFIResponse!$A$2:$CF$3146,8,FALSE)</f>
        <v>#N/A</v>
      </c>
      <c r="Q1119" s="21" t="e">
        <f>VLOOKUP(D1119,RFIResponse!$A$2:$CF$3146,5,FALSE)</f>
        <v>#N/A</v>
      </c>
      <c r="R1119" s="21" t="e">
        <f>VLOOKUP(D1119,RFIResponse!$A$2:$CF$3146,6,FALSE)</f>
        <v>#N/A</v>
      </c>
      <c r="S1119" s="21" t="e">
        <f>VLOOKUP(D1119,RFIResponse!$A$2:$CF$3146,7,FALSE)</f>
        <v>#N/A</v>
      </c>
    </row>
    <row r="1120" spans="1:19" x14ac:dyDescent="0.35">
      <c r="A1120" s="22">
        <f>RFIData!D1120</f>
        <v>0</v>
      </c>
      <c r="P1120" s="21" t="e">
        <f>VLOOKUP(D1120,RFIResponse!$A$2:$CF$3146,8,FALSE)</f>
        <v>#N/A</v>
      </c>
      <c r="Q1120" s="21" t="e">
        <f>VLOOKUP(D1120,RFIResponse!$A$2:$CF$3146,5,FALSE)</f>
        <v>#N/A</v>
      </c>
      <c r="R1120" s="21" t="e">
        <f>VLOOKUP(D1120,RFIResponse!$A$2:$CF$3146,6,FALSE)</f>
        <v>#N/A</v>
      </c>
      <c r="S1120" s="21" t="e">
        <f>VLOOKUP(D1120,RFIResponse!$A$2:$CF$3146,7,FALSE)</f>
        <v>#N/A</v>
      </c>
    </row>
    <row r="1121" spans="1:19" x14ac:dyDescent="0.35">
      <c r="A1121" s="22">
        <f>RFIData!D1121</f>
        <v>0</v>
      </c>
      <c r="P1121" s="21" t="e">
        <f>VLOOKUP(D1121,RFIResponse!$A$2:$CF$3146,8,FALSE)</f>
        <v>#N/A</v>
      </c>
      <c r="Q1121" s="21" t="e">
        <f>VLOOKUP(D1121,RFIResponse!$A$2:$CF$3146,5,FALSE)</f>
        <v>#N/A</v>
      </c>
      <c r="R1121" s="21" t="e">
        <f>VLOOKUP(D1121,RFIResponse!$A$2:$CF$3146,6,FALSE)</f>
        <v>#N/A</v>
      </c>
      <c r="S1121" s="21" t="e">
        <f>VLOOKUP(D1121,RFIResponse!$A$2:$CF$3146,7,FALSE)</f>
        <v>#N/A</v>
      </c>
    </row>
    <row r="1122" spans="1:19" x14ac:dyDescent="0.35">
      <c r="A1122" s="22">
        <f>RFIData!D1122</f>
        <v>0</v>
      </c>
      <c r="P1122" s="21" t="e">
        <f>VLOOKUP(D1122,RFIResponse!$A$2:$CF$3146,8,FALSE)</f>
        <v>#N/A</v>
      </c>
      <c r="Q1122" s="21" t="e">
        <f>VLOOKUP(D1122,RFIResponse!$A$2:$CF$3146,5,FALSE)</f>
        <v>#N/A</v>
      </c>
      <c r="R1122" s="21" t="e">
        <f>VLOOKUP(D1122,RFIResponse!$A$2:$CF$3146,6,FALSE)</f>
        <v>#N/A</v>
      </c>
      <c r="S1122" s="21" t="e">
        <f>VLOOKUP(D1122,RFIResponse!$A$2:$CF$3146,7,FALSE)</f>
        <v>#N/A</v>
      </c>
    </row>
    <row r="1123" spans="1:19" x14ac:dyDescent="0.35">
      <c r="A1123" s="22">
        <f>RFIData!D1123</f>
        <v>0</v>
      </c>
      <c r="P1123" s="21" t="e">
        <f>VLOOKUP(D1123,RFIResponse!$A$2:$CF$3146,8,FALSE)</f>
        <v>#N/A</v>
      </c>
      <c r="Q1123" s="21" t="e">
        <f>VLOOKUP(D1123,RFIResponse!$A$2:$CF$3146,5,FALSE)</f>
        <v>#N/A</v>
      </c>
      <c r="R1123" s="21" t="e">
        <f>VLOOKUP(D1123,RFIResponse!$A$2:$CF$3146,6,FALSE)</f>
        <v>#N/A</v>
      </c>
      <c r="S1123" s="21" t="e">
        <f>VLOOKUP(D1123,RFIResponse!$A$2:$CF$3146,7,FALSE)</f>
        <v>#N/A</v>
      </c>
    </row>
    <row r="1124" spans="1:19" x14ac:dyDescent="0.35">
      <c r="A1124" s="22">
        <f>RFIData!D1124</f>
        <v>0</v>
      </c>
      <c r="P1124" s="21" t="e">
        <f>VLOOKUP(D1124,RFIResponse!$A$2:$CF$3146,8,FALSE)</f>
        <v>#N/A</v>
      </c>
      <c r="Q1124" s="21" t="e">
        <f>VLOOKUP(D1124,RFIResponse!$A$2:$CF$3146,5,FALSE)</f>
        <v>#N/A</v>
      </c>
      <c r="R1124" s="21" t="e">
        <f>VLOOKUP(D1124,RFIResponse!$A$2:$CF$3146,6,FALSE)</f>
        <v>#N/A</v>
      </c>
      <c r="S1124" s="21" t="e">
        <f>VLOOKUP(D1124,RFIResponse!$A$2:$CF$3146,7,FALSE)</f>
        <v>#N/A</v>
      </c>
    </row>
    <row r="1125" spans="1:19" x14ac:dyDescent="0.35">
      <c r="A1125" s="22">
        <f>RFIData!D1125</f>
        <v>0</v>
      </c>
      <c r="P1125" s="21" t="e">
        <f>VLOOKUP(D1125,RFIResponse!$A$2:$CF$3146,8,FALSE)</f>
        <v>#N/A</v>
      </c>
      <c r="Q1125" s="21" t="e">
        <f>VLOOKUP(D1125,RFIResponse!$A$2:$CF$3146,5,FALSE)</f>
        <v>#N/A</v>
      </c>
      <c r="R1125" s="21" t="e">
        <f>VLOOKUP(D1125,RFIResponse!$A$2:$CF$3146,6,FALSE)</f>
        <v>#N/A</v>
      </c>
      <c r="S1125" s="21" t="e">
        <f>VLOOKUP(D1125,RFIResponse!$A$2:$CF$3146,7,FALSE)</f>
        <v>#N/A</v>
      </c>
    </row>
    <row r="1126" spans="1:19" x14ac:dyDescent="0.35">
      <c r="A1126" s="22">
        <f>RFIData!D1126</f>
        <v>0</v>
      </c>
      <c r="P1126" s="21" t="e">
        <f>VLOOKUP(D1126,RFIResponse!$A$2:$CF$3146,8,FALSE)</f>
        <v>#N/A</v>
      </c>
      <c r="Q1126" s="21" t="e">
        <f>VLOOKUP(D1126,RFIResponse!$A$2:$CF$3146,5,FALSE)</f>
        <v>#N/A</v>
      </c>
      <c r="R1126" s="21" t="e">
        <f>VLOOKUP(D1126,RFIResponse!$A$2:$CF$3146,6,FALSE)</f>
        <v>#N/A</v>
      </c>
      <c r="S1126" s="21" t="e">
        <f>VLOOKUP(D1126,RFIResponse!$A$2:$CF$3146,7,FALSE)</f>
        <v>#N/A</v>
      </c>
    </row>
    <row r="1127" spans="1:19" x14ac:dyDescent="0.35">
      <c r="A1127" s="22">
        <f>RFIData!D1127</f>
        <v>0</v>
      </c>
      <c r="P1127" s="21" t="e">
        <f>VLOOKUP(D1127,RFIResponse!$A$2:$CF$3146,8,FALSE)</f>
        <v>#N/A</v>
      </c>
      <c r="Q1127" s="21" t="e">
        <f>VLOOKUP(D1127,RFIResponse!$A$2:$CF$3146,5,FALSE)</f>
        <v>#N/A</v>
      </c>
      <c r="R1127" s="21" t="e">
        <f>VLOOKUP(D1127,RFIResponse!$A$2:$CF$3146,6,FALSE)</f>
        <v>#N/A</v>
      </c>
      <c r="S1127" s="21" t="e">
        <f>VLOOKUP(D1127,RFIResponse!$A$2:$CF$3146,7,FALSE)</f>
        <v>#N/A</v>
      </c>
    </row>
    <row r="1128" spans="1:19" x14ac:dyDescent="0.35">
      <c r="A1128" s="22">
        <f>RFIData!D1128</f>
        <v>0</v>
      </c>
      <c r="P1128" s="21" t="e">
        <f>VLOOKUP(D1128,RFIResponse!$A$2:$CF$3146,8,FALSE)</f>
        <v>#N/A</v>
      </c>
      <c r="Q1128" s="21" t="e">
        <f>VLOOKUP(D1128,RFIResponse!$A$2:$CF$3146,5,FALSE)</f>
        <v>#N/A</v>
      </c>
      <c r="R1128" s="21" t="e">
        <f>VLOOKUP(D1128,RFIResponse!$A$2:$CF$3146,6,FALSE)</f>
        <v>#N/A</v>
      </c>
      <c r="S1128" s="21" t="e">
        <f>VLOOKUP(D1128,RFIResponse!$A$2:$CF$3146,7,FALSE)</f>
        <v>#N/A</v>
      </c>
    </row>
    <row r="1129" spans="1:19" x14ac:dyDescent="0.35">
      <c r="A1129" s="22">
        <f>RFIData!D1129</f>
        <v>0</v>
      </c>
      <c r="P1129" s="21" t="e">
        <f>VLOOKUP(D1129,RFIResponse!$A$2:$CF$3146,8,FALSE)</f>
        <v>#N/A</v>
      </c>
      <c r="Q1129" s="21" t="e">
        <f>VLOOKUP(D1129,RFIResponse!$A$2:$CF$3146,5,FALSE)</f>
        <v>#N/A</v>
      </c>
      <c r="R1129" s="21" t="e">
        <f>VLOOKUP(D1129,RFIResponse!$A$2:$CF$3146,6,FALSE)</f>
        <v>#N/A</v>
      </c>
      <c r="S1129" s="21" t="e">
        <f>VLOOKUP(D1129,RFIResponse!$A$2:$CF$3146,7,FALSE)</f>
        <v>#N/A</v>
      </c>
    </row>
    <row r="1130" spans="1:19" x14ac:dyDescent="0.35">
      <c r="A1130" s="22">
        <f>RFIData!D1130</f>
        <v>0</v>
      </c>
      <c r="P1130" s="21" t="e">
        <f>VLOOKUP(D1130,RFIResponse!$A$2:$CF$3146,8,FALSE)</f>
        <v>#N/A</v>
      </c>
      <c r="Q1130" s="21" t="e">
        <f>VLOOKUP(D1130,RFIResponse!$A$2:$CF$3146,5,FALSE)</f>
        <v>#N/A</v>
      </c>
      <c r="R1130" s="21" t="e">
        <f>VLOOKUP(D1130,RFIResponse!$A$2:$CF$3146,6,FALSE)</f>
        <v>#N/A</v>
      </c>
      <c r="S1130" s="21" t="e">
        <f>VLOOKUP(D1130,RFIResponse!$A$2:$CF$3146,7,FALSE)</f>
        <v>#N/A</v>
      </c>
    </row>
    <row r="1131" spans="1:19" x14ac:dyDescent="0.35">
      <c r="A1131" s="22">
        <f>RFIData!D1131</f>
        <v>0</v>
      </c>
      <c r="P1131" s="21" t="e">
        <f>VLOOKUP(D1131,RFIResponse!$A$2:$CF$3146,8,FALSE)</f>
        <v>#N/A</v>
      </c>
      <c r="Q1131" s="21" t="e">
        <f>VLOOKUP(D1131,RFIResponse!$A$2:$CF$3146,5,FALSE)</f>
        <v>#N/A</v>
      </c>
      <c r="R1131" s="21" t="e">
        <f>VLOOKUP(D1131,RFIResponse!$A$2:$CF$3146,6,FALSE)</f>
        <v>#N/A</v>
      </c>
      <c r="S1131" s="21" t="e">
        <f>VLOOKUP(D1131,RFIResponse!$A$2:$CF$3146,7,FALSE)</f>
        <v>#N/A</v>
      </c>
    </row>
    <row r="1132" spans="1:19" x14ac:dyDescent="0.35">
      <c r="A1132" s="22">
        <f>RFIData!D1132</f>
        <v>0</v>
      </c>
      <c r="P1132" s="21" t="e">
        <f>VLOOKUP(D1132,RFIResponse!$A$2:$CF$3146,8,FALSE)</f>
        <v>#N/A</v>
      </c>
      <c r="Q1132" s="21" t="e">
        <f>VLOOKUP(D1132,RFIResponse!$A$2:$CF$3146,5,FALSE)</f>
        <v>#N/A</v>
      </c>
      <c r="R1132" s="21" t="e">
        <f>VLOOKUP(D1132,RFIResponse!$A$2:$CF$3146,6,FALSE)</f>
        <v>#N/A</v>
      </c>
      <c r="S1132" s="21" t="e">
        <f>VLOOKUP(D1132,RFIResponse!$A$2:$CF$3146,7,FALSE)</f>
        <v>#N/A</v>
      </c>
    </row>
    <row r="1133" spans="1:19" x14ac:dyDescent="0.35">
      <c r="A1133" s="22">
        <f>RFIData!D1133</f>
        <v>0</v>
      </c>
      <c r="P1133" s="21" t="e">
        <f>VLOOKUP(D1133,RFIResponse!$A$2:$CF$3146,8,FALSE)</f>
        <v>#N/A</v>
      </c>
      <c r="Q1133" s="21" t="e">
        <f>VLOOKUP(D1133,RFIResponse!$A$2:$CF$3146,5,FALSE)</f>
        <v>#N/A</v>
      </c>
      <c r="R1133" s="21" t="e">
        <f>VLOOKUP(D1133,RFIResponse!$A$2:$CF$3146,6,FALSE)</f>
        <v>#N/A</v>
      </c>
      <c r="S1133" s="21" t="e">
        <f>VLOOKUP(D1133,RFIResponse!$A$2:$CF$3146,7,FALSE)</f>
        <v>#N/A</v>
      </c>
    </row>
    <row r="1134" spans="1:19" x14ac:dyDescent="0.35">
      <c r="A1134" s="22">
        <f>RFIData!D1134</f>
        <v>0</v>
      </c>
      <c r="P1134" s="21" t="e">
        <f>VLOOKUP(D1134,RFIResponse!$A$2:$CF$3146,8,FALSE)</f>
        <v>#N/A</v>
      </c>
      <c r="Q1134" s="21" t="e">
        <f>VLOOKUP(D1134,RFIResponse!$A$2:$CF$3146,5,FALSE)</f>
        <v>#N/A</v>
      </c>
      <c r="R1134" s="21" t="e">
        <f>VLOOKUP(D1134,RFIResponse!$A$2:$CF$3146,6,FALSE)</f>
        <v>#N/A</v>
      </c>
      <c r="S1134" s="21" t="e">
        <f>VLOOKUP(D1134,RFIResponse!$A$2:$CF$3146,7,FALSE)</f>
        <v>#N/A</v>
      </c>
    </row>
    <row r="1135" spans="1:19" x14ac:dyDescent="0.35">
      <c r="A1135" s="22">
        <f>RFIData!D1135</f>
        <v>0</v>
      </c>
      <c r="P1135" s="21" t="e">
        <f>VLOOKUP(D1135,RFIResponse!$A$2:$CF$3146,8,FALSE)</f>
        <v>#N/A</v>
      </c>
      <c r="Q1135" s="21" t="e">
        <f>VLOOKUP(D1135,RFIResponse!$A$2:$CF$3146,5,FALSE)</f>
        <v>#N/A</v>
      </c>
      <c r="R1135" s="21" t="e">
        <f>VLOOKUP(D1135,RFIResponse!$A$2:$CF$3146,6,FALSE)</f>
        <v>#N/A</v>
      </c>
      <c r="S1135" s="21" t="e">
        <f>VLOOKUP(D1135,RFIResponse!$A$2:$CF$3146,7,FALSE)</f>
        <v>#N/A</v>
      </c>
    </row>
    <row r="1136" spans="1:19" x14ac:dyDescent="0.35">
      <c r="A1136" s="22">
        <f>RFIData!D1136</f>
        <v>0</v>
      </c>
      <c r="P1136" s="21" t="e">
        <f>VLOOKUP(D1136,RFIResponse!$A$2:$CF$3146,8,FALSE)</f>
        <v>#N/A</v>
      </c>
      <c r="Q1136" s="21" t="e">
        <f>VLOOKUP(D1136,RFIResponse!$A$2:$CF$3146,5,FALSE)</f>
        <v>#N/A</v>
      </c>
      <c r="R1136" s="21" t="e">
        <f>VLOOKUP(D1136,RFIResponse!$A$2:$CF$3146,6,FALSE)</f>
        <v>#N/A</v>
      </c>
      <c r="S1136" s="21" t="e">
        <f>VLOOKUP(D1136,RFIResponse!$A$2:$CF$3146,7,FALSE)</f>
        <v>#N/A</v>
      </c>
    </row>
    <row r="1137" spans="1:19" x14ac:dyDescent="0.35">
      <c r="A1137" s="22">
        <f>RFIData!D1137</f>
        <v>0</v>
      </c>
      <c r="P1137" s="21" t="e">
        <f>VLOOKUP(D1137,RFIResponse!$A$2:$CF$3146,8,FALSE)</f>
        <v>#N/A</v>
      </c>
      <c r="Q1137" s="21" t="e">
        <f>VLOOKUP(D1137,RFIResponse!$A$2:$CF$3146,5,FALSE)</f>
        <v>#N/A</v>
      </c>
      <c r="R1137" s="21" t="e">
        <f>VLOOKUP(D1137,RFIResponse!$A$2:$CF$3146,6,FALSE)</f>
        <v>#N/A</v>
      </c>
      <c r="S1137" s="21" t="e">
        <f>VLOOKUP(D1137,RFIResponse!$A$2:$CF$3146,7,FALSE)</f>
        <v>#N/A</v>
      </c>
    </row>
    <row r="1138" spans="1:19" x14ac:dyDescent="0.35">
      <c r="A1138" s="22">
        <f>RFIData!D1138</f>
        <v>0</v>
      </c>
      <c r="P1138" s="21" t="e">
        <f>VLOOKUP(D1138,RFIResponse!$A$2:$CF$3146,8,FALSE)</f>
        <v>#N/A</v>
      </c>
      <c r="Q1138" s="21" t="e">
        <f>VLOOKUP(D1138,RFIResponse!$A$2:$CF$3146,5,FALSE)</f>
        <v>#N/A</v>
      </c>
      <c r="R1138" s="21" t="e">
        <f>VLOOKUP(D1138,RFIResponse!$A$2:$CF$3146,6,FALSE)</f>
        <v>#N/A</v>
      </c>
      <c r="S1138" s="21" t="e">
        <f>VLOOKUP(D1138,RFIResponse!$A$2:$CF$3146,7,FALSE)</f>
        <v>#N/A</v>
      </c>
    </row>
    <row r="1139" spans="1:19" x14ac:dyDescent="0.35">
      <c r="A1139" s="22">
        <f>RFIData!D1139</f>
        <v>0</v>
      </c>
      <c r="P1139" s="21" t="e">
        <f>VLOOKUP(D1139,RFIResponse!$A$2:$CF$3146,8,FALSE)</f>
        <v>#N/A</v>
      </c>
      <c r="Q1139" s="21" t="e">
        <f>VLOOKUP(D1139,RFIResponse!$A$2:$CF$3146,5,FALSE)</f>
        <v>#N/A</v>
      </c>
      <c r="R1139" s="21" t="e">
        <f>VLOOKUP(D1139,RFIResponse!$A$2:$CF$3146,6,FALSE)</f>
        <v>#N/A</v>
      </c>
      <c r="S1139" s="21" t="e">
        <f>VLOOKUP(D1139,RFIResponse!$A$2:$CF$3146,7,FALSE)</f>
        <v>#N/A</v>
      </c>
    </row>
    <row r="1140" spans="1:19" x14ac:dyDescent="0.35">
      <c r="A1140" s="22">
        <f>RFIData!D1140</f>
        <v>0</v>
      </c>
      <c r="P1140" s="21" t="e">
        <f>VLOOKUP(D1140,RFIResponse!$A$2:$CF$3146,8,FALSE)</f>
        <v>#N/A</v>
      </c>
      <c r="Q1140" s="21" t="e">
        <f>VLOOKUP(D1140,RFIResponse!$A$2:$CF$3146,5,FALSE)</f>
        <v>#N/A</v>
      </c>
      <c r="R1140" s="21" t="e">
        <f>VLOOKUP(D1140,RFIResponse!$A$2:$CF$3146,6,FALSE)</f>
        <v>#N/A</v>
      </c>
      <c r="S1140" s="21" t="e">
        <f>VLOOKUP(D1140,RFIResponse!$A$2:$CF$3146,7,FALSE)</f>
        <v>#N/A</v>
      </c>
    </row>
    <row r="1141" spans="1:19" x14ac:dyDescent="0.35">
      <c r="A1141" s="22">
        <f>RFIData!D1141</f>
        <v>0</v>
      </c>
      <c r="P1141" s="21" t="e">
        <f>VLOOKUP(D1141,RFIResponse!$A$2:$CF$3146,8,FALSE)</f>
        <v>#N/A</v>
      </c>
      <c r="Q1141" s="21" t="e">
        <f>VLOOKUP(D1141,RFIResponse!$A$2:$CF$3146,5,FALSE)</f>
        <v>#N/A</v>
      </c>
      <c r="R1141" s="21" t="e">
        <f>VLOOKUP(D1141,RFIResponse!$A$2:$CF$3146,6,FALSE)</f>
        <v>#N/A</v>
      </c>
      <c r="S1141" s="21" t="e">
        <f>VLOOKUP(D1141,RFIResponse!$A$2:$CF$3146,7,FALSE)</f>
        <v>#N/A</v>
      </c>
    </row>
    <row r="1142" spans="1:19" x14ac:dyDescent="0.35">
      <c r="A1142" s="22">
        <f>RFIData!D1142</f>
        <v>0</v>
      </c>
      <c r="P1142" s="21" t="e">
        <f>VLOOKUP(D1142,RFIResponse!$A$2:$CF$3146,8,FALSE)</f>
        <v>#N/A</v>
      </c>
      <c r="Q1142" s="21" t="e">
        <f>VLOOKUP(D1142,RFIResponse!$A$2:$CF$3146,5,FALSE)</f>
        <v>#N/A</v>
      </c>
      <c r="R1142" s="21" t="e">
        <f>VLOOKUP(D1142,RFIResponse!$A$2:$CF$3146,6,FALSE)</f>
        <v>#N/A</v>
      </c>
      <c r="S1142" s="21" t="e">
        <f>VLOOKUP(D1142,RFIResponse!$A$2:$CF$3146,7,FALSE)</f>
        <v>#N/A</v>
      </c>
    </row>
    <row r="1143" spans="1:19" x14ac:dyDescent="0.35">
      <c r="A1143" s="22">
        <f>RFIData!D1143</f>
        <v>0</v>
      </c>
      <c r="P1143" s="21" t="e">
        <f>VLOOKUP(D1143,RFIResponse!$A$2:$CF$3146,8,FALSE)</f>
        <v>#N/A</v>
      </c>
      <c r="Q1143" s="21" t="e">
        <f>VLOOKUP(D1143,RFIResponse!$A$2:$CF$3146,5,FALSE)</f>
        <v>#N/A</v>
      </c>
      <c r="R1143" s="21" t="e">
        <f>VLOOKUP(D1143,RFIResponse!$A$2:$CF$3146,6,FALSE)</f>
        <v>#N/A</v>
      </c>
      <c r="S1143" s="21" t="e">
        <f>VLOOKUP(D1143,RFIResponse!$A$2:$CF$3146,7,FALSE)</f>
        <v>#N/A</v>
      </c>
    </row>
    <row r="1144" spans="1:19" x14ac:dyDescent="0.35">
      <c r="A1144" s="22">
        <f>RFIData!D1144</f>
        <v>0</v>
      </c>
      <c r="P1144" s="21" t="e">
        <f>VLOOKUP(D1144,RFIResponse!$A$2:$CF$3146,8,FALSE)</f>
        <v>#N/A</v>
      </c>
      <c r="Q1144" s="21" t="e">
        <f>VLOOKUP(D1144,RFIResponse!$A$2:$CF$3146,5,FALSE)</f>
        <v>#N/A</v>
      </c>
      <c r="R1144" s="21" t="e">
        <f>VLOOKUP(D1144,RFIResponse!$A$2:$CF$3146,6,FALSE)</f>
        <v>#N/A</v>
      </c>
      <c r="S1144" s="21" t="e">
        <f>VLOOKUP(D1144,RFIResponse!$A$2:$CF$3146,7,FALSE)</f>
        <v>#N/A</v>
      </c>
    </row>
    <row r="1145" spans="1:19" x14ac:dyDescent="0.35">
      <c r="A1145" s="22">
        <f>RFIData!D1145</f>
        <v>0</v>
      </c>
      <c r="P1145" s="21" t="e">
        <f>VLOOKUP(D1145,RFIResponse!$A$2:$CF$3146,8,FALSE)</f>
        <v>#N/A</v>
      </c>
      <c r="Q1145" s="21" t="e">
        <f>VLOOKUP(D1145,RFIResponse!$A$2:$CF$3146,5,FALSE)</f>
        <v>#N/A</v>
      </c>
      <c r="R1145" s="21" t="e">
        <f>VLOOKUP(D1145,RFIResponse!$A$2:$CF$3146,6,FALSE)</f>
        <v>#N/A</v>
      </c>
      <c r="S1145" s="21" t="e">
        <f>VLOOKUP(D1145,RFIResponse!$A$2:$CF$3146,7,FALSE)</f>
        <v>#N/A</v>
      </c>
    </row>
    <row r="1146" spans="1:19" x14ac:dyDescent="0.35">
      <c r="A1146" s="22">
        <f>RFIData!D1146</f>
        <v>0</v>
      </c>
      <c r="P1146" s="21" t="e">
        <f>VLOOKUP(D1146,RFIResponse!$A$2:$CF$3146,8,FALSE)</f>
        <v>#N/A</v>
      </c>
      <c r="Q1146" s="21" t="e">
        <f>VLOOKUP(D1146,RFIResponse!$A$2:$CF$3146,5,FALSE)</f>
        <v>#N/A</v>
      </c>
      <c r="R1146" s="21" t="e">
        <f>VLOOKUP(D1146,RFIResponse!$A$2:$CF$3146,6,FALSE)</f>
        <v>#N/A</v>
      </c>
      <c r="S1146" s="21" t="e">
        <f>VLOOKUP(D1146,RFIResponse!$A$2:$CF$3146,7,FALSE)</f>
        <v>#N/A</v>
      </c>
    </row>
    <row r="1147" spans="1:19" x14ac:dyDescent="0.35">
      <c r="A1147" s="22">
        <f>RFIData!D1147</f>
        <v>0</v>
      </c>
      <c r="P1147" s="21" t="e">
        <f>VLOOKUP(D1147,RFIResponse!$A$2:$CF$3146,8,FALSE)</f>
        <v>#N/A</v>
      </c>
      <c r="Q1147" s="21" t="e">
        <f>VLOOKUP(D1147,RFIResponse!$A$2:$CF$3146,5,FALSE)</f>
        <v>#N/A</v>
      </c>
      <c r="R1147" s="21" t="e">
        <f>VLOOKUP(D1147,RFIResponse!$A$2:$CF$3146,6,FALSE)</f>
        <v>#N/A</v>
      </c>
      <c r="S1147" s="21" t="e">
        <f>VLOOKUP(D1147,RFIResponse!$A$2:$CF$3146,7,FALSE)</f>
        <v>#N/A</v>
      </c>
    </row>
    <row r="1148" spans="1:19" x14ac:dyDescent="0.35">
      <c r="A1148" s="22">
        <f>RFIData!D1148</f>
        <v>0</v>
      </c>
      <c r="P1148" s="21" t="e">
        <f>VLOOKUP(D1148,RFIResponse!$A$2:$CF$3146,8,FALSE)</f>
        <v>#N/A</v>
      </c>
      <c r="Q1148" s="21" t="e">
        <f>VLOOKUP(D1148,RFIResponse!$A$2:$CF$3146,5,FALSE)</f>
        <v>#N/A</v>
      </c>
      <c r="R1148" s="21" t="e">
        <f>VLOOKUP(D1148,RFIResponse!$A$2:$CF$3146,6,FALSE)</f>
        <v>#N/A</v>
      </c>
      <c r="S1148" s="21" t="e">
        <f>VLOOKUP(D1148,RFIResponse!$A$2:$CF$3146,7,FALSE)</f>
        <v>#N/A</v>
      </c>
    </row>
    <row r="1149" spans="1:19" x14ac:dyDescent="0.35">
      <c r="A1149" s="22">
        <f>RFIData!D1149</f>
        <v>0</v>
      </c>
      <c r="P1149" s="21" t="e">
        <f>VLOOKUP(D1149,RFIResponse!$A$2:$CF$3146,8,FALSE)</f>
        <v>#N/A</v>
      </c>
      <c r="Q1149" s="21" t="e">
        <f>VLOOKUP(D1149,RFIResponse!$A$2:$CF$3146,5,FALSE)</f>
        <v>#N/A</v>
      </c>
      <c r="R1149" s="21" t="e">
        <f>VLOOKUP(D1149,RFIResponse!$A$2:$CF$3146,6,FALSE)</f>
        <v>#N/A</v>
      </c>
      <c r="S1149" s="21" t="e">
        <f>VLOOKUP(D1149,RFIResponse!$A$2:$CF$3146,7,FALSE)</f>
        <v>#N/A</v>
      </c>
    </row>
    <row r="1150" spans="1:19" x14ac:dyDescent="0.35">
      <c r="A1150" s="22">
        <f>RFIData!D1150</f>
        <v>0</v>
      </c>
      <c r="P1150" s="21" t="e">
        <f>VLOOKUP(D1150,RFIResponse!$A$2:$CF$3146,8,FALSE)</f>
        <v>#N/A</v>
      </c>
      <c r="Q1150" s="21" t="e">
        <f>VLOOKUP(D1150,RFIResponse!$A$2:$CF$3146,5,FALSE)</f>
        <v>#N/A</v>
      </c>
      <c r="R1150" s="21" t="e">
        <f>VLOOKUP(D1150,RFIResponse!$A$2:$CF$3146,6,FALSE)</f>
        <v>#N/A</v>
      </c>
      <c r="S1150" s="21" t="e">
        <f>VLOOKUP(D1150,RFIResponse!$A$2:$CF$3146,7,FALSE)</f>
        <v>#N/A</v>
      </c>
    </row>
    <row r="1151" spans="1:19" x14ac:dyDescent="0.35">
      <c r="A1151" s="22">
        <f>RFIData!D1151</f>
        <v>0</v>
      </c>
      <c r="P1151" s="21" t="e">
        <f>VLOOKUP(D1151,RFIResponse!$A$2:$CF$3146,8,FALSE)</f>
        <v>#N/A</v>
      </c>
      <c r="Q1151" s="21" t="e">
        <f>VLOOKUP(D1151,RFIResponse!$A$2:$CF$3146,5,FALSE)</f>
        <v>#N/A</v>
      </c>
      <c r="R1151" s="21" t="e">
        <f>VLOOKUP(D1151,RFIResponse!$A$2:$CF$3146,6,FALSE)</f>
        <v>#N/A</v>
      </c>
      <c r="S1151" s="21" t="e">
        <f>VLOOKUP(D1151,RFIResponse!$A$2:$CF$3146,7,FALSE)</f>
        <v>#N/A</v>
      </c>
    </row>
    <row r="1152" spans="1:19" x14ac:dyDescent="0.35">
      <c r="A1152" s="22">
        <f>RFIData!D1152</f>
        <v>0</v>
      </c>
      <c r="P1152" s="21" t="e">
        <f>VLOOKUP(D1152,RFIResponse!$A$2:$CF$3146,8,FALSE)</f>
        <v>#N/A</v>
      </c>
      <c r="Q1152" s="21" t="e">
        <f>VLOOKUP(D1152,RFIResponse!$A$2:$CF$3146,5,FALSE)</f>
        <v>#N/A</v>
      </c>
      <c r="R1152" s="21" t="e">
        <f>VLOOKUP(D1152,RFIResponse!$A$2:$CF$3146,6,FALSE)</f>
        <v>#N/A</v>
      </c>
      <c r="S1152" s="21" t="e">
        <f>VLOOKUP(D1152,RFIResponse!$A$2:$CF$3146,7,FALSE)</f>
        <v>#N/A</v>
      </c>
    </row>
    <row r="1153" spans="1:19" x14ac:dyDescent="0.35">
      <c r="A1153" s="22">
        <f>RFIData!D1153</f>
        <v>0</v>
      </c>
      <c r="P1153" s="21" t="e">
        <f>VLOOKUP(D1153,RFIResponse!$A$2:$CF$3146,8,FALSE)</f>
        <v>#N/A</v>
      </c>
      <c r="Q1153" s="21" t="e">
        <f>VLOOKUP(D1153,RFIResponse!$A$2:$CF$3146,5,FALSE)</f>
        <v>#N/A</v>
      </c>
      <c r="R1153" s="21" t="e">
        <f>VLOOKUP(D1153,RFIResponse!$A$2:$CF$3146,6,FALSE)</f>
        <v>#N/A</v>
      </c>
      <c r="S1153" s="21" t="e">
        <f>VLOOKUP(D1153,RFIResponse!$A$2:$CF$3146,7,FALSE)</f>
        <v>#N/A</v>
      </c>
    </row>
    <row r="1154" spans="1:19" x14ac:dyDescent="0.35">
      <c r="A1154" s="22">
        <f>RFIData!D1154</f>
        <v>0</v>
      </c>
      <c r="P1154" s="21" t="e">
        <f>VLOOKUP(D1154,RFIResponse!$A$2:$CF$3146,8,FALSE)</f>
        <v>#N/A</v>
      </c>
      <c r="Q1154" s="21" t="e">
        <f>VLOOKUP(D1154,RFIResponse!$A$2:$CF$3146,5,FALSE)</f>
        <v>#N/A</v>
      </c>
      <c r="R1154" s="21" t="e">
        <f>VLOOKUP(D1154,RFIResponse!$A$2:$CF$3146,6,FALSE)</f>
        <v>#N/A</v>
      </c>
      <c r="S1154" s="21" t="e">
        <f>VLOOKUP(D1154,RFIResponse!$A$2:$CF$3146,7,FALSE)</f>
        <v>#N/A</v>
      </c>
    </row>
    <row r="1155" spans="1:19" x14ac:dyDescent="0.35">
      <c r="A1155" s="22">
        <f>RFIData!D1155</f>
        <v>0</v>
      </c>
      <c r="P1155" s="21" t="e">
        <f>VLOOKUP(D1155,RFIResponse!$A$2:$CF$3146,8,FALSE)</f>
        <v>#N/A</v>
      </c>
      <c r="Q1155" s="21" t="e">
        <f>VLOOKUP(D1155,RFIResponse!$A$2:$CF$3146,5,FALSE)</f>
        <v>#N/A</v>
      </c>
      <c r="R1155" s="21" t="e">
        <f>VLOOKUP(D1155,RFIResponse!$A$2:$CF$3146,6,FALSE)</f>
        <v>#N/A</v>
      </c>
      <c r="S1155" s="21" t="e">
        <f>VLOOKUP(D1155,RFIResponse!$A$2:$CF$3146,7,FALSE)</f>
        <v>#N/A</v>
      </c>
    </row>
    <row r="1156" spans="1:19" x14ac:dyDescent="0.35">
      <c r="A1156" s="22">
        <f>RFIData!D1156</f>
        <v>0</v>
      </c>
      <c r="P1156" s="21" t="e">
        <f>VLOOKUP(D1156,RFIResponse!$A$2:$CF$3146,8,FALSE)</f>
        <v>#N/A</v>
      </c>
      <c r="Q1156" s="21" t="e">
        <f>VLOOKUP(D1156,RFIResponse!$A$2:$CF$3146,5,FALSE)</f>
        <v>#N/A</v>
      </c>
      <c r="R1156" s="21" t="e">
        <f>VLOOKUP(D1156,RFIResponse!$A$2:$CF$3146,6,FALSE)</f>
        <v>#N/A</v>
      </c>
      <c r="S1156" s="21" t="e">
        <f>VLOOKUP(D1156,RFIResponse!$A$2:$CF$3146,7,FALSE)</f>
        <v>#N/A</v>
      </c>
    </row>
    <row r="1157" spans="1:19" x14ac:dyDescent="0.35">
      <c r="A1157" s="22">
        <f>RFIData!D1157</f>
        <v>0</v>
      </c>
      <c r="P1157" s="21" t="e">
        <f>VLOOKUP(D1157,RFIResponse!$A$2:$CF$3146,8,FALSE)</f>
        <v>#N/A</v>
      </c>
      <c r="Q1157" s="21" t="e">
        <f>VLOOKUP(D1157,RFIResponse!$A$2:$CF$3146,5,FALSE)</f>
        <v>#N/A</v>
      </c>
      <c r="R1157" s="21" t="e">
        <f>VLOOKUP(D1157,RFIResponse!$A$2:$CF$3146,6,FALSE)</f>
        <v>#N/A</v>
      </c>
      <c r="S1157" s="21" t="e">
        <f>VLOOKUP(D1157,RFIResponse!$A$2:$CF$3146,7,FALSE)</f>
        <v>#N/A</v>
      </c>
    </row>
    <row r="1158" spans="1:19" x14ac:dyDescent="0.35">
      <c r="A1158" s="22">
        <f>RFIData!D1158</f>
        <v>0</v>
      </c>
      <c r="P1158" s="21" t="e">
        <f>VLOOKUP(D1158,RFIResponse!$A$2:$CF$3146,8,FALSE)</f>
        <v>#N/A</v>
      </c>
      <c r="Q1158" s="21" t="e">
        <f>VLOOKUP(D1158,RFIResponse!$A$2:$CF$3146,5,FALSE)</f>
        <v>#N/A</v>
      </c>
      <c r="R1158" s="21" t="e">
        <f>VLOOKUP(D1158,RFIResponse!$A$2:$CF$3146,6,FALSE)</f>
        <v>#N/A</v>
      </c>
      <c r="S1158" s="21" t="e">
        <f>VLOOKUP(D1158,RFIResponse!$A$2:$CF$3146,7,FALSE)</f>
        <v>#N/A</v>
      </c>
    </row>
    <row r="1159" spans="1:19" x14ac:dyDescent="0.35">
      <c r="A1159" s="22">
        <f>RFIData!D1159</f>
        <v>0</v>
      </c>
      <c r="P1159" s="21" t="e">
        <f>VLOOKUP(D1159,RFIResponse!$A$2:$CF$3146,8,FALSE)</f>
        <v>#N/A</v>
      </c>
      <c r="Q1159" s="21" t="e">
        <f>VLOOKUP(D1159,RFIResponse!$A$2:$CF$3146,5,FALSE)</f>
        <v>#N/A</v>
      </c>
      <c r="R1159" s="21" t="e">
        <f>VLOOKUP(D1159,RFIResponse!$A$2:$CF$3146,6,FALSE)</f>
        <v>#N/A</v>
      </c>
      <c r="S1159" s="21" t="e">
        <f>VLOOKUP(D1159,RFIResponse!$A$2:$CF$3146,7,FALSE)</f>
        <v>#N/A</v>
      </c>
    </row>
    <row r="1160" spans="1:19" x14ac:dyDescent="0.35">
      <c r="A1160" s="22">
        <f>RFIData!D1160</f>
        <v>0</v>
      </c>
      <c r="P1160" s="21" t="e">
        <f>VLOOKUP(D1160,RFIResponse!$A$2:$CF$3146,8,FALSE)</f>
        <v>#N/A</v>
      </c>
      <c r="Q1160" s="21" t="e">
        <f>VLOOKUP(D1160,RFIResponse!$A$2:$CF$3146,5,FALSE)</f>
        <v>#N/A</v>
      </c>
      <c r="R1160" s="21" t="e">
        <f>VLOOKUP(D1160,RFIResponse!$A$2:$CF$3146,6,FALSE)</f>
        <v>#N/A</v>
      </c>
      <c r="S1160" s="21" t="e">
        <f>VLOOKUP(D1160,RFIResponse!$A$2:$CF$3146,7,FALSE)</f>
        <v>#N/A</v>
      </c>
    </row>
    <row r="1161" spans="1:19" x14ac:dyDescent="0.35">
      <c r="A1161" s="22">
        <f>RFIData!D1161</f>
        <v>0</v>
      </c>
      <c r="P1161" s="21" t="e">
        <f>VLOOKUP(D1161,RFIResponse!$A$2:$CF$3146,8,FALSE)</f>
        <v>#N/A</v>
      </c>
      <c r="Q1161" s="21" t="e">
        <f>VLOOKUP(D1161,RFIResponse!$A$2:$CF$3146,5,FALSE)</f>
        <v>#N/A</v>
      </c>
      <c r="R1161" s="21" t="e">
        <f>VLOOKUP(D1161,RFIResponse!$A$2:$CF$3146,6,FALSE)</f>
        <v>#N/A</v>
      </c>
      <c r="S1161" s="21" t="e">
        <f>VLOOKUP(D1161,RFIResponse!$A$2:$CF$3146,7,FALSE)</f>
        <v>#N/A</v>
      </c>
    </row>
    <row r="1162" spans="1:19" x14ac:dyDescent="0.35">
      <c r="A1162" s="22">
        <f>RFIData!D1162</f>
        <v>0</v>
      </c>
      <c r="P1162" s="21" t="e">
        <f>VLOOKUP(D1162,RFIResponse!$A$2:$CF$3146,8,FALSE)</f>
        <v>#N/A</v>
      </c>
      <c r="Q1162" s="21" t="e">
        <f>VLOOKUP(D1162,RFIResponse!$A$2:$CF$3146,5,FALSE)</f>
        <v>#N/A</v>
      </c>
      <c r="R1162" s="21" t="e">
        <f>VLOOKUP(D1162,RFIResponse!$A$2:$CF$3146,6,FALSE)</f>
        <v>#N/A</v>
      </c>
      <c r="S1162" s="21" t="e">
        <f>VLOOKUP(D1162,RFIResponse!$A$2:$CF$3146,7,FALSE)</f>
        <v>#N/A</v>
      </c>
    </row>
    <row r="1163" spans="1:19" x14ac:dyDescent="0.35">
      <c r="A1163" s="22">
        <f>RFIData!D1163</f>
        <v>0</v>
      </c>
      <c r="P1163" s="21" t="e">
        <f>VLOOKUP(D1163,RFIResponse!$A$2:$CF$3146,8,FALSE)</f>
        <v>#N/A</v>
      </c>
      <c r="Q1163" s="21" t="e">
        <f>VLOOKUP(D1163,RFIResponse!$A$2:$CF$3146,5,FALSE)</f>
        <v>#N/A</v>
      </c>
      <c r="R1163" s="21" t="e">
        <f>VLOOKUP(D1163,RFIResponse!$A$2:$CF$3146,6,FALSE)</f>
        <v>#N/A</v>
      </c>
      <c r="S1163" s="21" t="e">
        <f>VLOOKUP(D1163,RFIResponse!$A$2:$CF$3146,7,FALSE)</f>
        <v>#N/A</v>
      </c>
    </row>
    <row r="1164" spans="1:19" x14ac:dyDescent="0.35">
      <c r="A1164" s="22">
        <f>RFIData!D1164</f>
        <v>0</v>
      </c>
      <c r="P1164" s="21" t="e">
        <f>VLOOKUP(D1164,RFIResponse!$A$2:$CF$3146,8,FALSE)</f>
        <v>#N/A</v>
      </c>
      <c r="Q1164" s="21" t="e">
        <f>VLOOKUP(D1164,RFIResponse!$A$2:$CF$3146,5,FALSE)</f>
        <v>#N/A</v>
      </c>
      <c r="R1164" s="21" t="e">
        <f>VLOOKUP(D1164,RFIResponse!$A$2:$CF$3146,6,FALSE)</f>
        <v>#N/A</v>
      </c>
      <c r="S1164" s="21" t="e">
        <f>VLOOKUP(D1164,RFIResponse!$A$2:$CF$3146,7,FALSE)</f>
        <v>#N/A</v>
      </c>
    </row>
    <row r="1165" spans="1:19" x14ac:dyDescent="0.35">
      <c r="A1165" s="22">
        <f>RFIData!D1165</f>
        <v>0</v>
      </c>
      <c r="P1165" s="21" t="e">
        <f>VLOOKUP(D1165,RFIResponse!$A$2:$CF$3146,8,FALSE)</f>
        <v>#N/A</v>
      </c>
      <c r="Q1165" s="21" t="e">
        <f>VLOOKUP(D1165,RFIResponse!$A$2:$CF$3146,5,FALSE)</f>
        <v>#N/A</v>
      </c>
      <c r="R1165" s="21" t="e">
        <f>VLOOKUP(D1165,RFIResponse!$A$2:$CF$3146,6,FALSE)</f>
        <v>#N/A</v>
      </c>
      <c r="S1165" s="21" t="e">
        <f>VLOOKUP(D1165,RFIResponse!$A$2:$CF$3146,7,FALSE)</f>
        <v>#N/A</v>
      </c>
    </row>
    <row r="1166" spans="1:19" x14ac:dyDescent="0.35">
      <c r="A1166" s="22">
        <f>RFIData!D1166</f>
        <v>0</v>
      </c>
      <c r="P1166" s="21" t="e">
        <f>VLOOKUP(D1166,RFIResponse!$A$2:$CF$3146,8,FALSE)</f>
        <v>#N/A</v>
      </c>
      <c r="Q1166" s="21" t="e">
        <f>VLOOKUP(D1166,RFIResponse!$A$2:$CF$3146,5,FALSE)</f>
        <v>#N/A</v>
      </c>
      <c r="R1166" s="21" t="e">
        <f>VLOOKUP(D1166,RFIResponse!$A$2:$CF$3146,6,FALSE)</f>
        <v>#N/A</v>
      </c>
      <c r="S1166" s="21" t="e">
        <f>VLOOKUP(D1166,RFIResponse!$A$2:$CF$3146,7,FALSE)</f>
        <v>#N/A</v>
      </c>
    </row>
    <row r="1167" spans="1:19" x14ac:dyDescent="0.35">
      <c r="A1167" s="22">
        <f>RFIData!D1167</f>
        <v>0</v>
      </c>
      <c r="P1167" s="21" t="e">
        <f>VLOOKUP(D1167,RFIResponse!$A$2:$CF$3146,8,FALSE)</f>
        <v>#N/A</v>
      </c>
      <c r="Q1167" s="21" t="e">
        <f>VLOOKUP(D1167,RFIResponse!$A$2:$CF$3146,5,FALSE)</f>
        <v>#N/A</v>
      </c>
      <c r="R1167" s="21" t="e">
        <f>VLOOKUP(D1167,RFIResponse!$A$2:$CF$3146,6,FALSE)</f>
        <v>#N/A</v>
      </c>
      <c r="S1167" s="21" t="e">
        <f>VLOOKUP(D1167,RFIResponse!$A$2:$CF$3146,7,FALSE)</f>
        <v>#N/A</v>
      </c>
    </row>
    <row r="1168" spans="1:19" x14ac:dyDescent="0.35">
      <c r="A1168" s="22">
        <f>RFIData!D1168</f>
        <v>0</v>
      </c>
      <c r="P1168" s="21" t="e">
        <f>VLOOKUP(D1168,RFIResponse!$A$2:$CF$3146,8,FALSE)</f>
        <v>#N/A</v>
      </c>
      <c r="Q1168" s="21" t="e">
        <f>VLOOKUP(D1168,RFIResponse!$A$2:$CF$3146,5,FALSE)</f>
        <v>#N/A</v>
      </c>
      <c r="R1168" s="21" t="e">
        <f>VLOOKUP(D1168,RFIResponse!$A$2:$CF$3146,6,FALSE)</f>
        <v>#N/A</v>
      </c>
      <c r="S1168" s="21" t="e">
        <f>VLOOKUP(D1168,RFIResponse!$A$2:$CF$3146,7,FALSE)</f>
        <v>#N/A</v>
      </c>
    </row>
    <row r="1169" spans="1:19" x14ac:dyDescent="0.35">
      <c r="A1169" s="22">
        <f>RFIData!D1169</f>
        <v>0</v>
      </c>
      <c r="P1169" s="21" t="e">
        <f>VLOOKUP(D1169,RFIResponse!$A$2:$CF$3146,8,FALSE)</f>
        <v>#N/A</v>
      </c>
      <c r="Q1169" s="21" t="e">
        <f>VLOOKUP(D1169,RFIResponse!$A$2:$CF$3146,5,FALSE)</f>
        <v>#N/A</v>
      </c>
      <c r="R1169" s="21" t="e">
        <f>VLOOKUP(D1169,RFIResponse!$A$2:$CF$3146,6,FALSE)</f>
        <v>#N/A</v>
      </c>
      <c r="S1169" s="21" t="e">
        <f>VLOOKUP(D1169,RFIResponse!$A$2:$CF$3146,7,FALSE)</f>
        <v>#N/A</v>
      </c>
    </row>
    <row r="1170" spans="1:19" x14ac:dyDescent="0.35">
      <c r="A1170" s="22">
        <f>RFIData!D1170</f>
        <v>0</v>
      </c>
      <c r="P1170" s="21" t="e">
        <f>VLOOKUP(D1170,RFIResponse!$A$2:$CF$3146,8,FALSE)</f>
        <v>#N/A</v>
      </c>
      <c r="Q1170" s="21" t="e">
        <f>VLOOKUP(D1170,RFIResponse!$A$2:$CF$3146,5,FALSE)</f>
        <v>#N/A</v>
      </c>
      <c r="R1170" s="21" t="e">
        <f>VLOOKUP(D1170,RFIResponse!$A$2:$CF$3146,6,FALSE)</f>
        <v>#N/A</v>
      </c>
      <c r="S1170" s="21" t="e">
        <f>VLOOKUP(D1170,RFIResponse!$A$2:$CF$3146,7,FALSE)</f>
        <v>#N/A</v>
      </c>
    </row>
    <row r="1171" spans="1:19" x14ac:dyDescent="0.35">
      <c r="A1171" s="22">
        <f>RFIData!D1171</f>
        <v>0</v>
      </c>
      <c r="P1171" s="21" t="e">
        <f>VLOOKUP(D1171,RFIResponse!$A$2:$CF$3146,8,FALSE)</f>
        <v>#N/A</v>
      </c>
      <c r="Q1171" s="21" t="e">
        <f>VLOOKUP(D1171,RFIResponse!$A$2:$CF$3146,5,FALSE)</f>
        <v>#N/A</v>
      </c>
      <c r="R1171" s="21" t="e">
        <f>VLOOKUP(D1171,RFIResponse!$A$2:$CF$3146,6,FALSE)</f>
        <v>#N/A</v>
      </c>
      <c r="S1171" s="21" t="e">
        <f>VLOOKUP(D1171,RFIResponse!$A$2:$CF$3146,7,FALSE)</f>
        <v>#N/A</v>
      </c>
    </row>
    <row r="1172" spans="1:19" x14ac:dyDescent="0.35">
      <c r="A1172" s="22">
        <f>RFIData!D1172</f>
        <v>0</v>
      </c>
      <c r="P1172" s="21" t="e">
        <f>VLOOKUP(D1172,RFIResponse!$A$2:$CF$3146,8,FALSE)</f>
        <v>#N/A</v>
      </c>
      <c r="Q1172" s="21" t="e">
        <f>VLOOKUP(D1172,RFIResponse!$A$2:$CF$3146,5,FALSE)</f>
        <v>#N/A</v>
      </c>
      <c r="R1172" s="21" t="e">
        <f>VLOOKUP(D1172,RFIResponse!$A$2:$CF$3146,6,FALSE)</f>
        <v>#N/A</v>
      </c>
      <c r="S1172" s="21" t="e">
        <f>VLOOKUP(D1172,RFIResponse!$A$2:$CF$3146,7,FALSE)</f>
        <v>#N/A</v>
      </c>
    </row>
    <row r="1173" spans="1:19" x14ac:dyDescent="0.35">
      <c r="A1173" s="22">
        <f>RFIData!D1173</f>
        <v>0</v>
      </c>
      <c r="P1173" s="21" t="e">
        <f>VLOOKUP(D1173,RFIResponse!$A$2:$CF$3146,8,FALSE)</f>
        <v>#N/A</v>
      </c>
      <c r="Q1173" s="21" t="e">
        <f>VLOOKUP(D1173,RFIResponse!$A$2:$CF$3146,5,FALSE)</f>
        <v>#N/A</v>
      </c>
      <c r="R1173" s="21" t="e">
        <f>VLOOKUP(D1173,RFIResponse!$A$2:$CF$3146,6,FALSE)</f>
        <v>#N/A</v>
      </c>
      <c r="S1173" s="21" t="e">
        <f>VLOOKUP(D1173,RFIResponse!$A$2:$CF$3146,7,FALSE)</f>
        <v>#N/A</v>
      </c>
    </row>
    <row r="1174" spans="1:19" x14ac:dyDescent="0.35">
      <c r="A1174" s="22">
        <f>RFIData!D1174</f>
        <v>0</v>
      </c>
      <c r="P1174" s="21" t="e">
        <f>VLOOKUP(D1174,RFIResponse!$A$2:$CF$3146,8,FALSE)</f>
        <v>#N/A</v>
      </c>
      <c r="Q1174" s="21" t="e">
        <f>VLOOKUP(D1174,RFIResponse!$A$2:$CF$3146,5,FALSE)</f>
        <v>#N/A</v>
      </c>
      <c r="R1174" s="21" t="e">
        <f>VLOOKUP(D1174,RFIResponse!$A$2:$CF$3146,6,FALSE)</f>
        <v>#N/A</v>
      </c>
      <c r="S1174" s="21" t="e">
        <f>VLOOKUP(D1174,RFIResponse!$A$2:$CF$3146,7,FALSE)</f>
        <v>#N/A</v>
      </c>
    </row>
    <row r="1175" spans="1:19" x14ac:dyDescent="0.35">
      <c r="A1175" s="22">
        <f>RFIData!D1175</f>
        <v>0</v>
      </c>
      <c r="P1175" s="21" t="e">
        <f>VLOOKUP(D1175,RFIResponse!$A$2:$CF$3146,8,FALSE)</f>
        <v>#N/A</v>
      </c>
      <c r="Q1175" s="21" t="e">
        <f>VLOOKUP(D1175,RFIResponse!$A$2:$CF$3146,5,FALSE)</f>
        <v>#N/A</v>
      </c>
      <c r="R1175" s="21" t="e">
        <f>VLOOKUP(D1175,RFIResponse!$A$2:$CF$3146,6,FALSE)</f>
        <v>#N/A</v>
      </c>
      <c r="S1175" s="21" t="e">
        <f>VLOOKUP(D1175,RFIResponse!$A$2:$CF$3146,7,FALSE)</f>
        <v>#N/A</v>
      </c>
    </row>
    <row r="1176" spans="1:19" x14ac:dyDescent="0.35">
      <c r="A1176" s="22">
        <f>RFIData!D1176</f>
        <v>0</v>
      </c>
      <c r="P1176" s="21" t="e">
        <f>VLOOKUP(D1176,RFIResponse!$A$2:$CF$3146,8,FALSE)</f>
        <v>#N/A</v>
      </c>
      <c r="Q1176" s="21" t="e">
        <f>VLOOKUP(D1176,RFIResponse!$A$2:$CF$3146,5,FALSE)</f>
        <v>#N/A</v>
      </c>
      <c r="R1176" s="21" t="e">
        <f>VLOOKUP(D1176,RFIResponse!$A$2:$CF$3146,6,FALSE)</f>
        <v>#N/A</v>
      </c>
      <c r="S1176" s="21" t="e">
        <f>VLOOKUP(D1176,RFIResponse!$A$2:$CF$3146,7,FALSE)</f>
        <v>#N/A</v>
      </c>
    </row>
    <row r="1177" spans="1:19" x14ac:dyDescent="0.35">
      <c r="A1177" s="22">
        <f>RFIData!D1177</f>
        <v>0</v>
      </c>
      <c r="P1177" s="21" t="e">
        <f>VLOOKUP(D1177,RFIResponse!$A$2:$CF$3146,8,FALSE)</f>
        <v>#N/A</v>
      </c>
      <c r="Q1177" s="21" t="e">
        <f>VLOOKUP(D1177,RFIResponse!$A$2:$CF$3146,5,FALSE)</f>
        <v>#N/A</v>
      </c>
      <c r="R1177" s="21" t="e">
        <f>VLOOKUP(D1177,RFIResponse!$A$2:$CF$3146,6,FALSE)</f>
        <v>#N/A</v>
      </c>
      <c r="S1177" s="21" t="e">
        <f>VLOOKUP(D1177,RFIResponse!$A$2:$CF$3146,7,FALSE)</f>
        <v>#N/A</v>
      </c>
    </row>
    <row r="1178" spans="1:19" x14ac:dyDescent="0.35">
      <c r="A1178" s="22">
        <f>RFIData!D1178</f>
        <v>0</v>
      </c>
      <c r="P1178" s="21" t="e">
        <f>VLOOKUP(D1178,RFIResponse!$A$2:$CF$3146,8,FALSE)</f>
        <v>#N/A</v>
      </c>
      <c r="Q1178" s="21" t="e">
        <f>VLOOKUP(D1178,RFIResponse!$A$2:$CF$3146,5,FALSE)</f>
        <v>#N/A</v>
      </c>
      <c r="R1178" s="21" t="e">
        <f>VLOOKUP(D1178,RFIResponse!$A$2:$CF$3146,6,FALSE)</f>
        <v>#N/A</v>
      </c>
      <c r="S1178" s="21" t="e">
        <f>VLOOKUP(D1178,RFIResponse!$A$2:$CF$3146,7,FALSE)</f>
        <v>#N/A</v>
      </c>
    </row>
    <row r="1179" spans="1:19" x14ac:dyDescent="0.35">
      <c r="A1179" s="22">
        <f>RFIData!D1179</f>
        <v>0</v>
      </c>
      <c r="P1179" s="21" t="e">
        <f>VLOOKUP(D1179,RFIResponse!$A$2:$CF$3146,8,FALSE)</f>
        <v>#N/A</v>
      </c>
      <c r="Q1179" s="21" t="e">
        <f>VLOOKUP(D1179,RFIResponse!$A$2:$CF$3146,5,FALSE)</f>
        <v>#N/A</v>
      </c>
      <c r="R1179" s="21" t="e">
        <f>VLOOKUP(D1179,RFIResponse!$A$2:$CF$3146,6,FALSE)</f>
        <v>#N/A</v>
      </c>
      <c r="S1179" s="21" t="e">
        <f>VLOOKUP(D1179,RFIResponse!$A$2:$CF$3146,7,FALSE)</f>
        <v>#N/A</v>
      </c>
    </row>
    <row r="1180" spans="1:19" x14ac:dyDescent="0.35">
      <c r="A1180" s="22">
        <f>RFIData!D1180</f>
        <v>0</v>
      </c>
      <c r="P1180" s="21" t="e">
        <f>VLOOKUP(D1180,RFIResponse!$A$2:$CF$3146,8,FALSE)</f>
        <v>#N/A</v>
      </c>
      <c r="Q1180" s="21" t="e">
        <f>VLOOKUP(D1180,RFIResponse!$A$2:$CF$3146,5,FALSE)</f>
        <v>#N/A</v>
      </c>
      <c r="R1180" s="21" t="e">
        <f>VLOOKUP(D1180,RFIResponse!$A$2:$CF$3146,6,FALSE)</f>
        <v>#N/A</v>
      </c>
      <c r="S1180" s="21" t="e">
        <f>VLOOKUP(D1180,RFIResponse!$A$2:$CF$3146,7,FALSE)</f>
        <v>#N/A</v>
      </c>
    </row>
    <row r="1181" spans="1:19" x14ac:dyDescent="0.35">
      <c r="A1181" s="22">
        <f>RFIData!D1181</f>
        <v>0</v>
      </c>
      <c r="P1181" s="21" t="e">
        <f>VLOOKUP(D1181,RFIResponse!$A$2:$CF$3146,8,FALSE)</f>
        <v>#N/A</v>
      </c>
      <c r="Q1181" s="21" t="e">
        <f>VLOOKUP(D1181,RFIResponse!$A$2:$CF$3146,5,FALSE)</f>
        <v>#N/A</v>
      </c>
      <c r="R1181" s="21" t="e">
        <f>VLOOKUP(D1181,RFIResponse!$A$2:$CF$3146,6,FALSE)</f>
        <v>#N/A</v>
      </c>
      <c r="S1181" s="21" t="e">
        <f>VLOOKUP(D1181,RFIResponse!$A$2:$CF$3146,7,FALSE)</f>
        <v>#N/A</v>
      </c>
    </row>
    <row r="1182" spans="1:19" x14ac:dyDescent="0.35">
      <c r="A1182" s="22">
        <f>RFIData!D1182</f>
        <v>0</v>
      </c>
      <c r="P1182" s="21" t="e">
        <f>VLOOKUP(D1182,RFIResponse!$A$2:$CF$3146,8,FALSE)</f>
        <v>#N/A</v>
      </c>
      <c r="Q1182" s="21" t="e">
        <f>VLOOKUP(D1182,RFIResponse!$A$2:$CF$3146,5,FALSE)</f>
        <v>#N/A</v>
      </c>
      <c r="R1182" s="21" t="e">
        <f>VLOOKUP(D1182,RFIResponse!$A$2:$CF$3146,6,FALSE)</f>
        <v>#N/A</v>
      </c>
      <c r="S1182" s="21" t="e">
        <f>VLOOKUP(D1182,RFIResponse!$A$2:$CF$3146,7,FALSE)</f>
        <v>#N/A</v>
      </c>
    </row>
    <row r="1183" spans="1:19" x14ac:dyDescent="0.35">
      <c r="A1183" s="22">
        <f>RFIData!D1183</f>
        <v>0</v>
      </c>
      <c r="P1183" s="21" t="e">
        <f>VLOOKUP(D1183,RFIResponse!$A$2:$CF$3146,8,FALSE)</f>
        <v>#N/A</v>
      </c>
      <c r="Q1183" s="21" t="e">
        <f>VLOOKUP(D1183,RFIResponse!$A$2:$CF$3146,5,FALSE)</f>
        <v>#N/A</v>
      </c>
      <c r="R1183" s="21" t="e">
        <f>VLOOKUP(D1183,RFIResponse!$A$2:$CF$3146,6,FALSE)</f>
        <v>#N/A</v>
      </c>
      <c r="S1183" s="21" t="e">
        <f>VLOOKUP(D1183,RFIResponse!$A$2:$CF$3146,7,FALSE)</f>
        <v>#N/A</v>
      </c>
    </row>
    <row r="1184" spans="1:19" x14ac:dyDescent="0.35">
      <c r="A1184" s="22">
        <f>RFIData!D1184</f>
        <v>0</v>
      </c>
      <c r="P1184" s="21" t="e">
        <f>VLOOKUP(D1184,RFIResponse!$A$2:$CF$3146,8,FALSE)</f>
        <v>#N/A</v>
      </c>
      <c r="Q1184" s="21" t="e">
        <f>VLOOKUP(D1184,RFIResponse!$A$2:$CF$3146,5,FALSE)</f>
        <v>#N/A</v>
      </c>
      <c r="R1184" s="21" t="e">
        <f>VLOOKUP(D1184,RFIResponse!$A$2:$CF$3146,6,FALSE)</f>
        <v>#N/A</v>
      </c>
      <c r="S1184" s="21" t="e">
        <f>VLOOKUP(D1184,RFIResponse!$A$2:$CF$3146,7,FALSE)</f>
        <v>#N/A</v>
      </c>
    </row>
    <row r="1185" spans="1:19" x14ac:dyDescent="0.35">
      <c r="A1185" s="22">
        <f>RFIData!D1185</f>
        <v>0</v>
      </c>
      <c r="P1185" s="21" t="e">
        <f>VLOOKUP(D1185,RFIResponse!$A$2:$CF$3146,8,FALSE)</f>
        <v>#N/A</v>
      </c>
      <c r="Q1185" s="21" t="e">
        <f>VLOOKUP(D1185,RFIResponse!$A$2:$CF$3146,5,FALSE)</f>
        <v>#N/A</v>
      </c>
      <c r="R1185" s="21" t="e">
        <f>VLOOKUP(D1185,RFIResponse!$A$2:$CF$3146,6,FALSE)</f>
        <v>#N/A</v>
      </c>
      <c r="S1185" s="21" t="e">
        <f>VLOOKUP(D1185,RFIResponse!$A$2:$CF$3146,7,FALSE)</f>
        <v>#N/A</v>
      </c>
    </row>
    <row r="1186" spans="1:19" x14ac:dyDescent="0.35">
      <c r="A1186" s="22">
        <f>RFIData!D1186</f>
        <v>0</v>
      </c>
      <c r="P1186" s="21" t="e">
        <f>VLOOKUP(D1186,RFIResponse!$A$2:$CF$3146,8,FALSE)</f>
        <v>#N/A</v>
      </c>
      <c r="Q1186" s="21" t="e">
        <f>VLOOKUP(D1186,RFIResponse!$A$2:$CF$3146,5,FALSE)</f>
        <v>#N/A</v>
      </c>
      <c r="R1186" s="21" t="e">
        <f>VLOOKUP(D1186,RFIResponse!$A$2:$CF$3146,6,FALSE)</f>
        <v>#N/A</v>
      </c>
      <c r="S1186" s="21" t="e">
        <f>VLOOKUP(D1186,RFIResponse!$A$2:$CF$3146,7,FALSE)</f>
        <v>#N/A</v>
      </c>
    </row>
    <row r="1187" spans="1:19" x14ac:dyDescent="0.35">
      <c r="A1187" s="22">
        <f>RFIData!D1187</f>
        <v>0</v>
      </c>
      <c r="P1187" s="21" t="e">
        <f>VLOOKUP(D1187,RFIResponse!$A$2:$CF$3146,8,FALSE)</f>
        <v>#N/A</v>
      </c>
      <c r="Q1187" s="21" t="e">
        <f>VLOOKUP(D1187,RFIResponse!$A$2:$CF$3146,5,FALSE)</f>
        <v>#N/A</v>
      </c>
      <c r="R1187" s="21" t="e">
        <f>VLOOKUP(D1187,RFIResponse!$A$2:$CF$3146,6,FALSE)</f>
        <v>#N/A</v>
      </c>
      <c r="S1187" s="21" t="e">
        <f>VLOOKUP(D1187,RFIResponse!$A$2:$CF$3146,7,FALSE)</f>
        <v>#N/A</v>
      </c>
    </row>
    <row r="1188" spans="1:19" x14ac:dyDescent="0.35">
      <c r="A1188" s="22">
        <f>RFIData!D1188</f>
        <v>0</v>
      </c>
      <c r="P1188" s="21" t="e">
        <f>VLOOKUP(D1188,RFIResponse!$A$2:$CF$3146,8,FALSE)</f>
        <v>#N/A</v>
      </c>
      <c r="Q1188" s="21" t="e">
        <f>VLOOKUP(D1188,RFIResponse!$A$2:$CF$3146,5,FALSE)</f>
        <v>#N/A</v>
      </c>
      <c r="R1188" s="21" t="e">
        <f>VLOOKUP(D1188,RFIResponse!$A$2:$CF$3146,6,FALSE)</f>
        <v>#N/A</v>
      </c>
      <c r="S1188" s="21" t="e">
        <f>VLOOKUP(D1188,RFIResponse!$A$2:$CF$3146,7,FALSE)</f>
        <v>#N/A</v>
      </c>
    </row>
    <row r="1189" spans="1:19" x14ac:dyDescent="0.35">
      <c r="A1189" s="22">
        <f>RFIData!D1189</f>
        <v>0</v>
      </c>
      <c r="P1189" s="21" t="e">
        <f>VLOOKUP(D1189,RFIResponse!$A$2:$CF$3146,8,FALSE)</f>
        <v>#N/A</v>
      </c>
      <c r="Q1189" s="21" t="e">
        <f>VLOOKUP(D1189,RFIResponse!$A$2:$CF$3146,5,FALSE)</f>
        <v>#N/A</v>
      </c>
      <c r="R1189" s="21" t="e">
        <f>VLOOKUP(D1189,RFIResponse!$A$2:$CF$3146,6,FALSE)</f>
        <v>#N/A</v>
      </c>
      <c r="S1189" s="21" t="e">
        <f>VLOOKUP(D1189,RFIResponse!$A$2:$CF$3146,7,FALSE)</f>
        <v>#N/A</v>
      </c>
    </row>
    <row r="1190" spans="1:19" x14ac:dyDescent="0.35">
      <c r="A1190" s="22">
        <f>RFIData!D1190</f>
        <v>0</v>
      </c>
      <c r="P1190" s="21" t="e">
        <f>VLOOKUP(D1190,RFIResponse!$A$2:$CF$3146,8,FALSE)</f>
        <v>#N/A</v>
      </c>
      <c r="Q1190" s="21" t="e">
        <f>VLOOKUP(D1190,RFIResponse!$A$2:$CF$3146,5,FALSE)</f>
        <v>#N/A</v>
      </c>
      <c r="R1190" s="21" t="e">
        <f>VLOOKUP(D1190,RFIResponse!$A$2:$CF$3146,6,FALSE)</f>
        <v>#N/A</v>
      </c>
      <c r="S1190" s="21" t="e">
        <f>VLOOKUP(D1190,RFIResponse!$A$2:$CF$3146,7,FALSE)</f>
        <v>#N/A</v>
      </c>
    </row>
    <row r="1191" spans="1:19" x14ac:dyDescent="0.35">
      <c r="A1191" s="22">
        <f>RFIData!D1191</f>
        <v>0</v>
      </c>
      <c r="P1191" s="21" t="e">
        <f>VLOOKUP(D1191,RFIResponse!$A$2:$CF$3146,8,FALSE)</f>
        <v>#N/A</v>
      </c>
      <c r="Q1191" s="21" t="e">
        <f>VLOOKUP(D1191,RFIResponse!$A$2:$CF$3146,5,FALSE)</f>
        <v>#N/A</v>
      </c>
      <c r="R1191" s="21" t="e">
        <f>VLOOKUP(D1191,RFIResponse!$A$2:$CF$3146,6,FALSE)</f>
        <v>#N/A</v>
      </c>
      <c r="S1191" s="21" t="e">
        <f>VLOOKUP(D1191,RFIResponse!$A$2:$CF$3146,7,FALSE)</f>
        <v>#N/A</v>
      </c>
    </row>
    <row r="1192" spans="1:19" x14ac:dyDescent="0.35">
      <c r="A1192" s="22">
        <f>RFIData!D1192</f>
        <v>0</v>
      </c>
      <c r="P1192" s="21" t="e">
        <f>VLOOKUP(D1192,RFIResponse!$A$2:$CF$3146,8,FALSE)</f>
        <v>#N/A</v>
      </c>
      <c r="Q1192" s="21" t="e">
        <f>VLOOKUP(D1192,RFIResponse!$A$2:$CF$3146,5,FALSE)</f>
        <v>#N/A</v>
      </c>
      <c r="R1192" s="21" t="e">
        <f>VLOOKUP(D1192,RFIResponse!$A$2:$CF$3146,6,FALSE)</f>
        <v>#N/A</v>
      </c>
      <c r="S1192" s="21" t="e">
        <f>VLOOKUP(D1192,RFIResponse!$A$2:$CF$3146,7,FALSE)</f>
        <v>#N/A</v>
      </c>
    </row>
    <row r="1193" spans="1:19" x14ac:dyDescent="0.35">
      <c r="A1193" s="22">
        <f>RFIData!D1193</f>
        <v>0</v>
      </c>
      <c r="P1193" s="21" t="e">
        <f>VLOOKUP(D1193,RFIResponse!$A$2:$CF$3146,8,FALSE)</f>
        <v>#N/A</v>
      </c>
      <c r="Q1193" s="21" t="e">
        <f>VLOOKUP(D1193,RFIResponse!$A$2:$CF$3146,5,FALSE)</f>
        <v>#N/A</v>
      </c>
      <c r="R1193" s="21" t="e">
        <f>VLOOKUP(D1193,RFIResponse!$A$2:$CF$3146,6,FALSE)</f>
        <v>#N/A</v>
      </c>
      <c r="S1193" s="21" t="e">
        <f>VLOOKUP(D1193,RFIResponse!$A$2:$CF$3146,7,FALSE)</f>
        <v>#N/A</v>
      </c>
    </row>
    <row r="1194" spans="1:19" x14ac:dyDescent="0.35">
      <c r="A1194" s="22">
        <f>RFIData!D1194</f>
        <v>0</v>
      </c>
      <c r="P1194" s="21" t="e">
        <f>VLOOKUP(D1194,RFIResponse!$A$2:$CF$3146,8,FALSE)</f>
        <v>#N/A</v>
      </c>
      <c r="Q1194" s="21" t="e">
        <f>VLOOKUP(D1194,RFIResponse!$A$2:$CF$3146,5,FALSE)</f>
        <v>#N/A</v>
      </c>
      <c r="R1194" s="21" t="e">
        <f>VLOOKUP(D1194,RFIResponse!$A$2:$CF$3146,6,FALSE)</f>
        <v>#N/A</v>
      </c>
      <c r="S1194" s="21" t="e">
        <f>VLOOKUP(D1194,RFIResponse!$A$2:$CF$3146,7,FALSE)</f>
        <v>#N/A</v>
      </c>
    </row>
    <row r="1195" spans="1:19" x14ac:dyDescent="0.35">
      <c r="A1195" s="22">
        <f>RFIData!D1195</f>
        <v>0</v>
      </c>
      <c r="P1195" s="21" t="e">
        <f>VLOOKUP(D1195,RFIResponse!$A$2:$CF$3146,8,FALSE)</f>
        <v>#N/A</v>
      </c>
      <c r="Q1195" s="21" t="e">
        <f>VLOOKUP(D1195,RFIResponse!$A$2:$CF$3146,5,FALSE)</f>
        <v>#N/A</v>
      </c>
      <c r="R1195" s="21" t="e">
        <f>VLOOKUP(D1195,RFIResponse!$A$2:$CF$3146,6,FALSE)</f>
        <v>#N/A</v>
      </c>
      <c r="S1195" s="21" t="e">
        <f>VLOOKUP(D1195,RFIResponse!$A$2:$CF$3146,7,FALSE)</f>
        <v>#N/A</v>
      </c>
    </row>
    <row r="1196" spans="1:19" x14ac:dyDescent="0.35">
      <c r="A1196" s="22">
        <f>RFIData!D1196</f>
        <v>0</v>
      </c>
      <c r="P1196" s="21" t="e">
        <f>VLOOKUP(D1196,RFIResponse!$A$2:$CF$3146,8,FALSE)</f>
        <v>#N/A</v>
      </c>
      <c r="Q1196" s="21" t="e">
        <f>VLOOKUP(D1196,RFIResponse!$A$2:$CF$3146,5,FALSE)</f>
        <v>#N/A</v>
      </c>
      <c r="R1196" s="21" t="e">
        <f>VLOOKUP(D1196,RFIResponse!$A$2:$CF$3146,6,FALSE)</f>
        <v>#N/A</v>
      </c>
      <c r="S1196" s="21" t="e">
        <f>VLOOKUP(D1196,RFIResponse!$A$2:$CF$3146,7,FALSE)</f>
        <v>#N/A</v>
      </c>
    </row>
    <row r="1197" spans="1:19" x14ac:dyDescent="0.35">
      <c r="A1197" s="22">
        <f>RFIData!D1197</f>
        <v>0</v>
      </c>
      <c r="P1197" s="21" t="e">
        <f>VLOOKUP(D1197,RFIResponse!$A$2:$CF$3146,8,FALSE)</f>
        <v>#N/A</v>
      </c>
      <c r="Q1197" s="21" t="e">
        <f>VLOOKUP(D1197,RFIResponse!$A$2:$CF$3146,5,FALSE)</f>
        <v>#N/A</v>
      </c>
      <c r="R1197" s="21" t="e">
        <f>VLOOKUP(D1197,RFIResponse!$A$2:$CF$3146,6,FALSE)</f>
        <v>#N/A</v>
      </c>
      <c r="S1197" s="21" t="e">
        <f>VLOOKUP(D1197,RFIResponse!$A$2:$CF$3146,7,FALSE)</f>
        <v>#N/A</v>
      </c>
    </row>
    <row r="1198" spans="1:19" x14ac:dyDescent="0.35">
      <c r="A1198" s="22">
        <f>RFIData!D1198</f>
        <v>0</v>
      </c>
      <c r="P1198" s="21" t="e">
        <f>VLOOKUP(D1198,RFIResponse!$A$2:$CF$3146,8,FALSE)</f>
        <v>#N/A</v>
      </c>
      <c r="Q1198" s="21" t="e">
        <f>VLOOKUP(D1198,RFIResponse!$A$2:$CF$3146,5,FALSE)</f>
        <v>#N/A</v>
      </c>
      <c r="R1198" s="21" t="e">
        <f>VLOOKUP(D1198,RFIResponse!$A$2:$CF$3146,6,FALSE)</f>
        <v>#N/A</v>
      </c>
      <c r="S1198" s="21" t="e">
        <f>VLOOKUP(D1198,RFIResponse!$A$2:$CF$3146,7,FALSE)</f>
        <v>#N/A</v>
      </c>
    </row>
    <row r="1199" spans="1:19" x14ac:dyDescent="0.35">
      <c r="A1199" s="22">
        <f>RFIData!D1199</f>
        <v>0</v>
      </c>
      <c r="P1199" s="21" t="e">
        <f>VLOOKUP(D1199,RFIResponse!$A$2:$CF$3146,8,FALSE)</f>
        <v>#N/A</v>
      </c>
      <c r="Q1199" s="21" t="e">
        <f>VLOOKUP(D1199,RFIResponse!$A$2:$CF$3146,5,FALSE)</f>
        <v>#N/A</v>
      </c>
      <c r="R1199" s="21" t="e">
        <f>VLOOKUP(D1199,RFIResponse!$A$2:$CF$3146,6,FALSE)</f>
        <v>#N/A</v>
      </c>
      <c r="S1199" s="21" t="e">
        <f>VLOOKUP(D1199,RFIResponse!$A$2:$CF$3146,7,FALSE)</f>
        <v>#N/A</v>
      </c>
    </row>
    <row r="1200" spans="1:19" x14ac:dyDescent="0.35">
      <c r="A1200" s="22">
        <f>RFIData!D1200</f>
        <v>0</v>
      </c>
      <c r="P1200" s="21" t="e">
        <f>VLOOKUP(D1200,RFIResponse!$A$2:$CF$3146,8,FALSE)</f>
        <v>#N/A</v>
      </c>
      <c r="Q1200" s="21" t="e">
        <f>VLOOKUP(D1200,RFIResponse!$A$2:$CF$3146,5,FALSE)</f>
        <v>#N/A</v>
      </c>
      <c r="R1200" s="21" t="e">
        <f>VLOOKUP(D1200,RFIResponse!$A$2:$CF$3146,6,FALSE)</f>
        <v>#N/A</v>
      </c>
      <c r="S1200" s="21" t="e">
        <f>VLOOKUP(D1200,RFIResponse!$A$2:$CF$3146,7,FALSE)</f>
        <v>#N/A</v>
      </c>
    </row>
    <row r="1201" spans="1:19" x14ac:dyDescent="0.35">
      <c r="A1201" s="22">
        <f>RFIData!D1201</f>
        <v>0</v>
      </c>
      <c r="P1201" s="21" t="e">
        <f>VLOOKUP(D1201,RFIResponse!$A$2:$CF$3146,8,FALSE)</f>
        <v>#N/A</v>
      </c>
      <c r="Q1201" s="21" t="e">
        <f>VLOOKUP(D1201,RFIResponse!$A$2:$CF$3146,5,FALSE)</f>
        <v>#N/A</v>
      </c>
      <c r="R1201" s="21" t="e">
        <f>VLOOKUP(D1201,RFIResponse!$A$2:$CF$3146,6,FALSE)</f>
        <v>#N/A</v>
      </c>
      <c r="S1201" s="21" t="e">
        <f>VLOOKUP(D1201,RFIResponse!$A$2:$CF$3146,7,FALSE)</f>
        <v>#N/A</v>
      </c>
    </row>
    <row r="1202" spans="1:19" x14ac:dyDescent="0.35">
      <c r="A1202" s="22">
        <f>RFIData!D1202</f>
        <v>0</v>
      </c>
      <c r="P1202" s="21" t="e">
        <f>VLOOKUP(D1202,RFIResponse!$A$2:$CF$3146,8,FALSE)</f>
        <v>#N/A</v>
      </c>
      <c r="Q1202" s="21" t="e">
        <f>VLOOKUP(D1202,RFIResponse!$A$2:$CF$3146,5,FALSE)</f>
        <v>#N/A</v>
      </c>
      <c r="R1202" s="21" t="e">
        <f>VLOOKUP(D1202,RFIResponse!$A$2:$CF$3146,6,FALSE)</f>
        <v>#N/A</v>
      </c>
      <c r="S1202" s="21" t="e">
        <f>VLOOKUP(D1202,RFIResponse!$A$2:$CF$3146,7,FALSE)</f>
        <v>#N/A</v>
      </c>
    </row>
    <row r="1203" spans="1:19" x14ac:dyDescent="0.35">
      <c r="A1203" s="22">
        <f>RFIData!D1203</f>
        <v>0</v>
      </c>
      <c r="P1203" s="21" t="e">
        <f>VLOOKUP(D1203,RFIResponse!$A$2:$CF$3146,8,FALSE)</f>
        <v>#N/A</v>
      </c>
      <c r="Q1203" s="21" t="e">
        <f>VLOOKUP(D1203,RFIResponse!$A$2:$CF$3146,5,FALSE)</f>
        <v>#N/A</v>
      </c>
      <c r="R1203" s="21" t="e">
        <f>VLOOKUP(D1203,RFIResponse!$A$2:$CF$3146,6,FALSE)</f>
        <v>#N/A</v>
      </c>
      <c r="S1203" s="21" t="e">
        <f>VLOOKUP(D1203,RFIResponse!$A$2:$CF$3146,7,FALSE)</f>
        <v>#N/A</v>
      </c>
    </row>
    <row r="1204" spans="1:19" x14ac:dyDescent="0.35">
      <c r="A1204" s="22">
        <f>RFIData!D1204</f>
        <v>0</v>
      </c>
      <c r="P1204" s="21" t="e">
        <f>VLOOKUP(D1204,RFIResponse!$A$2:$CF$3146,8,FALSE)</f>
        <v>#N/A</v>
      </c>
      <c r="Q1204" s="21" t="e">
        <f>VLOOKUP(D1204,RFIResponse!$A$2:$CF$3146,5,FALSE)</f>
        <v>#N/A</v>
      </c>
      <c r="R1204" s="21" t="e">
        <f>VLOOKUP(D1204,RFIResponse!$A$2:$CF$3146,6,FALSE)</f>
        <v>#N/A</v>
      </c>
      <c r="S1204" s="21" t="e">
        <f>VLOOKUP(D1204,RFIResponse!$A$2:$CF$3146,7,FALSE)</f>
        <v>#N/A</v>
      </c>
    </row>
    <row r="1205" spans="1:19" x14ac:dyDescent="0.35">
      <c r="A1205" s="22">
        <f>RFIData!D1205</f>
        <v>0</v>
      </c>
      <c r="P1205" s="21" t="e">
        <f>VLOOKUP(D1205,RFIResponse!$A$2:$CF$3146,8,FALSE)</f>
        <v>#N/A</v>
      </c>
      <c r="Q1205" s="21" t="e">
        <f>VLOOKUP(D1205,RFIResponse!$A$2:$CF$3146,5,FALSE)</f>
        <v>#N/A</v>
      </c>
      <c r="R1205" s="21" t="e">
        <f>VLOOKUP(D1205,RFIResponse!$A$2:$CF$3146,6,FALSE)</f>
        <v>#N/A</v>
      </c>
      <c r="S1205" s="21" t="e">
        <f>VLOOKUP(D1205,RFIResponse!$A$2:$CF$3146,7,FALSE)</f>
        <v>#N/A</v>
      </c>
    </row>
    <row r="1206" spans="1:19" x14ac:dyDescent="0.35">
      <c r="A1206" s="22">
        <f>RFIData!D1206</f>
        <v>0</v>
      </c>
      <c r="P1206" s="21" t="e">
        <f>VLOOKUP(D1206,RFIResponse!$A$2:$CF$3146,8,FALSE)</f>
        <v>#N/A</v>
      </c>
      <c r="Q1206" s="21" t="e">
        <f>VLOOKUP(D1206,RFIResponse!$A$2:$CF$3146,5,FALSE)</f>
        <v>#N/A</v>
      </c>
      <c r="R1206" s="21" t="e">
        <f>VLOOKUP(D1206,RFIResponse!$A$2:$CF$3146,6,FALSE)</f>
        <v>#N/A</v>
      </c>
      <c r="S1206" s="21" t="e">
        <f>VLOOKUP(D1206,RFIResponse!$A$2:$CF$3146,7,FALSE)</f>
        <v>#N/A</v>
      </c>
    </row>
    <row r="1207" spans="1:19" x14ac:dyDescent="0.35">
      <c r="A1207" s="22">
        <f>RFIData!D1207</f>
        <v>0</v>
      </c>
      <c r="P1207" s="21" t="e">
        <f>VLOOKUP(D1207,RFIResponse!$A$2:$CF$3146,8,FALSE)</f>
        <v>#N/A</v>
      </c>
      <c r="Q1207" s="21" t="e">
        <f>VLOOKUP(D1207,RFIResponse!$A$2:$CF$3146,5,FALSE)</f>
        <v>#N/A</v>
      </c>
      <c r="R1207" s="21" t="e">
        <f>VLOOKUP(D1207,RFIResponse!$A$2:$CF$3146,6,FALSE)</f>
        <v>#N/A</v>
      </c>
      <c r="S1207" s="21" t="e">
        <f>VLOOKUP(D1207,RFIResponse!$A$2:$CF$3146,7,FALSE)</f>
        <v>#N/A</v>
      </c>
    </row>
    <row r="1208" spans="1:19" x14ac:dyDescent="0.35">
      <c r="A1208" s="22">
        <f>RFIData!D1208</f>
        <v>0</v>
      </c>
      <c r="P1208" s="21" t="e">
        <f>VLOOKUP(D1208,RFIResponse!$A$2:$CF$3146,8,FALSE)</f>
        <v>#N/A</v>
      </c>
      <c r="Q1208" s="21" t="e">
        <f>VLOOKUP(D1208,RFIResponse!$A$2:$CF$3146,5,FALSE)</f>
        <v>#N/A</v>
      </c>
      <c r="R1208" s="21" t="e">
        <f>VLOOKUP(D1208,RFIResponse!$A$2:$CF$3146,6,FALSE)</f>
        <v>#N/A</v>
      </c>
      <c r="S1208" s="21" t="e">
        <f>VLOOKUP(D1208,RFIResponse!$A$2:$CF$3146,7,FALSE)</f>
        <v>#N/A</v>
      </c>
    </row>
    <row r="1209" spans="1:19" x14ac:dyDescent="0.35">
      <c r="A1209" s="22">
        <f>RFIData!D1209</f>
        <v>0</v>
      </c>
      <c r="P1209" s="21" t="e">
        <f>VLOOKUP(D1209,RFIResponse!$A$2:$CF$3146,8,FALSE)</f>
        <v>#N/A</v>
      </c>
      <c r="Q1209" s="21" t="e">
        <f>VLOOKUP(D1209,RFIResponse!$A$2:$CF$3146,5,FALSE)</f>
        <v>#N/A</v>
      </c>
      <c r="R1209" s="21" t="e">
        <f>VLOOKUP(D1209,RFIResponse!$A$2:$CF$3146,6,FALSE)</f>
        <v>#N/A</v>
      </c>
      <c r="S1209" s="21" t="e">
        <f>VLOOKUP(D1209,RFIResponse!$A$2:$CF$3146,7,FALSE)</f>
        <v>#N/A</v>
      </c>
    </row>
    <row r="1210" spans="1:19" x14ac:dyDescent="0.35">
      <c r="A1210" s="22">
        <f>RFIData!D1210</f>
        <v>0</v>
      </c>
      <c r="P1210" s="21" t="e">
        <f>VLOOKUP(D1210,RFIResponse!$A$2:$CF$3146,8,FALSE)</f>
        <v>#N/A</v>
      </c>
      <c r="Q1210" s="21" t="e">
        <f>VLOOKUP(D1210,RFIResponse!$A$2:$CF$3146,5,FALSE)</f>
        <v>#N/A</v>
      </c>
      <c r="R1210" s="21" t="e">
        <f>VLOOKUP(D1210,RFIResponse!$A$2:$CF$3146,6,FALSE)</f>
        <v>#N/A</v>
      </c>
      <c r="S1210" s="21" t="e">
        <f>VLOOKUP(D1210,RFIResponse!$A$2:$CF$3146,7,FALSE)</f>
        <v>#N/A</v>
      </c>
    </row>
    <row r="1211" spans="1:19" x14ac:dyDescent="0.35">
      <c r="A1211" s="22">
        <f>RFIData!D1211</f>
        <v>0</v>
      </c>
      <c r="P1211" s="21" t="e">
        <f>VLOOKUP(D1211,RFIResponse!$A$2:$CF$3146,8,FALSE)</f>
        <v>#N/A</v>
      </c>
      <c r="Q1211" s="21" t="e">
        <f>VLOOKUP(D1211,RFIResponse!$A$2:$CF$3146,5,FALSE)</f>
        <v>#N/A</v>
      </c>
      <c r="R1211" s="21" t="e">
        <f>VLOOKUP(D1211,RFIResponse!$A$2:$CF$3146,6,FALSE)</f>
        <v>#N/A</v>
      </c>
      <c r="S1211" s="21" t="e">
        <f>VLOOKUP(D1211,RFIResponse!$A$2:$CF$3146,7,FALSE)</f>
        <v>#N/A</v>
      </c>
    </row>
    <row r="1212" spans="1:19" x14ac:dyDescent="0.35">
      <c r="A1212" s="22">
        <f>RFIData!D1212</f>
        <v>0</v>
      </c>
      <c r="P1212" s="21" t="e">
        <f>VLOOKUP(D1212,RFIResponse!$A$2:$CF$3146,8,FALSE)</f>
        <v>#N/A</v>
      </c>
      <c r="Q1212" s="21" t="e">
        <f>VLOOKUP(D1212,RFIResponse!$A$2:$CF$3146,5,FALSE)</f>
        <v>#N/A</v>
      </c>
      <c r="R1212" s="21" t="e">
        <f>VLOOKUP(D1212,RFIResponse!$A$2:$CF$3146,6,FALSE)</f>
        <v>#N/A</v>
      </c>
      <c r="S1212" s="21" t="e">
        <f>VLOOKUP(D1212,RFIResponse!$A$2:$CF$3146,7,FALSE)</f>
        <v>#N/A</v>
      </c>
    </row>
    <row r="1213" spans="1:19" x14ac:dyDescent="0.35">
      <c r="A1213" s="22">
        <f>RFIData!D1213</f>
        <v>0</v>
      </c>
      <c r="P1213" s="21" t="e">
        <f>VLOOKUP(D1213,RFIResponse!$A$2:$CF$3146,8,FALSE)</f>
        <v>#N/A</v>
      </c>
      <c r="Q1213" s="21" t="e">
        <f>VLOOKUP(D1213,RFIResponse!$A$2:$CF$3146,5,FALSE)</f>
        <v>#N/A</v>
      </c>
      <c r="R1213" s="21" t="e">
        <f>VLOOKUP(D1213,RFIResponse!$A$2:$CF$3146,6,FALSE)</f>
        <v>#N/A</v>
      </c>
      <c r="S1213" s="21" t="e">
        <f>VLOOKUP(D1213,RFIResponse!$A$2:$CF$3146,7,FALSE)</f>
        <v>#N/A</v>
      </c>
    </row>
    <row r="1214" spans="1:19" x14ac:dyDescent="0.35">
      <c r="A1214" s="22">
        <f>RFIData!D1214</f>
        <v>0</v>
      </c>
      <c r="P1214" s="21" t="e">
        <f>VLOOKUP(D1214,RFIResponse!$A$2:$CF$3146,8,FALSE)</f>
        <v>#N/A</v>
      </c>
      <c r="Q1214" s="21" t="e">
        <f>VLOOKUP(D1214,RFIResponse!$A$2:$CF$3146,5,FALSE)</f>
        <v>#N/A</v>
      </c>
      <c r="R1214" s="21" t="e">
        <f>VLOOKUP(D1214,RFIResponse!$A$2:$CF$3146,6,FALSE)</f>
        <v>#N/A</v>
      </c>
      <c r="S1214" s="21" t="e">
        <f>VLOOKUP(D1214,RFIResponse!$A$2:$CF$3146,7,FALSE)</f>
        <v>#N/A</v>
      </c>
    </row>
    <row r="1215" spans="1:19" x14ac:dyDescent="0.35">
      <c r="A1215" s="22">
        <f>RFIData!D1215</f>
        <v>0</v>
      </c>
      <c r="P1215" s="21" t="e">
        <f>VLOOKUP(D1215,RFIResponse!$A$2:$CF$3146,8,FALSE)</f>
        <v>#N/A</v>
      </c>
      <c r="Q1215" s="21" t="e">
        <f>VLOOKUP(D1215,RFIResponse!$A$2:$CF$3146,5,FALSE)</f>
        <v>#N/A</v>
      </c>
      <c r="R1215" s="21" t="e">
        <f>VLOOKUP(D1215,RFIResponse!$A$2:$CF$3146,6,FALSE)</f>
        <v>#N/A</v>
      </c>
      <c r="S1215" s="21" t="e">
        <f>VLOOKUP(D1215,RFIResponse!$A$2:$CF$3146,7,FALSE)</f>
        <v>#N/A</v>
      </c>
    </row>
    <row r="1216" spans="1:19" x14ac:dyDescent="0.35">
      <c r="A1216" s="22">
        <f>RFIData!D1216</f>
        <v>0</v>
      </c>
      <c r="P1216" s="21" t="e">
        <f>VLOOKUP(D1216,RFIResponse!$A$2:$CF$3146,8,FALSE)</f>
        <v>#N/A</v>
      </c>
      <c r="Q1216" s="21" t="e">
        <f>VLOOKUP(D1216,RFIResponse!$A$2:$CF$3146,5,FALSE)</f>
        <v>#N/A</v>
      </c>
      <c r="R1216" s="21" t="e">
        <f>VLOOKUP(D1216,RFIResponse!$A$2:$CF$3146,6,FALSE)</f>
        <v>#N/A</v>
      </c>
      <c r="S1216" s="21" t="e">
        <f>VLOOKUP(D1216,RFIResponse!$A$2:$CF$3146,7,FALSE)</f>
        <v>#N/A</v>
      </c>
    </row>
    <row r="1217" spans="1:19" x14ac:dyDescent="0.35">
      <c r="A1217" s="22">
        <f>RFIData!D1217</f>
        <v>0</v>
      </c>
      <c r="P1217" s="21" t="e">
        <f>VLOOKUP(D1217,RFIResponse!$A$2:$CF$3146,8,FALSE)</f>
        <v>#N/A</v>
      </c>
      <c r="Q1217" s="21" t="e">
        <f>VLOOKUP(D1217,RFIResponse!$A$2:$CF$3146,5,FALSE)</f>
        <v>#N/A</v>
      </c>
      <c r="R1217" s="21" t="e">
        <f>VLOOKUP(D1217,RFIResponse!$A$2:$CF$3146,6,FALSE)</f>
        <v>#N/A</v>
      </c>
      <c r="S1217" s="21" t="e">
        <f>VLOOKUP(D1217,RFIResponse!$A$2:$CF$3146,7,FALSE)</f>
        <v>#N/A</v>
      </c>
    </row>
    <row r="1218" spans="1:19" x14ac:dyDescent="0.35">
      <c r="A1218" s="22">
        <f>RFIData!D1218</f>
        <v>0</v>
      </c>
      <c r="P1218" s="21" t="e">
        <f>VLOOKUP(D1218,RFIResponse!$A$2:$CF$3146,8,FALSE)</f>
        <v>#N/A</v>
      </c>
      <c r="Q1218" s="21" t="e">
        <f>VLOOKUP(D1218,RFIResponse!$A$2:$CF$3146,5,FALSE)</f>
        <v>#N/A</v>
      </c>
      <c r="R1218" s="21" t="e">
        <f>VLOOKUP(D1218,RFIResponse!$A$2:$CF$3146,6,FALSE)</f>
        <v>#N/A</v>
      </c>
      <c r="S1218" s="21" t="e">
        <f>VLOOKUP(D1218,RFIResponse!$A$2:$CF$3146,7,FALSE)</f>
        <v>#N/A</v>
      </c>
    </row>
    <row r="1219" spans="1:19" x14ac:dyDescent="0.35">
      <c r="A1219" s="22">
        <f>RFIData!D1219</f>
        <v>0</v>
      </c>
      <c r="P1219" s="21" t="e">
        <f>VLOOKUP(D1219,RFIResponse!$A$2:$CF$3146,8,FALSE)</f>
        <v>#N/A</v>
      </c>
      <c r="Q1219" s="21" t="e">
        <f>VLOOKUP(D1219,RFIResponse!$A$2:$CF$3146,5,FALSE)</f>
        <v>#N/A</v>
      </c>
      <c r="R1219" s="21" t="e">
        <f>VLOOKUP(D1219,RFIResponse!$A$2:$CF$3146,6,FALSE)</f>
        <v>#N/A</v>
      </c>
      <c r="S1219" s="21" t="e">
        <f>VLOOKUP(D1219,RFIResponse!$A$2:$CF$3146,7,FALSE)</f>
        <v>#N/A</v>
      </c>
    </row>
    <row r="1220" spans="1:19" x14ac:dyDescent="0.35">
      <c r="A1220" s="22">
        <f>RFIData!D1220</f>
        <v>0</v>
      </c>
      <c r="P1220" s="21" t="e">
        <f>VLOOKUP(D1220,RFIResponse!$A$2:$CF$3146,8,FALSE)</f>
        <v>#N/A</v>
      </c>
      <c r="Q1220" s="21" t="e">
        <f>VLOOKUP(D1220,RFIResponse!$A$2:$CF$3146,5,FALSE)</f>
        <v>#N/A</v>
      </c>
      <c r="R1220" s="21" t="e">
        <f>VLOOKUP(D1220,RFIResponse!$A$2:$CF$3146,6,FALSE)</f>
        <v>#N/A</v>
      </c>
      <c r="S1220" s="21" t="e">
        <f>VLOOKUP(D1220,RFIResponse!$A$2:$CF$3146,7,FALSE)</f>
        <v>#N/A</v>
      </c>
    </row>
    <row r="1221" spans="1:19" x14ac:dyDescent="0.35">
      <c r="A1221" s="22">
        <f>RFIData!D1221</f>
        <v>0</v>
      </c>
      <c r="P1221" s="21" t="e">
        <f>VLOOKUP(D1221,RFIResponse!$A$2:$CF$3146,8,FALSE)</f>
        <v>#N/A</v>
      </c>
      <c r="Q1221" s="21" t="e">
        <f>VLOOKUP(D1221,RFIResponse!$A$2:$CF$3146,5,FALSE)</f>
        <v>#N/A</v>
      </c>
      <c r="R1221" s="21" t="e">
        <f>VLOOKUP(D1221,RFIResponse!$A$2:$CF$3146,6,FALSE)</f>
        <v>#N/A</v>
      </c>
      <c r="S1221" s="21" t="e">
        <f>VLOOKUP(D1221,RFIResponse!$A$2:$CF$3146,7,FALSE)</f>
        <v>#N/A</v>
      </c>
    </row>
    <row r="1222" spans="1:19" x14ac:dyDescent="0.35">
      <c r="A1222" s="22">
        <f>RFIData!D1222</f>
        <v>0</v>
      </c>
      <c r="P1222" s="21" t="e">
        <f>VLOOKUP(D1222,RFIResponse!$A$2:$CF$3146,8,FALSE)</f>
        <v>#N/A</v>
      </c>
      <c r="Q1222" s="21" t="e">
        <f>VLOOKUP(D1222,RFIResponse!$A$2:$CF$3146,5,FALSE)</f>
        <v>#N/A</v>
      </c>
      <c r="R1222" s="21" t="e">
        <f>VLOOKUP(D1222,RFIResponse!$A$2:$CF$3146,6,FALSE)</f>
        <v>#N/A</v>
      </c>
      <c r="S1222" s="21" t="e">
        <f>VLOOKUP(D1222,RFIResponse!$A$2:$CF$3146,7,FALSE)</f>
        <v>#N/A</v>
      </c>
    </row>
    <row r="1223" spans="1:19" x14ac:dyDescent="0.35">
      <c r="A1223" s="22">
        <f>RFIData!D1223</f>
        <v>0</v>
      </c>
      <c r="P1223" s="21" t="e">
        <f>VLOOKUP(D1223,RFIResponse!$A$2:$CF$3146,8,FALSE)</f>
        <v>#N/A</v>
      </c>
      <c r="Q1223" s="21" t="e">
        <f>VLOOKUP(D1223,RFIResponse!$A$2:$CF$3146,5,FALSE)</f>
        <v>#N/A</v>
      </c>
      <c r="R1223" s="21" t="e">
        <f>VLOOKUP(D1223,RFIResponse!$A$2:$CF$3146,6,FALSE)</f>
        <v>#N/A</v>
      </c>
      <c r="S1223" s="21" t="e">
        <f>VLOOKUP(D1223,RFIResponse!$A$2:$CF$3146,7,FALSE)</f>
        <v>#N/A</v>
      </c>
    </row>
    <row r="1224" spans="1:19" x14ac:dyDescent="0.35">
      <c r="A1224" s="22">
        <f>RFIData!D1224</f>
        <v>0</v>
      </c>
      <c r="P1224" s="21" t="e">
        <f>VLOOKUP(D1224,RFIResponse!$A$2:$CF$3146,8,FALSE)</f>
        <v>#N/A</v>
      </c>
      <c r="Q1224" s="21" t="e">
        <f>VLOOKUP(D1224,RFIResponse!$A$2:$CF$3146,5,FALSE)</f>
        <v>#N/A</v>
      </c>
      <c r="R1224" s="21" t="e">
        <f>VLOOKUP(D1224,RFIResponse!$A$2:$CF$3146,6,FALSE)</f>
        <v>#N/A</v>
      </c>
      <c r="S1224" s="21" t="e">
        <f>VLOOKUP(D1224,RFIResponse!$A$2:$CF$3146,7,FALSE)</f>
        <v>#N/A</v>
      </c>
    </row>
    <row r="1225" spans="1:19" x14ac:dyDescent="0.35">
      <c r="A1225" s="22">
        <f>RFIData!D1225</f>
        <v>0</v>
      </c>
      <c r="P1225" s="21" t="e">
        <f>VLOOKUP(D1225,RFIResponse!$A$2:$CF$3146,8,FALSE)</f>
        <v>#N/A</v>
      </c>
      <c r="Q1225" s="21" t="e">
        <f>VLOOKUP(D1225,RFIResponse!$A$2:$CF$3146,5,FALSE)</f>
        <v>#N/A</v>
      </c>
      <c r="R1225" s="21" t="e">
        <f>VLOOKUP(D1225,RFIResponse!$A$2:$CF$3146,6,FALSE)</f>
        <v>#N/A</v>
      </c>
      <c r="S1225" s="21" t="e">
        <f>VLOOKUP(D1225,RFIResponse!$A$2:$CF$3146,7,FALSE)</f>
        <v>#N/A</v>
      </c>
    </row>
    <row r="1226" spans="1:19" x14ac:dyDescent="0.35">
      <c r="A1226" s="22">
        <f>RFIData!D1226</f>
        <v>0</v>
      </c>
      <c r="P1226" s="21" t="e">
        <f>VLOOKUP(D1226,RFIResponse!$A$2:$CF$3146,8,FALSE)</f>
        <v>#N/A</v>
      </c>
      <c r="Q1226" s="21" t="e">
        <f>VLOOKUP(D1226,RFIResponse!$A$2:$CF$3146,5,FALSE)</f>
        <v>#N/A</v>
      </c>
      <c r="R1226" s="21" t="e">
        <f>VLOOKUP(D1226,RFIResponse!$A$2:$CF$3146,6,FALSE)</f>
        <v>#N/A</v>
      </c>
      <c r="S1226" s="21" t="e">
        <f>VLOOKUP(D1226,RFIResponse!$A$2:$CF$3146,7,FALSE)</f>
        <v>#N/A</v>
      </c>
    </row>
    <row r="1227" spans="1:19" x14ac:dyDescent="0.35">
      <c r="A1227" s="22">
        <f>RFIData!D1227</f>
        <v>0</v>
      </c>
      <c r="P1227" s="21" t="e">
        <f>VLOOKUP(D1227,RFIResponse!$A$2:$CF$3146,8,FALSE)</f>
        <v>#N/A</v>
      </c>
      <c r="Q1227" s="21" t="e">
        <f>VLOOKUP(D1227,RFIResponse!$A$2:$CF$3146,5,FALSE)</f>
        <v>#N/A</v>
      </c>
      <c r="R1227" s="21" t="e">
        <f>VLOOKUP(D1227,RFIResponse!$A$2:$CF$3146,6,FALSE)</f>
        <v>#N/A</v>
      </c>
      <c r="S1227" s="21" t="e">
        <f>VLOOKUP(D1227,RFIResponse!$A$2:$CF$3146,7,FALSE)</f>
        <v>#N/A</v>
      </c>
    </row>
    <row r="1228" spans="1:19" x14ac:dyDescent="0.35">
      <c r="A1228" s="22">
        <f>RFIData!D1228</f>
        <v>0</v>
      </c>
      <c r="P1228" s="21" t="e">
        <f>VLOOKUP(D1228,RFIResponse!$A$2:$CF$3146,8,FALSE)</f>
        <v>#N/A</v>
      </c>
      <c r="Q1228" s="21" t="e">
        <f>VLOOKUP(D1228,RFIResponse!$A$2:$CF$3146,5,FALSE)</f>
        <v>#N/A</v>
      </c>
      <c r="R1228" s="21" t="e">
        <f>VLOOKUP(D1228,RFIResponse!$A$2:$CF$3146,6,FALSE)</f>
        <v>#N/A</v>
      </c>
      <c r="S1228" s="21" t="e">
        <f>VLOOKUP(D1228,RFIResponse!$A$2:$CF$3146,7,FALSE)</f>
        <v>#N/A</v>
      </c>
    </row>
    <row r="1229" spans="1:19" x14ac:dyDescent="0.35">
      <c r="A1229" s="22">
        <f>RFIData!D1229</f>
        <v>0</v>
      </c>
      <c r="P1229" s="21" t="e">
        <f>VLOOKUP(D1229,RFIResponse!$A$2:$CF$3146,8,FALSE)</f>
        <v>#N/A</v>
      </c>
      <c r="Q1229" s="21" t="e">
        <f>VLOOKUP(D1229,RFIResponse!$A$2:$CF$3146,5,FALSE)</f>
        <v>#N/A</v>
      </c>
      <c r="R1229" s="21" t="e">
        <f>VLOOKUP(D1229,RFIResponse!$A$2:$CF$3146,6,FALSE)</f>
        <v>#N/A</v>
      </c>
      <c r="S1229" s="21" t="e">
        <f>VLOOKUP(D1229,RFIResponse!$A$2:$CF$3146,7,FALSE)</f>
        <v>#N/A</v>
      </c>
    </row>
    <row r="1230" spans="1:19" x14ac:dyDescent="0.35">
      <c r="A1230" s="22">
        <f>RFIData!D1230</f>
        <v>0</v>
      </c>
      <c r="P1230" s="21" t="e">
        <f>VLOOKUP(D1230,RFIResponse!$A$2:$CF$3146,8,FALSE)</f>
        <v>#N/A</v>
      </c>
      <c r="Q1230" s="21" t="e">
        <f>VLOOKUP(D1230,RFIResponse!$A$2:$CF$3146,5,FALSE)</f>
        <v>#N/A</v>
      </c>
      <c r="R1230" s="21" t="e">
        <f>VLOOKUP(D1230,RFIResponse!$A$2:$CF$3146,6,FALSE)</f>
        <v>#N/A</v>
      </c>
      <c r="S1230" s="21" t="e">
        <f>VLOOKUP(D1230,RFIResponse!$A$2:$CF$3146,7,FALSE)</f>
        <v>#N/A</v>
      </c>
    </row>
    <row r="1231" spans="1:19" x14ac:dyDescent="0.35">
      <c r="A1231" s="22">
        <f>RFIData!D1231</f>
        <v>0</v>
      </c>
      <c r="P1231" s="21" t="e">
        <f>VLOOKUP(D1231,RFIResponse!$A$2:$CF$3146,8,FALSE)</f>
        <v>#N/A</v>
      </c>
      <c r="Q1231" s="21" t="e">
        <f>VLOOKUP(D1231,RFIResponse!$A$2:$CF$3146,5,FALSE)</f>
        <v>#N/A</v>
      </c>
      <c r="R1231" s="21" t="e">
        <f>VLOOKUP(D1231,RFIResponse!$A$2:$CF$3146,6,FALSE)</f>
        <v>#N/A</v>
      </c>
      <c r="S1231" s="21" t="e">
        <f>VLOOKUP(D1231,RFIResponse!$A$2:$CF$3146,7,FALSE)</f>
        <v>#N/A</v>
      </c>
    </row>
    <row r="1232" spans="1:19" x14ac:dyDescent="0.35">
      <c r="A1232" s="22">
        <f>RFIData!D1232</f>
        <v>0</v>
      </c>
      <c r="P1232" s="21" t="e">
        <f>VLOOKUP(D1232,RFIResponse!$A$2:$CF$3146,8,FALSE)</f>
        <v>#N/A</v>
      </c>
      <c r="Q1232" s="21" t="e">
        <f>VLOOKUP(D1232,RFIResponse!$A$2:$CF$3146,5,FALSE)</f>
        <v>#N/A</v>
      </c>
      <c r="R1232" s="21" t="e">
        <f>VLOOKUP(D1232,RFIResponse!$A$2:$CF$3146,6,FALSE)</f>
        <v>#N/A</v>
      </c>
      <c r="S1232" s="21" t="e">
        <f>VLOOKUP(D1232,RFIResponse!$A$2:$CF$3146,7,FALSE)</f>
        <v>#N/A</v>
      </c>
    </row>
    <row r="1233" spans="1:19" x14ac:dyDescent="0.35">
      <c r="A1233" s="22">
        <f>RFIData!D1233</f>
        <v>0</v>
      </c>
      <c r="P1233" s="21" t="e">
        <f>VLOOKUP(D1233,RFIResponse!$A$2:$CF$3146,8,FALSE)</f>
        <v>#N/A</v>
      </c>
      <c r="Q1233" s="21" t="e">
        <f>VLOOKUP(D1233,RFIResponse!$A$2:$CF$3146,5,FALSE)</f>
        <v>#N/A</v>
      </c>
      <c r="R1233" s="21" t="e">
        <f>VLOOKUP(D1233,RFIResponse!$A$2:$CF$3146,6,FALSE)</f>
        <v>#N/A</v>
      </c>
      <c r="S1233" s="21" t="e">
        <f>VLOOKUP(D1233,RFIResponse!$A$2:$CF$3146,7,FALSE)</f>
        <v>#N/A</v>
      </c>
    </row>
    <row r="1234" spans="1:19" x14ac:dyDescent="0.35">
      <c r="A1234" s="22">
        <f>RFIData!D1234</f>
        <v>0</v>
      </c>
      <c r="P1234" s="21" t="e">
        <f>VLOOKUP(D1234,RFIResponse!$A$2:$CF$3146,8,FALSE)</f>
        <v>#N/A</v>
      </c>
      <c r="Q1234" s="21" t="e">
        <f>VLOOKUP(D1234,RFIResponse!$A$2:$CF$3146,5,FALSE)</f>
        <v>#N/A</v>
      </c>
      <c r="R1234" s="21" t="e">
        <f>VLOOKUP(D1234,RFIResponse!$A$2:$CF$3146,6,FALSE)</f>
        <v>#N/A</v>
      </c>
      <c r="S1234" s="21" t="e">
        <f>VLOOKUP(D1234,RFIResponse!$A$2:$CF$3146,7,FALSE)</f>
        <v>#N/A</v>
      </c>
    </row>
    <row r="1235" spans="1:19" x14ac:dyDescent="0.35">
      <c r="A1235" s="22">
        <f>RFIData!D1235</f>
        <v>0</v>
      </c>
      <c r="P1235" s="21" t="e">
        <f>VLOOKUP(D1235,RFIResponse!$A$2:$CF$3146,8,FALSE)</f>
        <v>#N/A</v>
      </c>
      <c r="Q1235" s="21" t="e">
        <f>VLOOKUP(D1235,RFIResponse!$A$2:$CF$3146,5,FALSE)</f>
        <v>#N/A</v>
      </c>
      <c r="R1235" s="21" t="e">
        <f>VLOOKUP(D1235,RFIResponse!$A$2:$CF$3146,6,FALSE)</f>
        <v>#N/A</v>
      </c>
      <c r="S1235" s="21" t="e">
        <f>VLOOKUP(D1235,RFIResponse!$A$2:$CF$3146,7,FALSE)</f>
        <v>#N/A</v>
      </c>
    </row>
    <row r="1236" spans="1:19" x14ac:dyDescent="0.35">
      <c r="A1236" s="22">
        <f>RFIData!D1236</f>
        <v>0</v>
      </c>
      <c r="P1236" s="21" t="e">
        <f>VLOOKUP(D1236,RFIResponse!$A$2:$CF$3146,8,FALSE)</f>
        <v>#N/A</v>
      </c>
      <c r="Q1236" s="21" t="e">
        <f>VLOOKUP(D1236,RFIResponse!$A$2:$CF$3146,5,FALSE)</f>
        <v>#N/A</v>
      </c>
      <c r="R1236" s="21" t="e">
        <f>VLOOKUP(D1236,RFIResponse!$A$2:$CF$3146,6,FALSE)</f>
        <v>#N/A</v>
      </c>
      <c r="S1236" s="21" t="e">
        <f>VLOOKUP(D1236,RFIResponse!$A$2:$CF$3146,7,FALSE)</f>
        <v>#N/A</v>
      </c>
    </row>
    <row r="1237" spans="1:19" x14ac:dyDescent="0.35">
      <c r="A1237" s="22">
        <f>RFIData!D1237</f>
        <v>0</v>
      </c>
      <c r="P1237" s="21" t="e">
        <f>VLOOKUP(D1237,RFIResponse!$A$2:$CF$3146,8,FALSE)</f>
        <v>#N/A</v>
      </c>
      <c r="Q1237" s="21" t="e">
        <f>VLOOKUP(D1237,RFIResponse!$A$2:$CF$3146,5,FALSE)</f>
        <v>#N/A</v>
      </c>
      <c r="R1237" s="21" t="e">
        <f>VLOOKUP(D1237,RFIResponse!$A$2:$CF$3146,6,FALSE)</f>
        <v>#N/A</v>
      </c>
      <c r="S1237" s="21" t="e">
        <f>VLOOKUP(D1237,RFIResponse!$A$2:$CF$3146,7,FALSE)</f>
        <v>#N/A</v>
      </c>
    </row>
    <row r="1238" spans="1:19" x14ac:dyDescent="0.35">
      <c r="A1238" s="22">
        <f>RFIData!D1238</f>
        <v>0</v>
      </c>
      <c r="P1238" s="21" t="e">
        <f>VLOOKUP(D1238,RFIResponse!$A$2:$CF$3146,8,FALSE)</f>
        <v>#N/A</v>
      </c>
      <c r="Q1238" s="21" t="e">
        <f>VLOOKUP(D1238,RFIResponse!$A$2:$CF$3146,5,FALSE)</f>
        <v>#N/A</v>
      </c>
      <c r="R1238" s="21" t="e">
        <f>VLOOKUP(D1238,RFIResponse!$A$2:$CF$3146,6,FALSE)</f>
        <v>#N/A</v>
      </c>
      <c r="S1238" s="21" t="e">
        <f>VLOOKUP(D1238,RFIResponse!$A$2:$CF$3146,7,FALSE)</f>
        <v>#N/A</v>
      </c>
    </row>
    <row r="1239" spans="1:19" x14ac:dyDescent="0.35">
      <c r="A1239" s="22">
        <f>RFIData!D1239</f>
        <v>0</v>
      </c>
      <c r="P1239" s="21" t="e">
        <f>VLOOKUP(D1239,RFIResponse!$A$2:$CF$3146,8,FALSE)</f>
        <v>#N/A</v>
      </c>
      <c r="Q1239" s="21" t="e">
        <f>VLOOKUP(D1239,RFIResponse!$A$2:$CF$3146,5,FALSE)</f>
        <v>#N/A</v>
      </c>
      <c r="R1239" s="21" t="e">
        <f>VLOOKUP(D1239,RFIResponse!$A$2:$CF$3146,6,FALSE)</f>
        <v>#N/A</v>
      </c>
      <c r="S1239" s="21" t="e">
        <f>VLOOKUP(D1239,RFIResponse!$A$2:$CF$3146,7,FALSE)</f>
        <v>#N/A</v>
      </c>
    </row>
    <row r="1240" spans="1:19" x14ac:dyDescent="0.35">
      <c r="A1240" s="22">
        <f>RFIData!D1240</f>
        <v>0</v>
      </c>
      <c r="P1240" s="21" t="e">
        <f>VLOOKUP(D1240,RFIResponse!$A$2:$CF$3146,8,FALSE)</f>
        <v>#N/A</v>
      </c>
      <c r="Q1240" s="21" t="e">
        <f>VLOOKUP(D1240,RFIResponse!$A$2:$CF$3146,5,FALSE)</f>
        <v>#N/A</v>
      </c>
      <c r="R1240" s="21" t="e">
        <f>VLOOKUP(D1240,RFIResponse!$A$2:$CF$3146,6,FALSE)</f>
        <v>#N/A</v>
      </c>
      <c r="S1240" s="21" t="e">
        <f>VLOOKUP(D1240,RFIResponse!$A$2:$CF$3146,7,FALSE)</f>
        <v>#N/A</v>
      </c>
    </row>
    <row r="1241" spans="1:19" x14ac:dyDescent="0.35">
      <c r="A1241" s="22">
        <f>RFIData!D1241</f>
        <v>0</v>
      </c>
      <c r="P1241" s="21" t="e">
        <f>VLOOKUP(D1241,RFIResponse!$A$2:$CF$3146,8,FALSE)</f>
        <v>#N/A</v>
      </c>
      <c r="Q1241" s="21" t="e">
        <f>VLOOKUP(D1241,RFIResponse!$A$2:$CF$3146,5,FALSE)</f>
        <v>#N/A</v>
      </c>
      <c r="R1241" s="21" t="e">
        <f>VLOOKUP(D1241,RFIResponse!$A$2:$CF$3146,6,FALSE)</f>
        <v>#N/A</v>
      </c>
      <c r="S1241" s="21" t="e">
        <f>VLOOKUP(D1241,RFIResponse!$A$2:$CF$3146,7,FALSE)</f>
        <v>#N/A</v>
      </c>
    </row>
    <row r="1242" spans="1:19" x14ac:dyDescent="0.35">
      <c r="A1242" s="22">
        <f>RFIData!D1242</f>
        <v>0</v>
      </c>
      <c r="P1242" s="21" t="e">
        <f>VLOOKUP(D1242,RFIResponse!$A$2:$CF$3146,8,FALSE)</f>
        <v>#N/A</v>
      </c>
      <c r="Q1242" s="21" t="e">
        <f>VLOOKUP(D1242,RFIResponse!$A$2:$CF$3146,5,FALSE)</f>
        <v>#N/A</v>
      </c>
      <c r="R1242" s="21" t="e">
        <f>VLOOKUP(D1242,RFIResponse!$A$2:$CF$3146,6,FALSE)</f>
        <v>#N/A</v>
      </c>
      <c r="S1242" s="21" t="e">
        <f>VLOOKUP(D1242,RFIResponse!$A$2:$CF$3146,7,FALSE)</f>
        <v>#N/A</v>
      </c>
    </row>
    <row r="1243" spans="1:19" x14ac:dyDescent="0.35">
      <c r="A1243" s="22">
        <f>RFIData!D1243</f>
        <v>0</v>
      </c>
      <c r="P1243" s="21" t="e">
        <f>VLOOKUP(D1243,RFIResponse!$A$2:$CF$3146,8,FALSE)</f>
        <v>#N/A</v>
      </c>
      <c r="Q1243" s="21" t="e">
        <f>VLOOKUP(D1243,RFIResponse!$A$2:$CF$3146,5,FALSE)</f>
        <v>#N/A</v>
      </c>
      <c r="R1243" s="21" t="e">
        <f>VLOOKUP(D1243,RFIResponse!$A$2:$CF$3146,6,FALSE)</f>
        <v>#N/A</v>
      </c>
      <c r="S1243" s="21" t="e">
        <f>VLOOKUP(D1243,RFIResponse!$A$2:$CF$3146,7,FALSE)</f>
        <v>#N/A</v>
      </c>
    </row>
    <row r="1244" spans="1:19" x14ac:dyDescent="0.35">
      <c r="A1244" s="22">
        <f>RFIData!D1244</f>
        <v>0</v>
      </c>
      <c r="P1244" s="21" t="e">
        <f>VLOOKUP(D1244,RFIResponse!$A$2:$CF$3146,8,FALSE)</f>
        <v>#N/A</v>
      </c>
      <c r="Q1244" s="21" t="e">
        <f>VLOOKUP(D1244,RFIResponse!$A$2:$CF$3146,5,FALSE)</f>
        <v>#N/A</v>
      </c>
      <c r="R1244" s="21" t="e">
        <f>VLOOKUP(D1244,RFIResponse!$A$2:$CF$3146,6,FALSE)</f>
        <v>#N/A</v>
      </c>
      <c r="S1244" s="21" t="e">
        <f>VLOOKUP(D1244,RFIResponse!$A$2:$CF$3146,7,FALSE)</f>
        <v>#N/A</v>
      </c>
    </row>
    <row r="1245" spans="1:19" x14ac:dyDescent="0.35">
      <c r="A1245" s="22">
        <f>RFIData!D1245</f>
        <v>0</v>
      </c>
      <c r="P1245" s="21" t="e">
        <f>VLOOKUP(D1245,RFIResponse!$A$2:$CF$3146,8,FALSE)</f>
        <v>#N/A</v>
      </c>
      <c r="Q1245" s="21" t="e">
        <f>VLOOKUP(D1245,RFIResponse!$A$2:$CF$3146,5,FALSE)</f>
        <v>#N/A</v>
      </c>
      <c r="R1245" s="21" t="e">
        <f>VLOOKUP(D1245,RFIResponse!$A$2:$CF$3146,6,FALSE)</f>
        <v>#N/A</v>
      </c>
      <c r="S1245" s="21" t="e">
        <f>VLOOKUP(D1245,RFIResponse!$A$2:$CF$3146,7,FALSE)</f>
        <v>#N/A</v>
      </c>
    </row>
    <row r="1246" spans="1:19" x14ac:dyDescent="0.35">
      <c r="A1246" s="22">
        <f>RFIData!D1246</f>
        <v>0</v>
      </c>
      <c r="P1246" s="21" t="e">
        <f>VLOOKUP(D1246,RFIResponse!$A$2:$CF$3146,8,FALSE)</f>
        <v>#N/A</v>
      </c>
      <c r="Q1246" s="21" t="e">
        <f>VLOOKUP(D1246,RFIResponse!$A$2:$CF$3146,5,FALSE)</f>
        <v>#N/A</v>
      </c>
      <c r="R1246" s="21" t="e">
        <f>VLOOKUP(D1246,RFIResponse!$A$2:$CF$3146,6,FALSE)</f>
        <v>#N/A</v>
      </c>
      <c r="S1246" s="21" t="e">
        <f>VLOOKUP(D1246,RFIResponse!$A$2:$CF$3146,7,FALSE)</f>
        <v>#N/A</v>
      </c>
    </row>
    <row r="1247" spans="1:19" x14ac:dyDescent="0.35">
      <c r="A1247" s="22">
        <f>RFIData!D1247</f>
        <v>0</v>
      </c>
      <c r="P1247" s="21" t="e">
        <f>VLOOKUP(D1247,RFIResponse!$A$2:$CF$3146,8,FALSE)</f>
        <v>#N/A</v>
      </c>
      <c r="Q1247" s="21" t="e">
        <f>VLOOKUP(D1247,RFIResponse!$A$2:$CF$3146,5,FALSE)</f>
        <v>#N/A</v>
      </c>
      <c r="R1247" s="21" t="e">
        <f>VLOOKUP(D1247,RFIResponse!$A$2:$CF$3146,6,FALSE)</f>
        <v>#N/A</v>
      </c>
      <c r="S1247" s="21" t="e">
        <f>VLOOKUP(D1247,RFIResponse!$A$2:$CF$3146,7,FALSE)</f>
        <v>#N/A</v>
      </c>
    </row>
    <row r="1248" spans="1:19" x14ac:dyDescent="0.35">
      <c r="A1248" s="22">
        <f>RFIData!D1248</f>
        <v>0</v>
      </c>
      <c r="P1248" s="21" t="e">
        <f>VLOOKUP(D1248,RFIResponse!$A$2:$CF$3146,8,FALSE)</f>
        <v>#N/A</v>
      </c>
      <c r="Q1248" s="21" t="e">
        <f>VLOOKUP(D1248,RFIResponse!$A$2:$CF$3146,5,FALSE)</f>
        <v>#N/A</v>
      </c>
      <c r="R1248" s="21" t="e">
        <f>VLOOKUP(D1248,RFIResponse!$A$2:$CF$3146,6,FALSE)</f>
        <v>#N/A</v>
      </c>
      <c r="S1248" s="21" t="e">
        <f>VLOOKUP(D1248,RFIResponse!$A$2:$CF$3146,7,FALSE)</f>
        <v>#N/A</v>
      </c>
    </row>
    <row r="1249" spans="1:19" x14ac:dyDescent="0.35">
      <c r="A1249" s="22">
        <f>RFIData!D1249</f>
        <v>0</v>
      </c>
      <c r="P1249" s="21" t="e">
        <f>VLOOKUP(D1249,RFIResponse!$A$2:$CF$3146,8,FALSE)</f>
        <v>#N/A</v>
      </c>
      <c r="Q1249" s="21" t="e">
        <f>VLOOKUP(D1249,RFIResponse!$A$2:$CF$3146,5,FALSE)</f>
        <v>#N/A</v>
      </c>
      <c r="R1249" s="21" t="e">
        <f>VLOOKUP(D1249,RFIResponse!$A$2:$CF$3146,6,FALSE)</f>
        <v>#N/A</v>
      </c>
      <c r="S1249" s="21" t="e">
        <f>VLOOKUP(D1249,RFIResponse!$A$2:$CF$3146,7,FALSE)</f>
        <v>#N/A</v>
      </c>
    </row>
    <row r="1250" spans="1:19" x14ac:dyDescent="0.35">
      <c r="A1250" s="22">
        <f>RFIData!D1250</f>
        <v>0</v>
      </c>
      <c r="P1250" s="21" t="e">
        <f>VLOOKUP(D1250,RFIResponse!$A$2:$CF$3146,8,FALSE)</f>
        <v>#N/A</v>
      </c>
      <c r="Q1250" s="21" t="e">
        <f>VLOOKUP(D1250,RFIResponse!$A$2:$CF$3146,5,FALSE)</f>
        <v>#N/A</v>
      </c>
      <c r="R1250" s="21" t="e">
        <f>VLOOKUP(D1250,RFIResponse!$A$2:$CF$3146,6,FALSE)</f>
        <v>#N/A</v>
      </c>
      <c r="S1250" s="21" t="e">
        <f>VLOOKUP(D1250,RFIResponse!$A$2:$CF$3146,7,FALSE)</f>
        <v>#N/A</v>
      </c>
    </row>
    <row r="1251" spans="1:19" x14ac:dyDescent="0.35">
      <c r="A1251" s="22">
        <f>RFIData!D1251</f>
        <v>0</v>
      </c>
      <c r="P1251" s="21" t="e">
        <f>VLOOKUP(D1251,RFIResponse!$A$2:$CF$3146,8,FALSE)</f>
        <v>#N/A</v>
      </c>
      <c r="Q1251" s="21" t="e">
        <f>VLOOKUP(D1251,RFIResponse!$A$2:$CF$3146,5,FALSE)</f>
        <v>#N/A</v>
      </c>
      <c r="R1251" s="21" t="e">
        <f>VLOOKUP(D1251,RFIResponse!$A$2:$CF$3146,6,FALSE)</f>
        <v>#N/A</v>
      </c>
      <c r="S1251" s="21" t="e">
        <f>VLOOKUP(D1251,RFIResponse!$A$2:$CF$3146,7,FALSE)</f>
        <v>#N/A</v>
      </c>
    </row>
    <row r="1252" spans="1:19" x14ac:dyDescent="0.35">
      <c r="A1252" s="22">
        <f>RFIData!D1252</f>
        <v>0</v>
      </c>
      <c r="P1252" s="21" t="e">
        <f>VLOOKUP(D1252,RFIResponse!$A$2:$CF$3146,8,FALSE)</f>
        <v>#N/A</v>
      </c>
      <c r="Q1252" s="21" t="e">
        <f>VLOOKUP(D1252,RFIResponse!$A$2:$CF$3146,5,FALSE)</f>
        <v>#N/A</v>
      </c>
      <c r="R1252" s="21" t="e">
        <f>VLOOKUP(D1252,RFIResponse!$A$2:$CF$3146,6,FALSE)</f>
        <v>#N/A</v>
      </c>
      <c r="S1252" s="21" t="e">
        <f>VLOOKUP(D1252,RFIResponse!$A$2:$CF$3146,7,FALSE)</f>
        <v>#N/A</v>
      </c>
    </row>
    <row r="1253" spans="1:19" x14ac:dyDescent="0.35">
      <c r="A1253" s="22">
        <f>RFIData!D1253</f>
        <v>0</v>
      </c>
      <c r="P1253" s="21" t="e">
        <f>VLOOKUP(D1253,RFIResponse!$A$2:$CF$3146,8,FALSE)</f>
        <v>#N/A</v>
      </c>
      <c r="Q1253" s="21" t="e">
        <f>VLOOKUP(D1253,RFIResponse!$A$2:$CF$3146,5,FALSE)</f>
        <v>#N/A</v>
      </c>
      <c r="R1253" s="21" t="e">
        <f>VLOOKUP(D1253,RFIResponse!$A$2:$CF$3146,6,FALSE)</f>
        <v>#N/A</v>
      </c>
      <c r="S1253" s="21" t="e">
        <f>VLOOKUP(D1253,RFIResponse!$A$2:$CF$3146,7,FALSE)</f>
        <v>#N/A</v>
      </c>
    </row>
    <row r="1254" spans="1:19" x14ac:dyDescent="0.35">
      <c r="A1254" s="22">
        <f>RFIData!D1254</f>
        <v>0</v>
      </c>
      <c r="P1254" s="21" t="e">
        <f>VLOOKUP(D1254,RFIResponse!$A$2:$CF$3146,8,FALSE)</f>
        <v>#N/A</v>
      </c>
      <c r="Q1254" s="21" t="e">
        <f>VLOOKUP(D1254,RFIResponse!$A$2:$CF$3146,5,FALSE)</f>
        <v>#N/A</v>
      </c>
      <c r="R1254" s="21" t="e">
        <f>VLOOKUP(D1254,RFIResponse!$A$2:$CF$3146,6,FALSE)</f>
        <v>#N/A</v>
      </c>
      <c r="S1254" s="21" t="e">
        <f>VLOOKUP(D1254,RFIResponse!$A$2:$CF$3146,7,FALSE)</f>
        <v>#N/A</v>
      </c>
    </row>
    <row r="1255" spans="1:19" x14ac:dyDescent="0.35">
      <c r="A1255" s="22">
        <f>RFIData!D1255</f>
        <v>0</v>
      </c>
      <c r="P1255" s="21" t="e">
        <f>VLOOKUP(D1255,RFIResponse!$A$2:$CF$3146,8,FALSE)</f>
        <v>#N/A</v>
      </c>
      <c r="Q1255" s="21" t="e">
        <f>VLOOKUP(D1255,RFIResponse!$A$2:$CF$3146,5,FALSE)</f>
        <v>#N/A</v>
      </c>
      <c r="R1255" s="21" t="e">
        <f>VLOOKUP(D1255,RFIResponse!$A$2:$CF$3146,6,FALSE)</f>
        <v>#N/A</v>
      </c>
      <c r="S1255" s="21" t="e">
        <f>VLOOKUP(D1255,RFIResponse!$A$2:$CF$3146,7,FALSE)</f>
        <v>#N/A</v>
      </c>
    </row>
    <row r="1256" spans="1:19" x14ac:dyDescent="0.35">
      <c r="A1256" s="22">
        <f>RFIData!D1256</f>
        <v>0</v>
      </c>
      <c r="P1256" s="21" t="e">
        <f>VLOOKUP(D1256,RFIResponse!$A$2:$CF$3146,8,FALSE)</f>
        <v>#N/A</v>
      </c>
      <c r="Q1256" s="21" t="e">
        <f>VLOOKUP(D1256,RFIResponse!$A$2:$CF$3146,5,FALSE)</f>
        <v>#N/A</v>
      </c>
      <c r="R1256" s="21" t="e">
        <f>VLOOKUP(D1256,RFIResponse!$A$2:$CF$3146,6,FALSE)</f>
        <v>#N/A</v>
      </c>
      <c r="S1256" s="21" t="e">
        <f>VLOOKUP(D1256,RFIResponse!$A$2:$CF$3146,7,FALSE)</f>
        <v>#N/A</v>
      </c>
    </row>
    <row r="1257" spans="1:19" x14ac:dyDescent="0.35">
      <c r="A1257" s="22">
        <f>RFIData!D1257</f>
        <v>0</v>
      </c>
      <c r="P1257" s="21" t="e">
        <f>VLOOKUP(D1257,RFIResponse!$A$2:$CF$3146,8,FALSE)</f>
        <v>#N/A</v>
      </c>
      <c r="Q1257" s="21" t="e">
        <f>VLOOKUP(D1257,RFIResponse!$A$2:$CF$3146,5,FALSE)</f>
        <v>#N/A</v>
      </c>
      <c r="R1257" s="21" t="e">
        <f>VLOOKUP(D1257,RFIResponse!$A$2:$CF$3146,6,FALSE)</f>
        <v>#N/A</v>
      </c>
      <c r="S1257" s="21" t="e">
        <f>VLOOKUP(D1257,RFIResponse!$A$2:$CF$3146,7,FALSE)</f>
        <v>#N/A</v>
      </c>
    </row>
    <row r="1258" spans="1:19" x14ac:dyDescent="0.35">
      <c r="A1258" s="22">
        <f>RFIData!D1258</f>
        <v>0</v>
      </c>
      <c r="P1258" s="21" t="e">
        <f>VLOOKUP(D1258,RFIResponse!$A$2:$CF$3146,8,FALSE)</f>
        <v>#N/A</v>
      </c>
      <c r="Q1258" s="21" t="e">
        <f>VLOOKUP(D1258,RFIResponse!$A$2:$CF$3146,5,FALSE)</f>
        <v>#N/A</v>
      </c>
      <c r="R1258" s="21" t="e">
        <f>VLOOKUP(D1258,RFIResponse!$A$2:$CF$3146,6,FALSE)</f>
        <v>#N/A</v>
      </c>
      <c r="S1258" s="21" t="e">
        <f>VLOOKUP(D1258,RFIResponse!$A$2:$CF$3146,7,FALSE)</f>
        <v>#N/A</v>
      </c>
    </row>
    <row r="1259" spans="1:19" x14ac:dyDescent="0.35">
      <c r="A1259" s="22">
        <f>RFIData!D1259</f>
        <v>0</v>
      </c>
      <c r="P1259" s="21" t="e">
        <f>VLOOKUP(D1259,RFIResponse!$A$2:$CF$3146,8,FALSE)</f>
        <v>#N/A</v>
      </c>
      <c r="Q1259" s="21" t="e">
        <f>VLOOKUP(D1259,RFIResponse!$A$2:$CF$3146,5,FALSE)</f>
        <v>#N/A</v>
      </c>
      <c r="R1259" s="21" t="e">
        <f>VLOOKUP(D1259,RFIResponse!$A$2:$CF$3146,6,FALSE)</f>
        <v>#N/A</v>
      </c>
      <c r="S1259" s="21" t="e">
        <f>VLOOKUP(D1259,RFIResponse!$A$2:$CF$3146,7,FALSE)</f>
        <v>#N/A</v>
      </c>
    </row>
    <row r="1260" spans="1:19" x14ac:dyDescent="0.35">
      <c r="A1260" s="22">
        <f>RFIData!D1260</f>
        <v>0</v>
      </c>
      <c r="P1260" s="21" t="e">
        <f>VLOOKUP(D1260,RFIResponse!$A$2:$CF$3146,8,FALSE)</f>
        <v>#N/A</v>
      </c>
      <c r="Q1260" s="21" t="e">
        <f>VLOOKUP(D1260,RFIResponse!$A$2:$CF$3146,5,FALSE)</f>
        <v>#N/A</v>
      </c>
      <c r="R1260" s="21" t="e">
        <f>VLOOKUP(D1260,RFIResponse!$A$2:$CF$3146,6,FALSE)</f>
        <v>#N/A</v>
      </c>
      <c r="S1260" s="21" t="e">
        <f>VLOOKUP(D1260,RFIResponse!$A$2:$CF$3146,7,FALSE)</f>
        <v>#N/A</v>
      </c>
    </row>
    <row r="1261" spans="1:19" x14ac:dyDescent="0.35">
      <c r="A1261" s="22">
        <f>RFIData!D1261</f>
        <v>0</v>
      </c>
      <c r="P1261" s="21" t="e">
        <f>VLOOKUP(D1261,RFIResponse!$A$2:$CF$3146,8,FALSE)</f>
        <v>#N/A</v>
      </c>
      <c r="Q1261" s="21" t="e">
        <f>VLOOKUP(D1261,RFIResponse!$A$2:$CF$3146,5,FALSE)</f>
        <v>#N/A</v>
      </c>
      <c r="R1261" s="21" t="e">
        <f>VLOOKUP(D1261,RFIResponse!$A$2:$CF$3146,6,FALSE)</f>
        <v>#N/A</v>
      </c>
      <c r="S1261" s="21" t="e">
        <f>VLOOKUP(D1261,RFIResponse!$A$2:$CF$3146,7,FALSE)</f>
        <v>#N/A</v>
      </c>
    </row>
    <row r="1262" spans="1:19" x14ac:dyDescent="0.35">
      <c r="A1262" s="22">
        <f>RFIData!D1262</f>
        <v>0</v>
      </c>
      <c r="P1262" s="21" t="e">
        <f>VLOOKUP(D1262,RFIResponse!$A$2:$CF$3146,8,FALSE)</f>
        <v>#N/A</v>
      </c>
      <c r="Q1262" s="21" t="e">
        <f>VLOOKUP(D1262,RFIResponse!$A$2:$CF$3146,5,FALSE)</f>
        <v>#N/A</v>
      </c>
      <c r="R1262" s="21" t="e">
        <f>VLOOKUP(D1262,RFIResponse!$A$2:$CF$3146,6,FALSE)</f>
        <v>#N/A</v>
      </c>
      <c r="S1262" s="21" t="e">
        <f>VLOOKUP(D1262,RFIResponse!$A$2:$CF$3146,7,FALSE)</f>
        <v>#N/A</v>
      </c>
    </row>
    <row r="1263" spans="1:19" x14ac:dyDescent="0.35">
      <c r="A1263" s="22">
        <f>RFIData!D1263</f>
        <v>0</v>
      </c>
      <c r="P1263" s="21" t="e">
        <f>VLOOKUP(D1263,RFIResponse!$A$2:$CF$3146,8,FALSE)</f>
        <v>#N/A</v>
      </c>
      <c r="Q1263" s="21" t="e">
        <f>VLOOKUP(D1263,RFIResponse!$A$2:$CF$3146,5,FALSE)</f>
        <v>#N/A</v>
      </c>
      <c r="R1263" s="21" t="e">
        <f>VLOOKUP(D1263,RFIResponse!$A$2:$CF$3146,6,FALSE)</f>
        <v>#N/A</v>
      </c>
      <c r="S1263" s="21" t="e">
        <f>VLOOKUP(D1263,RFIResponse!$A$2:$CF$3146,7,FALSE)</f>
        <v>#N/A</v>
      </c>
    </row>
    <row r="1264" spans="1:19" x14ac:dyDescent="0.35">
      <c r="A1264" s="22">
        <f>RFIData!D1264</f>
        <v>0</v>
      </c>
      <c r="P1264" s="21" t="e">
        <f>VLOOKUP(D1264,RFIResponse!$A$2:$CF$3146,8,FALSE)</f>
        <v>#N/A</v>
      </c>
      <c r="Q1264" s="21" t="e">
        <f>VLOOKUP(D1264,RFIResponse!$A$2:$CF$3146,5,FALSE)</f>
        <v>#N/A</v>
      </c>
      <c r="R1264" s="21" t="e">
        <f>VLOOKUP(D1264,RFIResponse!$A$2:$CF$3146,6,FALSE)</f>
        <v>#N/A</v>
      </c>
      <c r="S1264" s="21" t="e">
        <f>VLOOKUP(D1264,RFIResponse!$A$2:$CF$3146,7,FALSE)</f>
        <v>#N/A</v>
      </c>
    </row>
    <row r="1265" spans="1:19" x14ac:dyDescent="0.35">
      <c r="A1265" s="22">
        <f>RFIData!D1265</f>
        <v>0</v>
      </c>
      <c r="P1265" s="21" t="e">
        <f>VLOOKUP(D1265,RFIResponse!$A$2:$CF$3146,8,FALSE)</f>
        <v>#N/A</v>
      </c>
      <c r="Q1265" s="21" t="e">
        <f>VLOOKUP(D1265,RFIResponse!$A$2:$CF$3146,5,FALSE)</f>
        <v>#N/A</v>
      </c>
      <c r="R1265" s="21" t="e">
        <f>VLOOKUP(D1265,RFIResponse!$A$2:$CF$3146,6,FALSE)</f>
        <v>#N/A</v>
      </c>
      <c r="S1265" s="21" t="e">
        <f>VLOOKUP(D1265,RFIResponse!$A$2:$CF$3146,7,FALSE)</f>
        <v>#N/A</v>
      </c>
    </row>
    <row r="1266" spans="1:19" x14ac:dyDescent="0.35">
      <c r="A1266" s="22">
        <f>RFIData!D1266</f>
        <v>0</v>
      </c>
      <c r="P1266" s="21" t="e">
        <f>VLOOKUP(D1266,RFIResponse!$A$2:$CF$3146,8,FALSE)</f>
        <v>#N/A</v>
      </c>
      <c r="Q1266" s="21" t="e">
        <f>VLOOKUP(D1266,RFIResponse!$A$2:$CF$3146,5,FALSE)</f>
        <v>#N/A</v>
      </c>
      <c r="R1266" s="21" t="e">
        <f>VLOOKUP(D1266,RFIResponse!$A$2:$CF$3146,6,FALSE)</f>
        <v>#N/A</v>
      </c>
      <c r="S1266" s="21" t="e">
        <f>VLOOKUP(D1266,RFIResponse!$A$2:$CF$3146,7,FALSE)</f>
        <v>#N/A</v>
      </c>
    </row>
    <row r="1267" spans="1:19" x14ac:dyDescent="0.35">
      <c r="A1267" s="22">
        <f>RFIData!D1267</f>
        <v>0</v>
      </c>
      <c r="P1267" s="21" t="e">
        <f>VLOOKUP(D1267,RFIResponse!$A$2:$CF$3146,8,FALSE)</f>
        <v>#N/A</v>
      </c>
      <c r="Q1267" s="21" t="e">
        <f>VLOOKUP(D1267,RFIResponse!$A$2:$CF$3146,5,FALSE)</f>
        <v>#N/A</v>
      </c>
      <c r="R1267" s="21" t="e">
        <f>VLOOKUP(D1267,RFIResponse!$A$2:$CF$3146,6,FALSE)</f>
        <v>#N/A</v>
      </c>
      <c r="S1267" s="21" t="e">
        <f>VLOOKUP(D1267,RFIResponse!$A$2:$CF$3146,7,FALSE)</f>
        <v>#N/A</v>
      </c>
    </row>
    <row r="1268" spans="1:19" x14ac:dyDescent="0.35">
      <c r="A1268" s="22">
        <f>RFIData!D1268</f>
        <v>0</v>
      </c>
      <c r="P1268" s="21" t="e">
        <f>VLOOKUP(D1268,RFIResponse!$A$2:$CF$3146,8,FALSE)</f>
        <v>#N/A</v>
      </c>
      <c r="Q1268" s="21" t="e">
        <f>VLOOKUP(D1268,RFIResponse!$A$2:$CF$3146,5,FALSE)</f>
        <v>#N/A</v>
      </c>
      <c r="R1268" s="21" t="e">
        <f>VLOOKUP(D1268,RFIResponse!$A$2:$CF$3146,6,FALSE)</f>
        <v>#N/A</v>
      </c>
      <c r="S1268" s="21" t="e">
        <f>VLOOKUP(D1268,RFIResponse!$A$2:$CF$3146,7,FALSE)</f>
        <v>#N/A</v>
      </c>
    </row>
    <row r="1269" spans="1:19" x14ac:dyDescent="0.35">
      <c r="A1269" s="22">
        <f>RFIData!D1269</f>
        <v>0</v>
      </c>
      <c r="P1269" s="21" t="e">
        <f>VLOOKUP(D1269,RFIResponse!$A$2:$CF$3146,8,FALSE)</f>
        <v>#N/A</v>
      </c>
      <c r="Q1269" s="21" t="e">
        <f>VLOOKUP(D1269,RFIResponse!$A$2:$CF$3146,5,FALSE)</f>
        <v>#N/A</v>
      </c>
      <c r="R1269" s="21" t="e">
        <f>VLOOKUP(D1269,RFIResponse!$A$2:$CF$3146,6,FALSE)</f>
        <v>#N/A</v>
      </c>
      <c r="S1269" s="21" t="e">
        <f>VLOOKUP(D1269,RFIResponse!$A$2:$CF$3146,7,FALSE)</f>
        <v>#N/A</v>
      </c>
    </row>
    <row r="1270" spans="1:19" x14ac:dyDescent="0.35">
      <c r="A1270" s="22">
        <f>RFIData!D1270</f>
        <v>0</v>
      </c>
      <c r="P1270" s="21" t="e">
        <f>VLOOKUP(D1270,RFIResponse!$A$2:$CF$3146,8,FALSE)</f>
        <v>#N/A</v>
      </c>
      <c r="Q1270" s="21" t="e">
        <f>VLOOKUP(D1270,RFIResponse!$A$2:$CF$3146,5,FALSE)</f>
        <v>#N/A</v>
      </c>
      <c r="R1270" s="21" t="e">
        <f>VLOOKUP(D1270,RFIResponse!$A$2:$CF$3146,6,FALSE)</f>
        <v>#N/A</v>
      </c>
      <c r="S1270" s="21" t="e">
        <f>VLOOKUP(D1270,RFIResponse!$A$2:$CF$3146,7,FALSE)</f>
        <v>#N/A</v>
      </c>
    </row>
    <row r="1271" spans="1:19" x14ac:dyDescent="0.35">
      <c r="A1271" s="22">
        <f>RFIData!D1271</f>
        <v>0</v>
      </c>
      <c r="P1271" s="21" t="e">
        <f>VLOOKUP(D1271,RFIResponse!$A$2:$CF$3146,8,FALSE)</f>
        <v>#N/A</v>
      </c>
      <c r="Q1271" s="21" t="e">
        <f>VLOOKUP(D1271,RFIResponse!$A$2:$CF$3146,5,FALSE)</f>
        <v>#N/A</v>
      </c>
      <c r="R1271" s="21" t="e">
        <f>VLOOKUP(D1271,RFIResponse!$A$2:$CF$3146,6,FALSE)</f>
        <v>#N/A</v>
      </c>
      <c r="S1271" s="21" t="e">
        <f>VLOOKUP(D1271,RFIResponse!$A$2:$CF$3146,7,FALSE)</f>
        <v>#N/A</v>
      </c>
    </row>
    <row r="1272" spans="1:19" x14ac:dyDescent="0.35">
      <c r="A1272" s="22">
        <f>RFIData!D1272</f>
        <v>0</v>
      </c>
      <c r="P1272" s="21" t="e">
        <f>VLOOKUP(D1272,RFIResponse!$A$2:$CF$3146,8,FALSE)</f>
        <v>#N/A</v>
      </c>
      <c r="Q1272" s="21" t="e">
        <f>VLOOKUP(D1272,RFIResponse!$A$2:$CF$3146,5,FALSE)</f>
        <v>#N/A</v>
      </c>
      <c r="R1272" s="21" t="e">
        <f>VLOOKUP(D1272,RFIResponse!$A$2:$CF$3146,6,FALSE)</f>
        <v>#N/A</v>
      </c>
      <c r="S1272" s="21" t="e">
        <f>VLOOKUP(D1272,RFIResponse!$A$2:$CF$3146,7,FALSE)</f>
        <v>#N/A</v>
      </c>
    </row>
    <row r="1273" spans="1:19" x14ac:dyDescent="0.35">
      <c r="A1273" s="22">
        <f>RFIData!D1273</f>
        <v>0</v>
      </c>
      <c r="P1273" s="21" t="e">
        <f>VLOOKUP(D1273,RFIResponse!$A$2:$CF$3146,8,FALSE)</f>
        <v>#N/A</v>
      </c>
      <c r="Q1273" s="21" t="e">
        <f>VLOOKUP(D1273,RFIResponse!$A$2:$CF$3146,5,FALSE)</f>
        <v>#N/A</v>
      </c>
      <c r="R1273" s="21" t="e">
        <f>VLOOKUP(D1273,RFIResponse!$A$2:$CF$3146,6,FALSE)</f>
        <v>#N/A</v>
      </c>
      <c r="S1273" s="21" t="e">
        <f>VLOOKUP(D1273,RFIResponse!$A$2:$CF$3146,7,FALSE)</f>
        <v>#N/A</v>
      </c>
    </row>
    <row r="1274" spans="1:19" x14ac:dyDescent="0.35">
      <c r="A1274" s="22">
        <f>RFIData!D1274</f>
        <v>0</v>
      </c>
      <c r="P1274" s="21" t="e">
        <f>VLOOKUP(D1274,RFIResponse!$A$2:$CF$3146,8,FALSE)</f>
        <v>#N/A</v>
      </c>
      <c r="Q1274" s="21" t="e">
        <f>VLOOKUP(D1274,RFIResponse!$A$2:$CF$3146,5,FALSE)</f>
        <v>#N/A</v>
      </c>
      <c r="R1274" s="21" t="e">
        <f>VLOOKUP(D1274,RFIResponse!$A$2:$CF$3146,6,FALSE)</f>
        <v>#N/A</v>
      </c>
      <c r="S1274" s="21" t="e">
        <f>VLOOKUP(D1274,RFIResponse!$A$2:$CF$3146,7,FALSE)</f>
        <v>#N/A</v>
      </c>
    </row>
    <row r="1275" spans="1:19" x14ac:dyDescent="0.35">
      <c r="A1275" s="22">
        <f>RFIData!D1275</f>
        <v>0</v>
      </c>
      <c r="P1275" s="21" t="e">
        <f>VLOOKUP(D1275,RFIResponse!$A$2:$CF$3146,8,FALSE)</f>
        <v>#N/A</v>
      </c>
      <c r="Q1275" s="21" t="e">
        <f>VLOOKUP(D1275,RFIResponse!$A$2:$CF$3146,5,FALSE)</f>
        <v>#N/A</v>
      </c>
      <c r="R1275" s="21" t="e">
        <f>VLOOKUP(D1275,RFIResponse!$A$2:$CF$3146,6,FALSE)</f>
        <v>#N/A</v>
      </c>
      <c r="S1275" s="21" t="e">
        <f>VLOOKUP(D1275,RFIResponse!$A$2:$CF$3146,7,FALSE)</f>
        <v>#N/A</v>
      </c>
    </row>
    <row r="1276" spans="1:19" x14ac:dyDescent="0.35">
      <c r="A1276" s="22">
        <f>RFIData!D1276</f>
        <v>0</v>
      </c>
      <c r="P1276" s="21" t="e">
        <f>VLOOKUP(D1276,RFIResponse!$A$2:$CF$3146,8,FALSE)</f>
        <v>#N/A</v>
      </c>
      <c r="Q1276" s="21" t="e">
        <f>VLOOKUP(D1276,RFIResponse!$A$2:$CF$3146,5,FALSE)</f>
        <v>#N/A</v>
      </c>
      <c r="R1276" s="21" t="e">
        <f>VLOOKUP(D1276,RFIResponse!$A$2:$CF$3146,6,FALSE)</f>
        <v>#N/A</v>
      </c>
      <c r="S1276" s="21" t="e">
        <f>VLOOKUP(D1276,RFIResponse!$A$2:$CF$3146,7,FALSE)</f>
        <v>#N/A</v>
      </c>
    </row>
    <row r="1277" spans="1:19" x14ac:dyDescent="0.35">
      <c r="A1277" s="22">
        <f>RFIData!D1277</f>
        <v>0</v>
      </c>
      <c r="P1277" s="21" t="e">
        <f>VLOOKUP(D1277,RFIResponse!$A$2:$CF$3146,8,FALSE)</f>
        <v>#N/A</v>
      </c>
      <c r="Q1277" s="21" t="e">
        <f>VLOOKUP(D1277,RFIResponse!$A$2:$CF$3146,5,FALSE)</f>
        <v>#N/A</v>
      </c>
      <c r="R1277" s="21" t="e">
        <f>VLOOKUP(D1277,RFIResponse!$A$2:$CF$3146,6,FALSE)</f>
        <v>#N/A</v>
      </c>
      <c r="S1277" s="21" t="e">
        <f>VLOOKUP(D1277,RFIResponse!$A$2:$CF$3146,7,FALSE)</f>
        <v>#N/A</v>
      </c>
    </row>
    <row r="1278" spans="1:19" x14ac:dyDescent="0.35">
      <c r="A1278" s="22">
        <f>RFIData!D1278</f>
        <v>0</v>
      </c>
      <c r="P1278" s="21" t="e">
        <f>VLOOKUP(D1278,RFIResponse!$A$2:$CF$3146,8,FALSE)</f>
        <v>#N/A</v>
      </c>
      <c r="Q1278" s="21" t="e">
        <f>VLOOKUP(D1278,RFIResponse!$A$2:$CF$3146,5,FALSE)</f>
        <v>#N/A</v>
      </c>
      <c r="R1278" s="21" t="e">
        <f>VLOOKUP(D1278,RFIResponse!$A$2:$CF$3146,6,FALSE)</f>
        <v>#N/A</v>
      </c>
      <c r="S1278" s="21" t="e">
        <f>VLOOKUP(D1278,RFIResponse!$A$2:$CF$3146,7,FALSE)</f>
        <v>#N/A</v>
      </c>
    </row>
    <row r="1279" spans="1:19" x14ac:dyDescent="0.35">
      <c r="A1279" s="22">
        <f>RFIData!D1279</f>
        <v>0</v>
      </c>
      <c r="P1279" s="21" t="e">
        <f>VLOOKUP(D1279,RFIResponse!$A$2:$CF$3146,8,FALSE)</f>
        <v>#N/A</v>
      </c>
      <c r="Q1279" s="21" t="e">
        <f>VLOOKUP(D1279,RFIResponse!$A$2:$CF$3146,5,FALSE)</f>
        <v>#N/A</v>
      </c>
      <c r="R1279" s="21" t="e">
        <f>VLOOKUP(D1279,RFIResponse!$A$2:$CF$3146,6,FALSE)</f>
        <v>#N/A</v>
      </c>
      <c r="S1279" s="21" t="e">
        <f>VLOOKUP(D1279,RFIResponse!$A$2:$CF$3146,7,FALSE)</f>
        <v>#N/A</v>
      </c>
    </row>
    <row r="1280" spans="1:19" x14ac:dyDescent="0.35">
      <c r="A1280" s="22">
        <f>RFIData!D1280</f>
        <v>0</v>
      </c>
      <c r="P1280" s="21" t="e">
        <f>VLOOKUP(D1280,RFIResponse!$A$2:$CF$3146,8,FALSE)</f>
        <v>#N/A</v>
      </c>
      <c r="Q1280" s="21" t="e">
        <f>VLOOKUP(D1280,RFIResponse!$A$2:$CF$3146,5,FALSE)</f>
        <v>#N/A</v>
      </c>
      <c r="R1280" s="21" t="e">
        <f>VLOOKUP(D1280,RFIResponse!$A$2:$CF$3146,6,FALSE)</f>
        <v>#N/A</v>
      </c>
      <c r="S1280" s="21" t="e">
        <f>VLOOKUP(D1280,RFIResponse!$A$2:$CF$3146,7,FALSE)</f>
        <v>#N/A</v>
      </c>
    </row>
    <row r="1281" spans="1:19" x14ac:dyDescent="0.35">
      <c r="A1281" s="22">
        <f>RFIData!D1281</f>
        <v>0</v>
      </c>
      <c r="P1281" s="21" t="e">
        <f>VLOOKUP(D1281,RFIResponse!$A$2:$CF$3146,8,FALSE)</f>
        <v>#N/A</v>
      </c>
      <c r="Q1281" s="21" t="e">
        <f>VLOOKUP(D1281,RFIResponse!$A$2:$CF$3146,5,FALSE)</f>
        <v>#N/A</v>
      </c>
      <c r="R1281" s="21" t="e">
        <f>VLOOKUP(D1281,RFIResponse!$A$2:$CF$3146,6,FALSE)</f>
        <v>#N/A</v>
      </c>
      <c r="S1281" s="21" t="e">
        <f>VLOOKUP(D1281,RFIResponse!$A$2:$CF$3146,7,FALSE)</f>
        <v>#N/A</v>
      </c>
    </row>
    <row r="1282" spans="1:19" x14ac:dyDescent="0.35">
      <c r="A1282" s="22">
        <f>RFIData!D1282</f>
        <v>0</v>
      </c>
      <c r="P1282" s="21" t="e">
        <f>VLOOKUP(D1282,RFIResponse!$A$2:$CF$3146,8,FALSE)</f>
        <v>#N/A</v>
      </c>
      <c r="Q1282" s="21" t="e">
        <f>VLOOKUP(D1282,RFIResponse!$A$2:$CF$3146,5,FALSE)</f>
        <v>#N/A</v>
      </c>
      <c r="R1282" s="21" t="e">
        <f>VLOOKUP(D1282,RFIResponse!$A$2:$CF$3146,6,FALSE)</f>
        <v>#N/A</v>
      </c>
      <c r="S1282" s="21" t="e">
        <f>VLOOKUP(D1282,RFIResponse!$A$2:$CF$3146,7,FALSE)</f>
        <v>#N/A</v>
      </c>
    </row>
    <row r="1283" spans="1:19" x14ac:dyDescent="0.35">
      <c r="A1283" s="22">
        <f>RFIData!D1283</f>
        <v>0</v>
      </c>
      <c r="P1283" s="21" t="e">
        <f>VLOOKUP(D1283,RFIResponse!$A$2:$CF$3146,8,FALSE)</f>
        <v>#N/A</v>
      </c>
      <c r="Q1283" s="21" t="e">
        <f>VLOOKUP(D1283,RFIResponse!$A$2:$CF$3146,5,FALSE)</f>
        <v>#N/A</v>
      </c>
      <c r="R1283" s="21" t="e">
        <f>VLOOKUP(D1283,RFIResponse!$A$2:$CF$3146,6,FALSE)</f>
        <v>#N/A</v>
      </c>
      <c r="S1283" s="21" t="e">
        <f>VLOOKUP(D1283,RFIResponse!$A$2:$CF$3146,7,FALSE)</f>
        <v>#N/A</v>
      </c>
    </row>
    <row r="1284" spans="1:19" x14ac:dyDescent="0.35">
      <c r="A1284" s="22">
        <f>RFIData!D1284</f>
        <v>0</v>
      </c>
      <c r="P1284" s="21" t="e">
        <f>VLOOKUP(D1284,RFIResponse!$A$2:$CF$3146,8,FALSE)</f>
        <v>#N/A</v>
      </c>
      <c r="Q1284" s="21" t="e">
        <f>VLOOKUP(D1284,RFIResponse!$A$2:$CF$3146,5,FALSE)</f>
        <v>#N/A</v>
      </c>
      <c r="R1284" s="21" t="e">
        <f>VLOOKUP(D1284,RFIResponse!$A$2:$CF$3146,6,FALSE)</f>
        <v>#N/A</v>
      </c>
      <c r="S1284" s="21" t="e">
        <f>VLOOKUP(D1284,RFIResponse!$A$2:$CF$3146,7,FALSE)</f>
        <v>#N/A</v>
      </c>
    </row>
    <row r="1285" spans="1:19" x14ac:dyDescent="0.35">
      <c r="A1285" s="22">
        <f>RFIData!D1285</f>
        <v>0</v>
      </c>
      <c r="P1285" s="21" t="e">
        <f>VLOOKUP(D1285,RFIResponse!$A$2:$CF$3146,8,FALSE)</f>
        <v>#N/A</v>
      </c>
      <c r="Q1285" s="21" t="e">
        <f>VLOOKUP(D1285,RFIResponse!$A$2:$CF$3146,5,FALSE)</f>
        <v>#N/A</v>
      </c>
      <c r="R1285" s="21" t="e">
        <f>VLOOKUP(D1285,RFIResponse!$A$2:$CF$3146,6,FALSE)</f>
        <v>#N/A</v>
      </c>
      <c r="S1285" s="21" t="e">
        <f>VLOOKUP(D1285,RFIResponse!$A$2:$CF$3146,7,FALSE)</f>
        <v>#N/A</v>
      </c>
    </row>
    <row r="1286" spans="1:19" x14ac:dyDescent="0.35">
      <c r="A1286" s="22">
        <f>RFIData!D1286</f>
        <v>0</v>
      </c>
      <c r="P1286" s="21" t="e">
        <f>VLOOKUP(D1286,RFIResponse!$A$2:$CF$3146,8,FALSE)</f>
        <v>#N/A</v>
      </c>
      <c r="Q1286" s="21" t="e">
        <f>VLOOKUP(D1286,RFIResponse!$A$2:$CF$3146,5,FALSE)</f>
        <v>#N/A</v>
      </c>
      <c r="R1286" s="21" t="e">
        <f>VLOOKUP(D1286,RFIResponse!$A$2:$CF$3146,6,FALSE)</f>
        <v>#N/A</v>
      </c>
      <c r="S1286" s="21" t="e">
        <f>VLOOKUP(D1286,RFIResponse!$A$2:$CF$3146,7,FALSE)</f>
        <v>#N/A</v>
      </c>
    </row>
    <row r="1287" spans="1:19" x14ac:dyDescent="0.35">
      <c r="A1287" s="22">
        <f>RFIData!D1287</f>
        <v>0</v>
      </c>
      <c r="P1287" s="21" t="e">
        <f>VLOOKUP(D1287,RFIResponse!$A$2:$CF$3146,8,FALSE)</f>
        <v>#N/A</v>
      </c>
      <c r="Q1287" s="21" t="e">
        <f>VLOOKUP(D1287,RFIResponse!$A$2:$CF$3146,5,FALSE)</f>
        <v>#N/A</v>
      </c>
      <c r="R1287" s="21" t="e">
        <f>VLOOKUP(D1287,RFIResponse!$A$2:$CF$3146,6,FALSE)</f>
        <v>#N/A</v>
      </c>
      <c r="S1287" s="21" t="e">
        <f>VLOOKUP(D1287,RFIResponse!$A$2:$CF$3146,7,FALSE)</f>
        <v>#N/A</v>
      </c>
    </row>
    <row r="1288" spans="1:19" x14ac:dyDescent="0.35">
      <c r="A1288" s="22">
        <f>RFIData!D1288</f>
        <v>0</v>
      </c>
      <c r="P1288" s="21" t="e">
        <f>VLOOKUP(D1288,RFIResponse!$A$2:$CF$3146,8,FALSE)</f>
        <v>#N/A</v>
      </c>
      <c r="Q1288" s="21" t="e">
        <f>VLOOKUP(D1288,RFIResponse!$A$2:$CF$3146,5,FALSE)</f>
        <v>#N/A</v>
      </c>
      <c r="R1288" s="21" t="e">
        <f>VLOOKUP(D1288,RFIResponse!$A$2:$CF$3146,6,FALSE)</f>
        <v>#N/A</v>
      </c>
      <c r="S1288" s="21" t="e">
        <f>VLOOKUP(D1288,RFIResponse!$A$2:$CF$3146,7,FALSE)</f>
        <v>#N/A</v>
      </c>
    </row>
    <row r="1289" spans="1:19" x14ac:dyDescent="0.35">
      <c r="A1289" s="22">
        <f>RFIData!D1289</f>
        <v>0</v>
      </c>
      <c r="P1289" s="21" t="e">
        <f>VLOOKUP(D1289,RFIResponse!$A$2:$CF$3146,8,FALSE)</f>
        <v>#N/A</v>
      </c>
      <c r="Q1289" s="21" t="e">
        <f>VLOOKUP(D1289,RFIResponse!$A$2:$CF$3146,5,FALSE)</f>
        <v>#N/A</v>
      </c>
      <c r="R1289" s="21" t="e">
        <f>VLOOKUP(D1289,RFIResponse!$A$2:$CF$3146,6,FALSE)</f>
        <v>#N/A</v>
      </c>
      <c r="S1289" s="21" t="e">
        <f>VLOOKUP(D1289,RFIResponse!$A$2:$CF$3146,7,FALSE)</f>
        <v>#N/A</v>
      </c>
    </row>
    <row r="1290" spans="1:19" x14ac:dyDescent="0.35">
      <c r="A1290" s="22">
        <f>RFIData!D1290</f>
        <v>0</v>
      </c>
      <c r="P1290" s="21" t="e">
        <f>VLOOKUP(D1290,RFIResponse!$A$2:$CF$3146,8,FALSE)</f>
        <v>#N/A</v>
      </c>
      <c r="Q1290" s="21" t="e">
        <f>VLOOKUP(D1290,RFIResponse!$A$2:$CF$3146,5,FALSE)</f>
        <v>#N/A</v>
      </c>
      <c r="R1290" s="21" t="e">
        <f>VLOOKUP(D1290,RFIResponse!$A$2:$CF$3146,6,FALSE)</f>
        <v>#N/A</v>
      </c>
      <c r="S1290" s="21" t="e">
        <f>VLOOKUP(D1290,RFIResponse!$A$2:$CF$3146,7,FALSE)</f>
        <v>#N/A</v>
      </c>
    </row>
    <row r="1291" spans="1:19" x14ac:dyDescent="0.35">
      <c r="A1291" s="22">
        <f>RFIData!D1291</f>
        <v>0</v>
      </c>
      <c r="P1291" s="21" t="e">
        <f>VLOOKUP(D1291,RFIResponse!$A$2:$CF$3146,8,FALSE)</f>
        <v>#N/A</v>
      </c>
      <c r="Q1291" s="21" t="e">
        <f>VLOOKUP(D1291,RFIResponse!$A$2:$CF$3146,5,FALSE)</f>
        <v>#N/A</v>
      </c>
      <c r="R1291" s="21" t="e">
        <f>VLOOKUP(D1291,RFIResponse!$A$2:$CF$3146,6,FALSE)</f>
        <v>#N/A</v>
      </c>
      <c r="S1291" s="21" t="e">
        <f>VLOOKUP(D1291,RFIResponse!$A$2:$CF$3146,7,FALSE)</f>
        <v>#N/A</v>
      </c>
    </row>
    <row r="1292" spans="1:19" x14ac:dyDescent="0.35">
      <c r="A1292" s="22">
        <f>RFIData!D1292</f>
        <v>0</v>
      </c>
      <c r="P1292" s="21" t="e">
        <f>VLOOKUP(D1292,RFIResponse!$A$2:$CF$3146,8,FALSE)</f>
        <v>#N/A</v>
      </c>
      <c r="Q1292" s="21" t="e">
        <f>VLOOKUP(D1292,RFIResponse!$A$2:$CF$3146,5,FALSE)</f>
        <v>#N/A</v>
      </c>
      <c r="R1292" s="21" t="e">
        <f>VLOOKUP(D1292,RFIResponse!$A$2:$CF$3146,6,FALSE)</f>
        <v>#N/A</v>
      </c>
      <c r="S1292" s="21" t="e">
        <f>VLOOKUP(D1292,RFIResponse!$A$2:$CF$3146,7,FALSE)</f>
        <v>#N/A</v>
      </c>
    </row>
    <row r="1293" spans="1:19" x14ac:dyDescent="0.35">
      <c r="A1293" s="22">
        <f>RFIData!D1293</f>
        <v>0</v>
      </c>
      <c r="P1293" s="21" t="e">
        <f>VLOOKUP(D1293,RFIResponse!$A$2:$CF$3146,8,FALSE)</f>
        <v>#N/A</v>
      </c>
      <c r="Q1293" s="21" t="e">
        <f>VLOOKUP(D1293,RFIResponse!$A$2:$CF$3146,5,FALSE)</f>
        <v>#N/A</v>
      </c>
      <c r="R1293" s="21" t="e">
        <f>VLOOKUP(D1293,RFIResponse!$A$2:$CF$3146,6,FALSE)</f>
        <v>#N/A</v>
      </c>
      <c r="S1293" s="21" t="e">
        <f>VLOOKUP(D1293,RFIResponse!$A$2:$CF$3146,7,FALSE)</f>
        <v>#N/A</v>
      </c>
    </row>
    <row r="1294" spans="1:19" x14ac:dyDescent="0.35">
      <c r="A1294" s="22">
        <f>RFIData!D1294</f>
        <v>0</v>
      </c>
      <c r="P1294" s="21" t="e">
        <f>VLOOKUP(D1294,RFIResponse!$A$2:$CF$3146,8,FALSE)</f>
        <v>#N/A</v>
      </c>
      <c r="Q1294" s="21" t="e">
        <f>VLOOKUP(D1294,RFIResponse!$A$2:$CF$3146,5,FALSE)</f>
        <v>#N/A</v>
      </c>
      <c r="R1294" s="21" t="e">
        <f>VLOOKUP(D1294,RFIResponse!$A$2:$CF$3146,6,FALSE)</f>
        <v>#N/A</v>
      </c>
      <c r="S1294" s="21" t="e">
        <f>VLOOKUP(D1294,RFIResponse!$A$2:$CF$3146,7,FALSE)</f>
        <v>#N/A</v>
      </c>
    </row>
    <row r="1295" spans="1:19" x14ac:dyDescent="0.35">
      <c r="A1295" s="22">
        <f>RFIData!D1295</f>
        <v>0</v>
      </c>
      <c r="P1295" s="21" t="e">
        <f>VLOOKUP(D1295,RFIResponse!$A$2:$CF$3146,8,FALSE)</f>
        <v>#N/A</v>
      </c>
      <c r="Q1295" s="21" t="e">
        <f>VLOOKUP(D1295,RFIResponse!$A$2:$CF$3146,5,FALSE)</f>
        <v>#N/A</v>
      </c>
      <c r="R1295" s="21" t="e">
        <f>VLOOKUP(D1295,RFIResponse!$A$2:$CF$3146,6,FALSE)</f>
        <v>#N/A</v>
      </c>
      <c r="S1295" s="21" t="e">
        <f>VLOOKUP(D1295,RFIResponse!$A$2:$CF$3146,7,FALSE)</f>
        <v>#N/A</v>
      </c>
    </row>
    <row r="1296" spans="1:19" x14ac:dyDescent="0.35">
      <c r="A1296" s="22">
        <f>RFIData!D1296</f>
        <v>0</v>
      </c>
      <c r="P1296" s="21" t="e">
        <f>VLOOKUP(D1296,RFIResponse!$A$2:$CF$3146,8,FALSE)</f>
        <v>#N/A</v>
      </c>
      <c r="Q1296" s="21" t="e">
        <f>VLOOKUP(D1296,RFIResponse!$A$2:$CF$3146,5,FALSE)</f>
        <v>#N/A</v>
      </c>
      <c r="R1296" s="21" t="e">
        <f>VLOOKUP(D1296,RFIResponse!$A$2:$CF$3146,6,FALSE)</f>
        <v>#N/A</v>
      </c>
      <c r="S1296" s="21" t="e">
        <f>VLOOKUP(D1296,RFIResponse!$A$2:$CF$3146,7,FALSE)</f>
        <v>#N/A</v>
      </c>
    </row>
    <row r="1297" spans="1:19" x14ac:dyDescent="0.35">
      <c r="A1297" s="22">
        <f>RFIData!D1297</f>
        <v>0</v>
      </c>
      <c r="P1297" s="21" t="e">
        <f>VLOOKUP(D1297,RFIResponse!$A$2:$CF$3146,8,FALSE)</f>
        <v>#N/A</v>
      </c>
      <c r="Q1297" s="21" t="e">
        <f>VLOOKUP(D1297,RFIResponse!$A$2:$CF$3146,5,FALSE)</f>
        <v>#N/A</v>
      </c>
      <c r="R1297" s="21" t="e">
        <f>VLOOKUP(D1297,RFIResponse!$A$2:$CF$3146,6,FALSE)</f>
        <v>#N/A</v>
      </c>
      <c r="S1297" s="21" t="e">
        <f>VLOOKUP(D1297,RFIResponse!$A$2:$CF$3146,7,FALSE)</f>
        <v>#N/A</v>
      </c>
    </row>
    <row r="1298" spans="1:19" x14ac:dyDescent="0.35">
      <c r="A1298" s="22">
        <f>RFIData!D1298</f>
        <v>0</v>
      </c>
      <c r="P1298" s="21" t="e">
        <f>VLOOKUP(D1298,RFIResponse!$A$2:$CF$3146,8,FALSE)</f>
        <v>#N/A</v>
      </c>
      <c r="Q1298" s="21" t="e">
        <f>VLOOKUP(D1298,RFIResponse!$A$2:$CF$3146,5,FALSE)</f>
        <v>#N/A</v>
      </c>
      <c r="R1298" s="21" t="e">
        <f>VLOOKUP(D1298,RFIResponse!$A$2:$CF$3146,6,FALSE)</f>
        <v>#N/A</v>
      </c>
      <c r="S1298" s="21" t="e">
        <f>VLOOKUP(D1298,RFIResponse!$A$2:$CF$3146,7,FALSE)</f>
        <v>#N/A</v>
      </c>
    </row>
    <row r="1299" spans="1:19" x14ac:dyDescent="0.35">
      <c r="A1299" s="22">
        <f>RFIData!D1299</f>
        <v>0</v>
      </c>
      <c r="P1299" s="21" t="e">
        <f>VLOOKUP(D1299,RFIResponse!$A$2:$CF$3146,8,FALSE)</f>
        <v>#N/A</v>
      </c>
      <c r="Q1299" s="21" t="e">
        <f>VLOOKUP(D1299,RFIResponse!$A$2:$CF$3146,5,FALSE)</f>
        <v>#N/A</v>
      </c>
      <c r="R1299" s="21" t="e">
        <f>VLOOKUP(D1299,RFIResponse!$A$2:$CF$3146,6,FALSE)</f>
        <v>#N/A</v>
      </c>
      <c r="S1299" s="21" t="e">
        <f>VLOOKUP(D1299,RFIResponse!$A$2:$CF$3146,7,FALSE)</f>
        <v>#N/A</v>
      </c>
    </row>
    <row r="1300" spans="1:19" x14ac:dyDescent="0.35">
      <c r="A1300" s="22">
        <f>RFIData!D1300</f>
        <v>0</v>
      </c>
      <c r="P1300" s="21" t="e">
        <f>VLOOKUP(D1300,RFIResponse!$A$2:$CF$3146,8,FALSE)</f>
        <v>#N/A</v>
      </c>
      <c r="Q1300" s="21" t="e">
        <f>VLOOKUP(D1300,RFIResponse!$A$2:$CF$3146,5,FALSE)</f>
        <v>#N/A</v>
      </c>
      <c r="R1300" s="21" t="e">
        <f>VLOOKUP(D1300,RFIResponse!$A$2:$CF$3146,6,FALSE)</f>
        <v>#N/A</v>
      </c>
      <c r="S1300" s="21" t="e">
        <f>VLOOKUP(D1300,RFIResponse!$A$2:$CF$3146,7,FALSE)</f>
        <v>#N/A</v>
      </c>
    </row>
    <row r="1301" spans="1:19" x14ac:dyDescent="0.35">
      <c r="A1301" s="22">
        <f>RFIData!D1301</f>
        <v>0</v>
      </c>
      <c r="P1301" s="21" t="e">
        <f>VLOOKUP(D1301,RFIResponse!$A$2:$CF$3146,8,FALSE)</f>
        <v>#N/A</v>
      </c>
      <c r="Q1301" s="21" t="e">
        <f>VLOOKUP(D1301,RFIResponse!$A$2:$CF$3146,5,FALSE)</f>
        <v>#N/A</v>
      </c>
      <c r="R1301" s="21" t="e">
        <f>VLOOKUP(D1301,RFIResponse!$A$2:$CF$3146,6,FALSE)</f>
        <v>#N/A</v>
      </c>
      <c r="S1301" s="21" t="e">
        <f>VLOOKUP(D1301,RFIResponse!$A$2:$CF$3146,7,FALSE)</f>
        <v>#N/A</v>
      </c>
    </row>
    <row r="1302" spans="1:19" x14ac:dyDescent="0.35">
      <c r="A1302" s="22">
        <f>RFIData!D1302</f>
        <v>0</v>
      </c>
      <c r="P1302" s="21" t="e">
        <f>VLOOKUP(D1302,RFIResponse!$A$2:$CF$3146,8,FALSE)</f>
        <v>#N/A</v>
      </c>
      <c r="Q1302" s="21" t="e">
        <f>VLOOKUP(D1302,RFIResponse!$A$2:$CF$3146,5,FALSE)</f>
        <v>#N/A</v>
      </c>
      <c r="R1302" s="21" t="e">
        <f>VLOOKUP(D1302,RFIResponse!$A$2:$CF$3146,6,FALSE)</f>
        <v>#N/A</v>
      </c>
      <c r="S1302" s="21" t="e">
        <f>VLOOKUP(D1302,RFIResponse!$A$2:$CF$3146,7,FALSE)</f>
        <v>#N/A</v>
      </c>
    </row>
    <row r="1303" spans="1:19" x14ac:dyDescent="0.35">
      <c r="A1303" s="22">
        <f>RFIData!D1303</f>
        <v>0</v>
      </c>
      <c r="P1303" s="21" t="e">
        <f>VLOOKUP(D1303,RFIResponse!$A$2:$CF$3146,8,FALSE)</f>
        <v>#N/A</v>
      </c>
      <c r="Q1303" s="21" t="e">
        <f>VLOOKUP(D1303,RFIResponse!$A$2:$CF$3146,5,FALSE)</f>
        <v>#N/A</v>
      </c>
      <c r="R1303" s="21" t="e">
        <f>VLOOKUP(D1303,RFIResponse!$A$2:$CF$3146,6,FALSE)</f>
        <v>#N/A</v>
      </c>
      <c r="S1303" s="21" t="e">
        <f>VLOOKUP(D1303,RFIResponse!$A$2:$CF$3146,7,FALSE)</f>
        <v>#N/A</v>
      </c>
    </row>
    <row r="1304" spans="1:19" x14ac:dyDescent="0.35">
      <c r="A1304" s="22">
        <f>RFIData!D1304</f>
        <v>0</v>
      </c>
      <c r="P1304" s="21" t="e">
        <f>VLOOKUP(D1304,RFIResponse!$A$2:$CF$3146,8,FALSE)</f>
        <v>#N/A</v>
      </c>
      <c r="Q1304" s="21" t="e">
        <f>VLOOKUP(D1304,RFIResponse!$A$2:$CF$3146,5,FALSE)</f>
        <v>#N/A</v>
      </c>
      <c r="R1304" s="21" t="e">
        <f>VLOOKUP(D1304,RFIResponse!$A$2:$CF$3146,6,FALSE)</f>
        <v>#N/A</v>
      </c>
      <c r="S1304" s="21" t="e">
        <f>VLOOKUP(D1304,RFIResponse!$A$2:$CF$3146,7,FALSE)</f>
        <v>#N/A</v>
      </c>
    </row>
    <row r="1305" spans="1:19" x14ac:dyDescent="0.35">
      <c r="A1305" s="22">
        <f>RFIData!D1305</f>
        <v>0</v>
      </c>
      <c r="P1305" s="21" t="e">
        <f>VLOOKUP(D1305,RFIResponse!$A$2:$CF$3146,8,FALSE)</f>
        <v>#N/A</v>
      </c>
      <c r="Q1305" s="21" t="e">
        <f>VLOOKUP(D1305,RFIResponse!$A$2:$CF$3146,5,FALSE)</f>
        <v>#N/A</v>
      </c>
      <c r="R1305" s="21" t="e">
        <f>VLOOKUP(D1305,RFIResponse!$A$2:$CF$3146,6,FALSE)</f>
        <v>#N/A</v>
      </c>
      <c r="S1305" s="21" t="e">
        <f>VLOOKUP(D1305,RFIResponse!$A$2:$CF$3146,7,FALSE)</f>
        <v>#N/A</v>
      </c>
    </row>
    <row r="1306" spans="1:19" x14ac:dyDescent="0.35">
      <c r="A1306" s="22">
        <f>RFIData!D1306</f>
        <v>0</v>
      </c>
      <c r="P1306" s="21" t="e">
        <f>VLOOKUP(D1306,RFIResponse!$A$2:$CF$3146,8,FALSE)</f>
        <v>#N/A</v>
      </c>
      <c r="Q1306" s="21" t="e">
        <f>VLOOKUP(D1306,RFIResponse!$A$2:$CF$3146,5,FALSE)</f>
        <v>#N/A</v>
      </c>
      <c r="R1306" s="21" t="e">
        <f>VLOOKUP(D1306,RFIResponse!$A$2:$CF$3146,6,FALSE)</f>
        <v>#N/A</v>
      </c>
      <c r="S1306" s="21" t="e">
        <f>VLOOKUP(D1306,RFIResponse!$A$2:$CF$3146,7,FALSE)</f>
        <v>#N/A</v>
      </c>
    </row>
    <row r="1307" spans="1:19" x14ac:dyDescent="0.35">
      <c r="A1307" s="22">
        <f>RFIData!D1307</f>
        <v>0</v>
      </c>
      <c r="P1307" s="21" t="e">
        <f>VLOOKUP(D1307,RFIResponse!$A$2:$CF$3146,8,FALSE)</f>
        <v>#N/A</v>
      </c>
      <c r="Q1307" s="21" t="e">
        <f>VLOOKUP(D1307,RFIResponse!$A$2:$CF$3146,5,FALSE)</f>
        <v>#N/A</v>
      </c>
      <c r="R1307" s="21" t="e">
        <f>VLOOKUP(D1307,RFIResponse!$A$2:$CF$3146,6,FALSE)</f>
        <v>#N/A</v>
      </c>
      <c r="S1307" s="21" t="e">
        <f>VLOOKUP(D1307,RFIResponse!$A$2:$CF$3146,7,FALSE)</f>
        <v>#N/A</v>
      </c>
    </row>
    <row r="1308" spans="1:19" x14ac:dyDescent="0.35">
      <c r="A1308" s="22">
        <f>RFIData!D1308</f>
        <v>0</v>
      </c>
      <c r="P1308" s="21" t="e">
        <f>VLOOKUP(D1308,RFIResponse!$A$2:$CF$3146,8,FALSE)</f>
        <v>#N/A</v>
      </c>
      <c r="Q1308" s="21" t="e">
        <f>VLOOKUP(D1308,RFIResponse!$A$2:$CF$3146,5,FALSE)</f>
        <v>#N/A</v>
      </c>
      <c r="R1308" s="21" t="e">
        <f>VLOOKUP(D1308,RFIResponse!$A$2:$CF$3146,6,FALSE)</f>
        <v>#N/A</v>
      </c>
      <c r="S1308" s="21" t="e">
        <f>VLOOKUP(D1308,RFIResponse!$A$2:$CF$3146,7,FALSE)</f>
        <v>#N/A</v>
      </c>
    </row>
    <row r="1309" spans="1:19" x14ac:dyDescent="0.35">
      <c r="A1309" s="22">
        <f>RFIData!D1309</f>
        <v>0</v>
      </c>
      <c r="P1309" s="21" t="e">
        <f>VLOOKUP(D1309,RFIResponse!$A$2:$CF$3146,8,FALSE)</f>
        <v>#N/A</v>
      </c>
      <c r="Q1309" s="21" t="e">
        <f>VLOOKUP(D1309,RFIResponse!$A$2:$CF$3146,5,FALSE)</f>
        <v>#N/A</v>
      </c>
      <c r="R1309" s="21" t="e">
        <f>VLOOKUP(D1309,RFIResponse!$A$2:$CF$3146,6,FALSE)</f>
        <v>#N/A</v>
      </c>
      <c r="S1309" s="21" t="e">
        <f>VLOOKUP(D1309,RFIResponse!$A$2:$CF$3146,7,FALSE)</f>
        <v>#N/A</v>
      </c>
    </row>
    <row r="1310" spans="1:19" x14ac:dyDescent="0.35">
      <c r="A1310" s="22">
        <f>RFIData!D1310</f>
        <v>0</v>
      </c>
      <c r="P1310" s="21" t="e">
        <f>VLOOKUP(D1310,RFIResponse!$A$2:$CF$3146,8,FALSE)</f>
        <v>#N/A</v>
      </c>
      <c r="Q1310" s="21" t="e">
        <f>VLOOKUP(D1310,RFIResponse!$A$2:$CF$3146,5,FALSE)</f>
        <v>#N/A</v>
      </c>
      <c r="R1310" s="21" t="e">
        <f>VLOOKUP(D1310,RFIResponse!$A$2:$CF$3146,6,FALSE)</f>
        <v>#N/A</v>
      </c>
      <c r="S1310" s="21" t="e">
        <f>VLOOKUP(D1310,RFIResponse!$A$2:$CF$3146,7,FALSE)</f>
        <v>#N/A</v>
      </c>
    </row>
    <row r="1311" spans="1:19" x14ac:dyDescent="0.35">
      <c r="A1311" s="22">
        <f>RFIData!D1311</f>
        <v>0</v>
      </c>
      <c r="P1311" s="21" t="e">
        <f>VLOOKUP(D1311,RFIResponse!$A$2:$CF$3146,8,FALSE)</f>
        <v>#N/A</v>
      </c>
      <c r="Q1311" s="21" t="e">
        <f>VLOOKUP(D1311,RFIResponse!$A$2:$CF$3146,5,FALSE)</f>
        <v>#N/A</v>
      </c>
      <c r="R1311" s="21" t="e">
        <f>VLOOKUP(D1311,RFIResponse!$A$2:$CF$3146,6,FALSE)</f>
        <v>#N/A</v>
      </c>
      <c r="S1311" s="21" t="e">
        <f>VLOOKUP(D1311,RFIResponse!$A$2:$CF$3146,7,FALSE)</f>
        <v>#N/A</v>
      </c>
    </row>
    <row r="1312" spans="1:19" x14ac:dyDescent="0.35">
      <c r="A1312" s="22">
        <f>RFIData!D1312</f>
        <v>0</v>
      </c>
      <c r="P1312" s="21" t="e">
        <f>VLOOKUP(D1312,RFIResponse!$A$2:$CF$3146,8,FALSE)</f>
        <v>#N/A</v>
      </c>
      <c r="Q1312" s="21" t="e">
        <f>VLOOKUP(D1312,RFIResponse!$A$2:$CF$3146,5,FALSE)</f>
        <v>#N/A</v>
      </c>
      <c r="R1312" s="21" t="e">
        <f>VLOOKUP(D1312,RFIResponse!$A$2:$CF$3146,6,FALSE)</f>
        <v>#N/A</v>
      </c>
      <c r="S1312" s="21" t="e">
        <f>VLOOKUP(D1312,RFIResponse!$A$2:$CF$3146,7,FALSE)</f>
        <v>#N/A</v>
      </c>
    </row>
    <row r="1313" spans="1:19" x14ac:dyDescent="0.35">
      <c r="A1313" s="22">
        <f>RFIData!D1313</f>
        <v>0</v>
      </c>
      <c r="P1313" s="21" t="e">
        <f>VLOOKUP(D1313,RFIResponse!$A$2:$CF$3146,8,FALSE)</f>
        <v>#N/A</v>
      </c>
      <c r="Q1313" s="21" t="e">
        <f>VLOOKUP(D1313,RFIResponse!$A$2:$CF$3146,5,FALSE)</f>
        <v>#N/A</v>
      </c>
      <c r="R1313" s="21" t="e">
        <f>VLOOKUP(D1313,RFIResponse!$A$2:$CF$3146,6,FALSE)</f>
        <v>#N/A</v>
      </c>
      <c r="S1313" s="21" t="e">
        <f>VLOOKUP(D1313,RFIResponse!$A$2:$CF$3146,7,FALSE)</f>
        <v>#N/A</v>
      </c>
    </row>
    <row r="1314" spans="1:19" x14ac:dyDescent="0.35">
      <c r="A1314" s="22">
        <f>RFIData!D1314</f>
        <v>0</v>
      </c>
      <c r="P1314" s="21" t="e">
        <f>VLOOKUP(D1314,RFIResponse!$A$2:$CF$3146,8,FALSE)</f>
        <v>#N/A</v>
      </c>
      <c r="Q1314" s="21" t="e">
        <f>VLOOKUP(D1314,RFIResponse!$A$2:$CF$3146,5,FALSE)</f>
        <v>#N/A</v>
      </c>
      <c r="R1314" s="21" t="e">
        <f>VLOOKUP(D1314,RFIResponse!$A$2:$CF$3146,6,FALSE)</f>
        <v>#N/A</v>
      </c>
      <c r="S1314" s="21" t="e">
        <f>VLOOKUP(D1314,RFIResponse!$A$2:$CF$3146,7,FALSE)</f>
        <v>#N/A</v>
      </c>
    </row>
    <row r="1315" spans="1:19" x14ac:dyDescent="0.35">
      <c r="A1315" s="22">
        <f>RFIData!D1315</f>
        <v>0</v>
      </c>
      <c r="P1315" s="21" t="e">
        <f>VLOOKUP(D1315,RFIResponse!$A$2:$CF$3146,8,FALSE)</f>
        <v>#N/A</v>
      </c>
      <c r="Q1315" s="21" t="e">
        <f>VLOOKUP(D1315,RFIResponse!$A$2:$CF$3146,5,FALSE)</f>
        <v>#N/A</v>
      </c>
      <c r="R1315" s="21" t="e">
        <f>VLOOKUP(D1315,RFIResponse!$A$2:$CF$3146,6,FALSE)</f>
        <v>#N/A</v>
      </c>
      <c r="S1315" s="21" t="e">
        <f>VLOOKUP(D1315,RFIResponse!$A$2:$CF$3146,7,FALSE)</f>
        <v>#N/A</v>
      </c>
    </row>
    <row r="1316" spans="1:19" x14ac:dyDescent="0.35">
      <c r="A1316" s="22">
        <f>RFIData!D1316</f>
        <v>0</v>
      </c>
      <c r="P1316" s="21" t="e">
        <f>VLOOKUP(D1316,RFIResponse!$A$2:$CF$3146,8,FALSE)</f>
        <v>#N/A</v>
      </c>
      <c r="Q1316" s="21" t="e">
        <f>VLOOKUP(D1316,RFIResponse!$A$2:$CF$3146,5,FALSE)</f>
        <v>#N/A</v>
      </c>
      <c r="R1316" s="21" t="e">
        <f>VLOOKUP(D1316,RFIResponse!$A$2:$CF$3146,6,FALSE)</f>
        <v>#N/A</v>
      </c>
      <c r="S1316" s="21" t="e">
        <f>VLOOKUP(D1316,RFIResponse!$A$2:$CF$3146,7,FALSE)</f>
        <v>#N/A</v>
      </c>
    </row>
    <row r="1317" spans="1:19" x14ac:dyDescent="0.35">
      <c r="A1317" s="22">
        <f>RFIData!D1317</f>
        <v>0</v>
      </c>
      <c r="P1317" s="21" t="e">
        <f>VLOOKUP(D1317,RFIResponse!$A$2:$CF$3146,8,FALSE)</f>
        <v>#N/A</v>
      </c>
      <c r="Q1317" s="21" t="e">
        <f>VLOOKUP(D1317,RFIResponse!$A$2:$CF$3146,5,FALSE)</f>
        <v>#N/A</v>
      </c>
      <c r="R1317" s="21" t="e">
        <f>VLOOKUP(D1317,RFIResponse!$A$2:$CF$3146,6,FALSE)</f>
        <v>#N/A</v>
      </c>
      <c r="S1317" s="21" t="e">
        <f>VLOOKUP(D1317,RFIResponse!$A$2:$CF$3146,7,FALSE)</f>
        <v>#N/A</v>
      </c>
    </row>
    <row r="1318" spans="1:19" x14ac:dyDescent="0.35">
      <c r="A1318" s="22">
        <f>RFIData!D1318</f>
        <v>0</v>
      </c>
      <c r="P1318" s="21" t="e">
        <f>VLOOKUP(D1318,RFIResponse!$A$2:$CF$3146,8,FALSE)</f>
        <v>#N/A</v>
      </c>
      <c r="Q1318" s="21" t="e">
        <f>VLOOKUP(D1318,RFIResponse!$A$2:$CF$3146,5,FALSE)</f>
        <v>#N/A</v>
      </c>
      <c r="R1318" s="21" t="e">
        <f>VLOOKUP(D1318,RFIResponse!$A$2:$CF$3146,6,FALSE)</f>
        <v>#N/A</v>
      </c>
      <c r="S1318" s="21" t="e">
        <f>VLOOKUP(D1318,RFIResponse!$A$2:$CF$3146,7,FALSE)</f>
        <v>#N/A</v>
      </c>
    </row>
    <row r="1319" spans="1:19" x14ac:dyDescent="0.35">
      <c r="A1319" s="22">
        <f>RFIData!D1319</f>
        <v>0</v>
      </c>
      <c r="P1319" s="21" t="e">
        <f>VLOOKUP(D1319,RFIResponse!$A$2:$CF$3146,8,FALSE)</f>
        <v>#N/A</v>
      </c>
      <c r="Q1319" s="21" t="e">
        <f>VLOOKUP(D1319,RFIResponse!$A$2:$CF$3146,5,FALSE)</f>
        <v>#N/A</v>
      </c>
      <c r="R1319" s="21" t="e">
        <f>VLOOKUP(D1319,RFIResponse!$A$2:$CF$3146,6,FALSE)</f>
        <v>#N/A</v>
      </c>
      <c r="S1319" s="21" t="e">
        <f>VLOOKUP(D1319,RFIResponse!$A$2:$CF$3146,7,FALSE)</f>
        <v>#N/A</v>
      </c>
    </row>
    <row r="1320" spans="1:19" x14ac:dyDescent="0.35">
      <c r="A1320" s="22">
        <f>RFIData!D1320</f>
        <v>0</v>
      </c>
      <c r="P1320" s="21" t="e">
        <f>VLOOKUP(D1320,RFIResponse!$A$2:$CF$3146,8,FALSE)</f>
        <v>#N/A</v>
      </c>
      <c r="Q1320" s="21" t="e">
        <f>VLOOKUP(D1320,RFIResponse!$A$2:$CF$3146,5,FALSE)</f>
        <v>#N/A</v>
      </c>
      <c r="R1320" s="21" t="e">
        <f>VLOOKUP(D1320,RFIResponse!$A$2:$CF$3146,6,FALSE)</f>
        <v>#N/A</v>
      </c>
      <c r="S1320" s="21" t="e">
        <f>VLOOKUP(D1320,RFIResponse!$A$2:$CF$3146,7,FALSE)</f>
        <v>#N/A</v>
      </c>
    </row>
    <row r="1321" spans="1:19" x14ac:dyDescent="0.35">
      <c r="A1321" s="22">
        <f>RFIData!D1321</f>
        <v>0</v>
      </c>
      <c r="P1321" s="21" t="e">
        <f>VLOOKUP(D1321,RFIResponse!$A$2:$CF$3146,8,FALSE)</f>
        <v>#N/A</v>
      </c>
      <c r="Q1321" s="21" t="e">
        <f>VLOOKUP(D1321,RFIResponse!$A$2:$CF$3146,5,FALSE)</f>
        <v>#N/A</v>
      </c>
      <c r="R1321" s="21" t="e">
        <f>VLOOKUP(D1321,RFIResponse!$A$2:$CF$3146,6,FALSE)</f>
        <v>#N/A</v>
      </c>
      <c r="S1321" s="21" t="e">
        <f>VLOOKUP(D1321,RFIResponse!$A$2:$CF$3146,7,FALSE)</f>
        <v>#N/A</v>
      </c>
    </row>
    <row r="1322" spans="1:19" x14ac:dyDescent="0.35">
      <c r="A1322" s="22">
        <f>RFIData!D1322</f>
        <v>0</v>
      </c>
      <c r="P1322" s="21" t="e">
        <f>VLOOKUP(D1322,RFIResponse!$A$2:$CF$3146,8,FALSE)</f>
        <v>#N/A</v>
      </c>
      <c r="Q1322" s="21" t="e">
        <f>VLOOKUP(D1322,RFIResponse!$A$2:$CF$3146,5,FALSE)</f>
        <v>#N/A</v>
      </c>
      <c r="R1322" s="21" t="e">
        <f>VLOOKUP(D1322,RFIResponse!$A$2:$CF$3146,6,FALSE)</f>
        <v>#N/A</v>
      </c>
      <c r="S1322" s="21" t="e">
        <f>VLOOKUP(D1322,RFIResponse!$A$2:$CF$3146,7,FALSE)</f>
        <v>#N/A</v>
      </c>
    </row>
    <row r="1323" spans="1:19" x14ac:dyDescent="0.35">
      <c r="A1323" s="22">
        <f>RFIData!D1323</f>
        <v>0</v>
      </c>
      <c r="P1323" s="21" t="e">
        <f>VLOOKUP(D1323,RFIResponse!$A$2:$CF$3146,8,FALSE)</f>
        <v>#N/A</v>
      </c>
      <c r="Q1323" s="21" t="e">
        <f>VLOOKUP(D1323,RFIResponse!$A$2:$CF$3146,5,FALSE)</f>
        <v>#N/A</v>
      </c>
      <c r="R1323" s="21" t="e">
        <f>VLOOKUP(D1323,RFIResponse!$A$2:$CF$3146,6,FALSE)</f>
        <v>#N/A</v>
      </c>
      <c r="S1323" s="21" t="e">
        <f>VLOOKUP(D1323,RFIResponse!$A$2:$CF$3146,7,FALSE)</f>
        <v>#N/A</v>
      </c>
    </row>
    <row r="1324" spans="1:19" x14ac:dyDescent="0.35">
      <c r="A1324" s="22">
        <f>RFIData!D1324</f>
        <v>0</v>
      </c>
      <c r="P1324" s="21" t="e">
        <f>VLOOKUP(D1324,RFIResponse!$A$2:$CF$3146,8,FALSE)</f>
        <v>#N/A</v>
      </c>
      <c r="Q1324" s="21" t="e">
        <f>VLOOKUP(D1324,RFIResponse!$A$2:$CF$3146,5,FALSE)</f>
        <v>#N/A</v>
      </c>
      <c r="R1324" s="21" t="e">
        <f>VLOOKUP(D1324,RFIResponse!$A$2:$CF$3146,6,FALSE)</f>
        <v>#N/A</v>
      </c>
      <c r="S1324" s="21" t="e">
        <f>VLOOKUP(D1324,RFIResponse!$A$2:$CF$3146,7,FALSE)</f>
        <v>#N/A</v>
      </c>
    </row>
    <row r="1325" spans="1:19" x14ac:dyDescent="0.35">
      <c r="A1325" s="22">
        <f>RFIData!D1325</f>
        <v>0</v>
      </c>
      <c r="P1325" s="21" t="e">
        <f>VLOOKUP(D1325,RFIResponse!$A$2:$CF$3146,8,FALSE)</f>
        <v>#N/A</v>
      </c>
      <c r="Q1325" s="21" t="e">
        <f>VLOOKUP(D1325,RFIResponse!$A$2:$CF$3146,5,FALSE)</f>
        <v>#N/A</v>
      </c>
      <c r="R1325" s="21" t="e">
        <f>VLOOKUP(D1325,RFIResponse!$A$2:$CF$3146,6,FALSE)</f>
        <v>#N/A</v>
      </c>
      <c r="S1325" s="21" t="e">
        <f>VLOOKUP(D1325,RFIResponse!$A$2:$CF$3146,7,FALSE)</f>
        <v>#N/A</v>
      </c>
    </row>
    <row r="1326" spans="1:19" x14ac:dyDescent="0.35">
      <c r="A1326" s="22">
        <f>RFIData!D1326</f>
        <v>0</v>
      </c>
      <c r="P1326" s="21" t="e">
        <f>VLOOKUP(D1326,RFIResponse!$A$2:$CF$3146,8,FALSE)</f>
        <v>#N/A</v>
      </c>
      <c r="Q1326" s="21" t="e">
        <f>VLOOKUP(D1326,RFIResponse!$A$2:$CF$3146,5,FALSE)</f>
        <v>#N/A</v>
      </c>
      <c r="R1326" s="21" t="e">
        <f>VLOOKUP(D1326,RFIResponse!$A$2:$CF$3146,6,FALSE)</f>
        <v>#N/A</v>
      </c>
      <c r="S1326" s="21" t="e">
        <f>VLOOKUP(D1326,RFIResponse!$A$2:$CF$3146,7,FALSE)</f>
        <v>#N/A</v>
      </c>
    </row>
    <row r="1327" spans="1:19" x14ac:dyDescent="0.35">
      <c r="A1327" s="22">
        <f>RFIData!D1327</f>
        <v>0</v>
      </c>
      <c r="P1327" s="21" t="e">
        <f>VLOOKUP(D1327,RFIResponse!$A$2:$CF$3146,8,FALSE)</f>
        <v>#N/A</v>
      </c>
      <c r="Q1327" s="21" t="e">
        <f>VLOOKUP(D1327,RFIResponse!$A$2:$CF$3146,5,FALSE)</f>
        <v>#N/A</v>
      </c>
      <c r="R1327" s="21" t="e">
        <f>VLOOKUP(D1327,RFIResponse!$A$2:$CF$3146,6,FALSE)</f>
        <v>#N/A</v>
      </c>
      <c r="S1327" s="21" t="e">
        <f>VLOOKUP(D1327,RFIResponse!$A$2:$CF$3146,7,FALSE)</f>
        <v>#N/A</v>
      </c>
    </row>
    <row r="1328" spans="1:19" x14ac:dyDescent="0.35">
      <c r="A1328" s="22">
        <f>RFIData!D1328</f>
        <v>0</v>
      </c>
      <c r="P1328" s="21" t="e">
        <f>VLOOKUP(D1328,RFIResponse!$A$2:$CF$3146,8,FALSE)</f>
        <v>#N/A</v>
      </c>
      <c r="Q1328" s="21" t="e">
        <f>VLOOKUP(D1328,RFIResponse!$A$2:$CF$3146,5,FALSE)</f>
        <v>#N/A</v>
      </c>
      <c r="R1328" s="21" t="e">
        <f>VLOOKUP(D1328,RFIResponse!$A$2:$CF$3146,6,FALSE)</f>
        <v>#N/A</v>
      </c>
      <c r="S1328" s="21" t="e">
        <f>VLOOKUP(D1328,RFIResponse!$A$2:$CF$3146,7,FALSE)</f>
        <v>#N/A</v>
      </c>
    </row>
    <row r="1329" spans="1:19" x14ac:dyDescent="0.35">
      <c r="A1329" s="22">
        <f>RFIData!D1329</f>
        <v>0</v>
      </c>
      <c r="P1329" s="21" t="e">
        <f>VLOOKUP(D1329,RFIResponse!$A$2:$CF$3146,8,FALSE)</f>
        <v>#N/A</v>
      </c>
      <c r="Q1329" s="21" t="e">
        <f>VLOOKUP(D1329,RFIResponse!$A$2:$CF$3146,5,FALSE)</f>
        <v>#N/A</v>
      </c>
      <c r="R1329" s="21" t="e">
        <f>VLOOKUP(D1329,RFIResponse!$A$2:$CF$3146,6,FALSE)</f>
        <v>#N/A</v>
      </c>
      <c r="S1329" s="21" t="e">
        <f>VLOOKUP(D1329,RFIResponse!$A$2:$CF$3146,7,FALSE)</f>
        <v>#N/A</v>
      </c>
    </row>
    <row r="1330" spans="1:19" x14ac:dyDescent="0.35">
      <c r="A1330" s="22">
        <f>RFIData!D1330</f>
        <v>0</v>
      </c>
      <c r="P1330" s="21" t="e">
        <f>VLOOKUP(D1330,RFIResponse!$A$2:$CF$3146,8,FALSE)</f>
        <v>#N/A</v>
      </c>
      <c r="Q1330" s="21" t="e">
        <f>VLOOKUP(D1330,RFIResponse!$A$2:$CF$3146,5,FALSE)</f>
        <v>#N/A</v>
      </c>
      <c r="R1330" s="21" t="e">
        <f>VLOOKUP(D1330,RFIResponse!$A$2:$CF$3146,6,FALSE)</f>
        <v>#N/A</v>
      </c>
      <c r="S1330" s="21" t="e">
        <f>VLOOKUP(D1330,RFIResponse!$A$2:$CF$3146,7,FALSE)</f>
        <v>#N/A</v>
      </c>
    </row>
    <row r="1331" spans="1:19" x14ac:dyDescent="0.35">
      <c r="A1331" s="22">
        <f>RFIData!D1331</f>
        <v>0</v>
      </c>
      <c r="P1331" s="21" t="e">
        <f>VLOOKUP(D1331,RFIResponse!$A$2:$CF$3146,8,FALSE)</f>
        <v>#N/A</v>
      </c>
      <c r="Q1331" s="21" t="e">
        <f>VLOOKUP(D1331,RFIResponse!$A$2:$CF$3146,5,FALSE)</f>
        <v>#N/A</v>
      </c>
      <c r="R1331" s="21" t="e">
        <f>VLOOKUP(D1331,RFIResponse!$A$2:$CF$3146,6,FALSE)</f>
        <v>#N/A</v>
      </c>
      <c r="S1331" s="21" t="e">
        <f>VLOOKUP(D1331,RFIResponse!$A$2:$CF$3146,7,FALSE)</f>
        <v>#N/A</v>
      </c>
    </row>
    <row r="1332" spans="1:19" x14ac:dyDescent="0.35">
      <c r="A1332" s="22">
        <f>RFIData!D1332</f>
        <v>0</v>
      </c>
      <c r="P1332" s="21" t="e">
        <f>VLOOKUP(D1332,RFIResponse!$A$2:$CF$3146,8,FALSE)</f>
        <v>#N/A</v>
      </c>
      <c r="Q1332" s="21" t="e">
        <f>VLOOKUP(D1332,RFIResponse!$A$2:$CF$3146,5,FALSE)</f>
        <v>#N/A</v>
      </c>
      <c r="R1332" s="21" t="e">
        <f>VLOOKUP(D1332,RFIResponse!$A$2:$CF$3146,6,FALSE)</f>
        <v>#N/A</v>
      </c>
      <c r="S1332" s="21" t="e">
        <f>VLOOKUP(D1332,RFIResponse!$A$2:$CF$3146,7,FALSE)</f>
        <v>#N/A</v>
      </c>
    </row>
    <row r="1333" spans="1:19" x14ac:dyDescent="0.35">
      <c r="A1333" s="22">
        <f>RFIData!D1333</f>
        <v>0</v>
      </c>
      <c r="P1333" s="21" t="e">
        <f>VLOOKUP(D1333,RFIResponse!$A$2:$CF$3146,8,FALSE)</f>
        <v>#N/A</v>
      </c>
      <c r="Q1333" s="21" t="e">
        <f>VLOOKUP(D1333,RFIResponse!$A$2:$CF$3146,5,FALSE)</f>
        <v>#N/A</v>
      </c>
      <c r="R1333" s="21" t="e">
        <f>VLOOKUP(D1333,RFIResponse!$A$2:$CF$3146,6,FALSE)</f>
        <v>#N/A</v>
      </c>
      <c r="S1333" s="21" t="e">
        <f>VLOOKUP(D1333,RFIResponse!$A$2:$CF$3146,7,FALSE)</f>
        <v>#N/A</v>
      </c>
    </row>
    <row r="1334" spans="1:19" x14ac:dyDescent="0.35">
      <c r="A1334" s="22">
        <f>RFIData!D1334</f>
        <v>0</v>
      </c>
      <c r="P1334" s="21" t="e">
        <f>VLOOKUP(D1334,RFIResponse!$A$2:$CF$3146,8,FALSE)</f>
        <v>#N/A</v>
      </c>
      <c r="Q1334" s="21" t="e">
        <f>VLOOKUP(D1334,RFIResponse!$A$2:$CF$3146,5,FALSE)</f>
        <v>#N/A</v>
      </c>
      <c r="R1334" s="21" t="e">
        <f>VLOOKUP(D1334,RFIResponse!$A$2:$CF$3146,6,FALSE)</f>
        <v>#N/A</v>
      </c>
      <c r="S1334" s="21" t="e">
        <f>VLOOKUP(D1334,RFIResponse!$A$2:$CF$3146,7,FALSE)</f>
        <v>#N/A</v>
      </c>
    </row>
    <row r="1335" spans="1:19" x14ac:dyDescent="0.35">
      <c r="A1335" s="22">
        <f>RFIData!D1335</f>
        <v>0</v>
      </c>
      <c r="P1335" s="21" t="e">
        <f>VLOOKUP(D1335,RFIResponse!$A$2:$CF$3146,8,FALSE)</f>
        <v>#N/A</v>
      </c>
      <c r="Q1335" s="21" t="e">
        <f>VLOOKUP(D1335,RFIResponse!$A$2:$CF$3146,5,FALSE)</f>
        <v>#N/A</v>
      </c>
      <c r="R1335" s="21" t="e">
        <f>VLOOKUP(D1335,RFIResponse!$A$2:$CF$3146,6,FALSE)</f>
        <v>#N/A</v>
      </c>
      <c r="S1335" s="21" t="e">
        <f>VLOOKUP(D1335,RFIResponse!$A$2:$CF$3146,7,FALSE)</f>
        <v>#N/A</v>
      </c>
    </row>
    <row r="1336" spans="1:19" x14ac:dyDescent="0.35">
      <c r="A1336" s="22">
        <f>RFIData!D1336</f>
        <v>0</v>
      </c>
      <c r="P1336" s="21" t="e">
        <f>VLOOKUP(D1336,RFIResponse!$A$2:$CF$3146,8,FALSE)</f>
        <v>#N/A</v>
      </c>
      <c r="Q1336" s="21" t="e">
        <f>VLOOKUP(D1336,RFIResponse!$A$2:$CF$3146,5,FALSE)</f>
        <v>#N/A</v>
      </c>
      <c r="R1336" s="21" t="e">
        <f>VLOOKUP(D1336,RFIResponse!$A$2:$CF$3146,6,FALSE)</f>
        <v>#N/A</v>
      </c>
      <c r="S1336" s="21" t="e">
        <f>VLOOKUP(D1336,RFIResponse!$A$2:$CF$3146,7,FALSE)</f>
        <v>#N/A</v>
      </c>
    </row>
    <row r="1337" spans="1:19" x14ac:dyDescent="0.35">
      <c r="A1337" s="22">
        <f>RFIData!D1337</f>
        <v>0</v>
      </c>
      <c r="P1337" s="21" t="e">
        <f>VLOOKUP(D1337,RFIResponse!$A$2:$CF$3146,8,FALSE)</f>
        <v>#N/A</v>
      </c>
      <c r="Q1337" s="21" t="e">
        <f>VLOOKUP(D1337,RFIResponse!$A$2:$CF$3146,5,FALSE)</f>
        <v>#N/A</v>
      </c>
      <c r="R1337" s="21" t="e">
        <f>VLOOKUP(D1337,RFIResponse!$A$2:$CF$3146,6,FALSE)</f>
        <v>#N/A</v>
      </c>
      <c r="S1337" s="21" t="e">
        <f>VLOOKUP(D1337,RFIResponse!$A$2:$CF$3146,7,FALSE)</f>
        <v>#N/A</v>
      </c>
    </row>
    <row r="1338" spans="1:19" x14ac:dyDescent="0.35">
      <c r="A1338" s="22">
        <f>RFIData!D1338</f>
        <v>0</v>
      </c>
      <c r="P1338" s="21" t="e">
        <f>VLOOKUP(D1338,RFIResponse!$A$2:$CF$3146,8,FALSE)</f>
        <v>#N/A</v>
      </c>
      <c r="Q1338" s="21" t="e">
        <f>VLOOKUP(D1338,RFIResponse!$A$2:$CF$3146,5,FALSE)</f>
        <v>#N/A</v>
      </c>
      <c r="R1338" s="21" t="e">
        <f>VLOOKUP(D1338,RFIResponse!$A$2:$CF$3146,6,FALSE)</f>
        <v>#N/A</v>
      </c>
      <c r="S1338" s="21" t="e">
        <f>VLOOKUP(D1338,RFIResponse!$A$2:$CF$3146,7,FALSE)</f>
        <v>#N/A</v>
      </c>
    </row>
    <row r="1339" spans="1:19" x14ac:dyDescent="0.35">
      <c r="A1339" s="22">
        <f>RFIData!D1339</f>
        <v>0</v>
      </c>
      <c r="P1339" s="21" t="e">
        <f>VLOOKUP(D1339,RFIResponse!$A$2:$CF$3146,8,FALSE)</f>
        <v>#N/A</v>
      </c>
      <c r="Q1339" s="21" t="e">
        <f>VLOOKUP(D1339,RFIResponse!$A$2:$CF$3146,5,FALSE)</f>
        <v>#N/A</v>
      </c>
      <c r="R1339" s="21" t="e">
        <f>VLOOKUP(D1339,RFIResponse!$A$2:$CF$3146,6,FALSE)</f>
        <v>#N/A</v>
      </c>
      <c r="S1339" s="21" t="e">
        <f>VLOOKUP(D1339,RFIResponse!$A$2:$CF$3146,7,FALSE)</f>
        <v>#N/A</v>
      </c>
    </row>
    <row r="1340" spans="1:19" x14ac:dyDescent="0.35">
      <c r="A1340" s="22">
        <f>RFIData!D1340</f>
        <v>0</v>
      </c>
      <c r="P1340" s="21" t="e">
        <f>VLOOKUP(D1340,RFIResponse!$A$2:$CF$3146,8,FALSE)</f>
        <v>#N/A</v>
      </c>
      <c r="Q1340" s="21" t="e">
        <f>VLOOKUP(D1340,RFIResponse!$A$2:$CF$3146,5,FALSE)</f>
        <v>#N/A</v>
      </c>
      <c r="R1340" s="21" t="e">
        <f>VLOOKUP(D1340,RFIResponse!$A$2:$CF$3146,6,FALSE)</f>
        <v>#N/A</v>
      </c>
      <c r="S1340" s="21" t="e">
        <f>VLOOKUP(D1340,RFIResponse!$A$2:$CF$3146,7,FALSE)</f>
        <v>#N/A</v>
      </c>
    </row>
    <row r="1341" spans="1:19" x14ac:dyDescent="0.35">
      <c r="A1341" s="22">
        <f>RFIData!D1341</f>
        <v>0</v>
      </c>
      <c r="P1341" s="21" t="e">
        <f>VLOOKUP(D1341,RFIResponse!$A$2:$CF$3146,8,FALSE)</f>
        <v>#N/A</v>
      </c>
      <c r="Q1341" s="21" t="e">
        <f>VLOOKUP(D1341,RFIResponse!$A$2:$CF$3146,5,FALSE)</f>
        <v>#N/A</v>
      </c>
      <c r="R1341" s="21" t="e">
        <f>VLOOKUP(D1341,RFIResponse!$A$2:$CF$3146,6,FALSE)</f>
        <v>#N/A</v>
      </c>
      <c r="S1341" s="21" t="e">
        <f>VLOOKUP(D1341,RFIResponse!$A$2:$CF$3146,7,FALSE)</f>
        <v>#N/A</v>
      </c>
    </row>
    <row r="1342" spans="1:19" x14ac:dyDescent="0.35">
      <c r="A1342" s="22">
        <f>RFIData!D1342</f>
        <v>0</v>
      </c>
      <c r="P1342" s="21" t="e">
        <f>VLOOKUP(D1342,RFIResponse!$A$2:$CF$3146,8,FALSE)</f>
        <v>#N/A</v>
      </c>
      <c r="Q1342" s="21" t="e">
        <f>VLOOKUP(D1342,RFIResponse!$A$2:$CF$3146,5,FALSE)</f>
        <v>#N/A</v>
      </c>
      <c r="R1342" s="21" t="e">
        <f>VLOOKUP(D1342,RFIResponse!$A$2:$CF$3146,6,FALSE)</f>
        <v>#N/A</v>
      </c>
      <c r="S1342" s="21" t="e">
        <f>VLOOKUP(D1342,RFIResponse!$A$2:$CF$3146,7,FALSE)</f>
        <v>#N/A</v>
      </c>
    </row>
    <row r="1343" spans="1:19" x14ac:dyDescent="0.35">
      <c r="A1343" s="22">
        <f>RFIData!D1343</f>
        <v>0</v>
      </c>
      <c r="P1343" s="21" t="e">
        <f>VLOOKUP(D1343,RFIResponse!$A$2:$CF$3146,8,FALSE)</f>
        <v>#N/A</v>
      </c>
      <c r="Q1343" s="21" t="e">
        <f>VLOOKUP(D1343,RFIResponse!$A$2:$CF$3146,5,FALSE)</f>
        <v>#N/A</v>
      </c>
      <c r="R1343" s="21" t="e">
        <f>VLOOKUP(D1343,RFIResponse!$A$2:$CF$3146,6,FALSE)</f>
        <v>#N/A</v>
      </c>
      <c r="S1343" s="21" t="e">
        <f>VLOOKUP(D1343,RFIResponse!$A$2:$CF$3146,7,FALSE)</f>
        <v>#N/A</v>
      </c>
    </row>
    <row r="1344" spans="1:19" x14ac:dyDescent="0.35">
      <c r="A1344" s="22">
        <f>RFIData!D1344</f>
        <v>0</v>
      </c>
      <c r="P1344" s="21" t="e">
        <f>VLOOKUP(D1344,RFIResponse!$A$2:$CF$3146,8,FALSE)</f>
        <v>#N/A</v>
      </c>
      <c r="Q1344" s="21" t="e">
        <f>VLOOKUP(D1344,RFIResponse!$A$2:$CF$3146,5,FALSE)</f>
        <v>#N/A</v>
      </c>
      <c r="R1344" s="21" t="e">
        <f>VLOOKUP(D1344,RFIResponse!$A$2:$CF$3146,6,FALSE)</f>
        <v>#N/A</v>
      </c>
      <c r="S1344" s="21" t="e">
        <f>VLOOKUP(D1344,RFIResponse!$A$2:$CF$3146,7,FALSE)</f>
        <v>#N/A</v>
      </c>
    </row>
    <row r="1345" spans="1:19" x14ac:dyDescent="0.35">
      <c r="A1345" s="22">
        <f>RFIData!D1345</f>
        <v>0</v>
      </c>
      <c r="P1345" s="21" t="e">
        <f>VLOOKUP(D1345,RFIResponse!$A$2:$CF$3146,8,FALSE)</f>
        <v>#N/A</v>
      </c>
      <c r="Q1345" s="21" t="e">
        <f>VLOOKUP(D1345,RFIResponse!$A$2:$CF$3146,5,FALSE)</f>
        <v>#N/A</v>
      </c>
      <c r="R1345" s="21" t="e">
        <f>VLOOKUP(D1345,RFIResponse!$A$2:$CF$3146,6,FALSE)</f>
        <v>#N/A</v>
      </c>
      <c r="S1345" s="21" t="e">
        <f>VLOOKUP(D1345,RFIResponse!$A$2:$CF$3146,7,FALSE)</f>
        <v>#N/A</v>
      </c>
    </row>
    <row r="1346" spans="1:19" x14ac:dyDescent="0.35">
      <c r="A1346" s="22">
        <f>RFIData!D1346</f>
        <v>0</v>
      </c>
      <c r="P1346" s="21" t="e">
        <f>VLOOKUP(D1346,RFIResponse!$A$2:$CF$3146,8,FALSE)</f>
        <v>#N/A</v>
      </c>
      <c r="Q1346" s="21" t="e">
        <f>VLOOKUP(D1346,RFIResponse!$A$2:$CF$3146,5,FALSE)</f>
        <v>#N/A</v>
      </c>
      <c r="R1346" s="21" t="e">
        <f>VLOOKUP(D1346,RFIResponse!$A$2:$CF$3146,6,FALSE)</f>
        <v>#N/A</v>
      </c>
      <c r="S1346" s="21" t="e">
        <f>VLOOKUP(D1346,RFIResponse!$A$2:$CF$3146,7,FALSE)</f>
        <v>#N/A</v>
      </c>
    </row>
    <row r="1347" spans="1:19" x14ac:dyDescent="0.35">
      <c r="A1347" s="22">
        <f>RFIData!D1347</f>
        <v>0</v>
      </c>
      <c r="P1347" s="21" t="e">
        <f>VLOOKUP(D1347,RFIResponse!$A$2:$CF$3146,8,FALSE)</f>
        <v>#N/A</v>
      </c>
      <c r="Q1347" s="21" t="e">
        <f>VLOOKUP(D1347,RFIResponse!$A$2:$CF$3146,5,FALSE)</f>
        <v>#N/A</v>
      </c>
      <c r="R1347" s="21" t="e">
        <f>VLOOKUP(D1347,RFIResponse!$A$2:$CF$3146,6,FALSE)</f>
        <v>#N/A</v>
      </c>
      <c r="S1347" s="21" t="e">
        <f>VLOOKUP(D1347,RFIResponse!$A$2:$CF$3146,7,FALSE)</f>
        <v>#N/A</v>
      </c>
    </row>
    <row r="1348" spans="1:19" x14ac:dyDescent="0.35">
      <c r="A1348" s="22">
        <f>RFIData!D1348</f>
        <v>0</v>
      </c>
      <c r="P1348" s="21" t="e">
        <f>VLOOKUP(D1348,RFIResponse!$A$2:$CF$3146,8,FALSE)</f>
        <v>#N/A</v>
      </c>
      <c r="Q1348" s="21" t="e">
        <f>VLOOKUP(D1348,RFIResponse!$A$2:$CF$3146,5,FALSE)</f>
        <v>#N/A</v>
      </c>
      <c r="R1348" s="21" t="e">
        <f>VLOOKUP(D1348,RFIResponse!$A$2:$CF$3146,6,FALSE)</f>
        <v>#N/A</v>
      </c>
      <c r="S1348" s="21" t="e">
        <f>VLOOKUP(D1348,RFIResponse!$A$2:$CF$3146,7,FALSE)</f>
        <v>#N/A</v>
      </c>
    </row>
    <row r="1349" spans="1:19" x14ac:dyDescent="0.35">
      <c r="A1349" s="22">
        <f>RFIData!D1349</f>
        <v>0</v>
      </c>
      <c r="P1349" s="21" t="e">
        <f>VLOOKUP(D1349,RFIResponse!$A$2:$CF$3146,8,FALSE)</f>
        <v>#N/A</v>
      </c>
      <c r="Q1349" s="21" t="e">
        <f>VLOOKUP(D1349,RFIResponse!$A$2:$CF$3146,5,FALSE)</f>
        <v>#N/A</v>
      </c>
      <c r="R1349" s="21" t="e">
        <f>VLOOKUP(D1349,RFIResponse!$A$2:$CF$3146,6,FALSE)</f>
        <v>#N/A</v>
      </c>
      <c r="S1349" s="21" t="e">
        <f>VLOOKUP(D1349,RFIResponse!$A$2:$CF$3146,7,FALSE)</f>
        <v>#N/A</v>
      </c>
    </row>
    <row r="1350" spans="1:19" x14ac:dyDescent="0.35">
      <c r="A1350" s="22">
        <f>RFIData!D1350</f>
        <v>0</v>
      </c>
      <c r="P1350" s="21" t="e">
        <f>VLOOKUP(D1350,RFIResponse!$A$2:$CF$3146,8,FALSE)</f>
        <v>#N/A</v>
      </c>
      <c r="Q1350" s="21" t="e">
        <f>VLOOKUP(D1350,RFIResponse!$A$2:$CF$3146,5,FALSE)</f>
        <v>#N/A</v>
      </c>
      <c r="R1350" s="21" t="e">
        <f>VLOOKUP(D1350,RFIResponse!$A$2:$CF$3146,6,FALSE)</f>
        <v>#N/A</v>
      </c>
      <c r="S1350" s="21" t="e">
        <f>VLOOKUP(D1350,RFIResponse!$A$2:$CF$3146,7,FALSE)</f>
        <v>#N/A</v>
      </c>
    </row>
    <row r="1351" spans="1:19" x14ac:dyDescent="0.35">
      <c r="A1351" s="22">
        <f>RFIData!D1351</f>
        <v>0</v>
      </c>
      <c r="P1351" s="21" t="e">
        <f>VLOOKUP(D1351,RFIResponse!$A$2:$CF$3146,8,FALSE)</f>
        <v>#N/A</v>
      </c>
      <c r="Q1351" s="21" t="e">
        <f>VLOOKUP(D1351,RFIResponse!$A$2:$CF$3146,5,FALSE)</f>
        <v>#N/A</v>
      </c>
      <c r="R1351" s="21" t="e">
        <f>VLOOKUP(D1351,RFIResponse!$A$2:$CF$3146,6,FALSE)</f>
        <v>#N/A</v>
      </c>
      <c r="S1351" s="21" t="e">
        <f>VLOOKUP(D1351,RFIResponse!$A$2:$CF$3146,7,FALSE)</f>
        <v>#N/A</v>
      </c>
    </row>
    <row r="1352" spans="1:19" x14ac:dyDescent="0.35">
      <c r="A1352" s="22">
        <f>RFIData!D1352</f>
        <v>0</v>
      </c>
      <c r="P1352" s="21" t="e">
        <f>VLOOKUP(D1352,RFIResponse!$A$2:$CF$3146,8,FALSE)</f>
        <v>#N/A</v>
      </c>
      <c r="Q1352" s="21" t="e">
        <f>VLOOKUP(D1352,RFIResponse!$A$2:$CF$3146,5,FALSE)</f>
        <v>#N/A</v>
      </c>
      <c r="R1352" s="21" t="e">
        <f>VLOOKUP(D1352,RFIResponse!$A$2:$CF$3146,6,FALSE)</f>
        <v>#N/A</v>
      </c>
      <c r="S1352" s="21" t="e">
        <f>VLOOKUP(D1352,RFIResponse!$A$2:$CF$3146,7,FALSE)</f>
        <v>#N/A</v>
      </c>
    </row>
    <row r="1353" spans="1:19" x14ac:dyDescent="0.35">
      <c r="A1353" s="22">
        <f>RFIData!D1353</f>
        <v>0</v>
      </c>
      <c r="P1353" s="21" t="e">
        <f>VLOOKUP(D1353,RFIResponse!$A$2:$CF$3146,8,FALSE)</f>
        <v>#N/A</v>
      </c>
      <c r="Q1353" s="21" t="e">
        <f>VLOOKUP(D1353,RFIResponse!$A$2:$CF$3146,5,FALSE)</f>
        <v>#N/A</v>
      </c>
      <c r="R1353" s="21" t="e">
        <f>VLOOKUP(D1353,RFIResponse!$A$2:$CF$3146,6,FALSE)</f>
        <v>#N/A</v>
      </c>
      <c r="S1353" s="21" t="e">
        <f>VLOOKUP(D1353,RFIResponse!$A$2:$CF$3146,7,FALSE)</f>
        <v>#N/A</v>
      </c>
    </row>
    <row r="1354" spans="1:19" x14ac:dyDescent="0.35">
      <c r="A1354" s="22">
        <f>RFIData!D1354</f>
        <v>0</v>
      </c>
      <c r="P1354" s="21" t="e">
        <f>VLOOKUP(D1354,RFIResponse!$A$2:$CF$3146,8,FALSE)</f>
        <v>#N/A</v>
      </c>
      <c r="Q1354" s="21" t="e">
        <f>VLOOKUP(D1354,RFIResponse!$A$2:$CF$3146,5,FALSE)</f>
        <v>#N/A</v>
      </c>
      <c r="R1354" s="21" t="e">
        <f>VLOOKUP(D1354,RFIResponse!$A$2:$CF$3146,6,FALSE)</f>
        <v>#N/A</v>
      </c>
      <c r="S1354" s="21" t="e">
        <f>VLOOKUP(D1354,RFIResponse!$A$2:$CF$3146,7,FALSE)</f>
        <v>#N/A</v>
      </c>
    </row>
    <row r="1355" spans="1:19" x14ac:dyDescent="0.35">
      <c r="A1355" s="22">
        <f>RFIData!D1355</f>
        <v>0</v>
      </c>
      <c r="P1355" s="21" t="e">
        <f>VLOOKUP(D1355,RFIResponse!$A$2:$CF$3146,8,FALSE)</f>
        <v>#N/A</v>
      </c>
      <c r="Q1355" s="21" t="e">
        <f>VLOOKUP(D1355,RFIResponse!$A$2:$CF$3146,5,FALSE)</f>
        <v>#N/A</v>
      </c>
      <c r="R1355" s="21" t="e">
        <f>VLOOKUP(D1355,RFIResponse!$A$2:$CF$3146,6,FALSE)</f>
        <v>#N/A</v>
      </c>
      <c r="S1355" s="21" t="e">
        <f>VLOOKUP(D1355,RFIResponse!$A$2:$CF$3146,7,FALSE)</f>
        <v>#N/A</v>
      </c>
    </row>
    <row r="1356" spans="1:19" x14ac:dyDescent="0.35">
      <c r="A1356" s="22">
        <f>RFIData!D1356</f>
        <v>0</v>
      </c>
      <c r="P1356" s="21" t="e">
        <f>VLOOKUP(D1356,RFIResponse!$A$2:$CF$3146,8,FALSE)</f>
        <v>#N/A</v>
      </c>
      <c r="Q1356" s="21" t="e">
        <f>VLOOKUP(D1356,RFIResponse!$A$2:$CF$3146,5,FALSE)</f>
        <v>#N/A</v>
      </c>
      <c r="R1356" s="21" t="e">
        <f>VLOOKUP(D1356,RFIResponse!$A$2:$CF$3146,6,FALSE)</f>
        <v>#N/A</v>
      </c>
      <c r="S1356" s="21" t="e">
        <f>VLOOKUP(D1356,RFIResponse!$A$2:$CF$3146,7,FALSE)</f>
        <v>#N/A</v>
      </c>
    </row>
    <row r="1357" spans="1:19" x14ac:dyDescent="0.35">
      <c r="A1357" s="22">
        <f>RFIData!D1357</f>
        <v>0</v>
      </c>
      <c r="P1357" s="21" t="e">
        <f>VLOOKUP(D1357,RFIResponse!$A$2:$CF$3146,8,FALSE)</f>
        <v>#N/A</v>
      </c>
      <c r="Q1357" s="21" t="e">
        <f>VLOOKUP(D1357,RFIResponse!$A$2:$CF$3146,5,FALSE)</f>
        <v>#N/A</v>
      </c>
      <c r="R1357" s="21" t="e">
        <f>VLOOKUP(D1357,RFIResponse!$A$2:$CF$3146,6,FALSE)</f>
        <v>#N/A</v>
      </c>
      <c r="S1357" s="21" t="e">
        <f>VLOOKUP(D1357,RFIResponse!$A$2:$CF$3146,7,FALSE)</f>
        <v>#N/A</v>
      </c>
    </row>
    <row r="1358" spans="1:19" x14ac:dyDescent="0.35">
      <c r="A1358" s="22">
        <f>RFIData!D1358</f>
        <v>0</v>
      </c>
      <c r="P1358" s="21" t="e">
        <f>VLOOKUP(D1358,RFIResponse!$A$2:$CF$3146,8,FALSE)</f>
        <v>#N/A</v>
      </c>
      <c r="Q1358" s="21" t="e">
        <f>VLOOKUP(D1358,RFIResponse!$A$2:$CF$3146,5,FALSE)</f>
        <v>#N/A</v>
      </c>
      <c r="R1358" s="21" t="e">
        <f>VLOOKUP(D1358,RFIResponse!$A$2:$CF$3146,6,FALSE)</f>
        <v>#N/A</v>
      </c>
      <c r="S1358" s="21" t="e">
        <f>VLOOKUP(D1358,RFIResponse!$A$2:$CF$3146,7,FALSE)</f>
        <v>#N/A</v>
      </c>
    </row>
    <row r="1359" spans="1:19" x14ac:dyDescent="0.35">
      <c r="A1359" s="22">
        <f>RFIData!D1359</f>
        <v>0</v>
      </c>
      <c r="P1359" s="21" t="e">
        <f>VLOOKUP(D1359,RFIResponse!$A$2:$CF$3146,8,FALSE)</f>
        <v>#N/A</v>
      </c>
      <c r="Q1359" s="21" t="e">
        <f>VLOOKUP(D1359,RFIResponse!$A$2:$CF$3146,5,FALSE)</f>
        <v>#N/A</v>
      </c>
      <c r="R1359" s="21" t="e">
        <f>VLOOKUP(D1359,RFIResponse!$A$2:$CF$3146,6,FALSE)</f>
        <v>#N/A</v>
      </c>
      <c r="S1359" s="21" t="e">
        <f>VLOOKUP(D1359,RFIResponse!$A$2:$CF$3146,7,FALSE)</f>
        <v>#N/A</v>
      </c>
    </row>
    <row r="1360" spans="1:19" x14ac:dyDescent="0.35">
      <c r="A1360" s="22">
        <f>RFIData!D1360</f>
        <v>0</v>
      </c>
      <c r="P1360" s="21" t="e">
        <f>VLOOKUP(D1360,RFIResponse!$A$2:$CF$3146,8,FALSE)</f>
        <v>#N/A</v>
      </c>
      <c r="Q1360" s="21" t="e">
        <f>VLOOKUP(D1360,RFIResponse!$A$2:$CF$3146,5,FALSE)</f>
        <v>#N/A</v>
      </c>
      <c r="R1360" s="21" t="e">
        <f>VLOOKUP(D1360,RFIResponse!$A$2:$CF$3146,6,FALSE)</f>
        <v>#N/A</v>
      </c>
      <c r="S1360" s="21" t="e">
        <f>VLOOKUP(D1360,RFIResponse!$A$2:$CF$3146,7,FALSE)</f>
        <v>#N/A</v>
      </c>
    </row>
    <row r="1361" spans="1:19" x14ac:dyDescent="0.35">
      <c r="A1361" s="22">
        <f>RFIData!D1361</f>
        <v>0</v>
      </c>
      <c r="P1361" s="21" t="e">
        <f>VLOOKUP(D1361,RFIResponse!$A$2:$CF$3146,8,FALSE)</f>
        <v>#N/A</v>
      </c>
      <c r="Q1361" s="21" t="e">
        <f>VLOOKUP(D1361,RFIResponse!$A$2:$CF$3146,5,FALSE)</f>
        <v>#N/A</v>
      </c>
      <c r="R1361" s="21" t="e">
        <f>VLOOKUP(D1361,RFIResponse!$A$2:$CF$3146,6,FALSE)</f>
        <v>#N/A</v>
      </c>
      <c r="S1361" s="21" t="e">
        <f>VLOOKUP(D1361,RFIResponse!$A$2:$CF$3146,7,FALSE)</f>
        <v>#N/A</v>
      </c>
    </row>
    <row r="1362" spans="1:19" x14ac:dyDescent="0.35">
      <c r="A1362" s="22">
        <f>RFIData!D1362</f>
        <v>0</v>
      </c>
      <c r="P1362" s="21" t="e">
        <f>VLOOKUP(D1362,RFIResponse!$A$2:$CF$3146,8,FALSE)</f>
        <v>#N/A</v>
      </c>
      <c r="Q1362" s="21" t="e">
        <f>VLOOKUP(D1362,RFIResponse!$A$2:$CF$3146,5,FALSE)</f>
        <v>#N/A</v>
      </c>
      <c r="R1362" s="21" t="e">
        <f>VLOOKUP(D1362,RFIResponse!$A$2:$CF$3146,6,FALSE)</f>
        <v>#N/A</v>
      </c>
      <c r="S1362" s="21" t="e">
        <f>VLOOKUP(D1362,RFIResponse!$A$2:$CF$3146,7,FALSE)</f>
        <v>#N/A</v>
      </c>
    </row>
    <row r="1363" spans="1:19" x14ac:dyDescent="0.35">
      <c r="A1363" s="22">
        <f>RFIData!D1363</f>
        <v>0</v>
      </c>
      <c r="P1363" s="21" t="e">
        <f>VLOOKUP(D1363,RFIResponse!$A$2:$CF$3146,8,FALSE)</f>
        <v>#N/A</v>
      </c>
      <c r="Q1363" s="21" t="e">
        <f>VLOOKUP(D1363,RFIResponse!$A$2:$CF$3146,5,FALSE)</f>
        <v>#N/A</v>
      </c>
      <c r="R1363" s="21" t="e">
        <f>VLOOKUP(D1363,RFIResponse!$A$2:$CF$3146,6,FALSE)</f>
        <v>#N/A</v>
      </c>
      <c r="S1363" s="21" t="e">
        <f>VLOOKUP(D1363,RFIResponse!$A$2:$CF$3146,7,FALSE)</f>
        <v>#N/A</v>
      </c>
    </row>
    <row r="1364" spans="1:19" x14ac:dyDescent="0.35">
      <c r="A1364" s="22">
        <f>RFIData!D1364</f>
        <v>0</v>
      </c>
      <c r="P1364" s="21" t="e">
        <f>VLOOKUP(D1364,RFIResponse!$A$2:$CF$3146,8,FALSE)</f>
        <v>#N/A</v>
      </c>
      <c r="Q1364" s="21" t="e">
        <f>VLOOKUP(D1364,RFIResponse!$A$2:$CF$3146,5,FALSE)</f>
        <v>#N/A</v>
      </c>
      <c r="R1364" s="21" t="e">
        <f>VLOOKUP(D1364,RFIResponse!$A$2:$CF$3146,6,FALSE)</f>
        <v>#N/A</v>
      </c>
      <c r="S1364" s="21" t="e">
        <f>VLOOKUP(D1364,RFIResponse!$A$2:$CF$3146,7,FALSE)</f>
        <v>#N/A</v>
      </c>
    </row>
    <row r="1365" spans="1:19" x14ac:dyDescent="0.35">
      <c r="A1365" s="22">
        <f>RFIData!D1365</f>
        <v>0</v>
      </c>
      <c r="P1365" s="21" t="e">
        <f>VLOOKUP(D1365,RFIResponse!$A$2:$CF$3146,8,FALSE)</f>
        <v>#N/A</v>
      </c>
      <c r="Q1365" s="21" t="e">
        <f>VLOOKUP(D1365,RFIResponse!$A$2:$CF$3146,5,FALSE)</f>
        <v>#N/A</v>
      </c>
      <c r="R1365" s="21" t="e">
        <f>VLOOKUP(D1365,RFIResponse!$A$2:$CF$3146,6,FALSE)</f>
        <v>#N/A</v>
      </c>
      <c r="S1365" s="21" t="e">
        <f>VLOOKUP(D1365,RFIResponse!$A$2:$CF$3146,7,FALSE)</f>
        <v>#N/A</v>
      </c>
    </row>
    <row r="1366" spans="1:19" x14ac:dyDescent="0.35">
      <c r="A1366" s="22">
        <f>RFIData!D1366</f>
        <v>0</v>
      </c>
      <c r="P1366" s="21" t="e">
        <f>VLOOKUP(D1366,RFIResponse!$A$2:$CF$3146,8,FALSE)</f>
        <v>#N/A</v>
      </c>
      <c r="Q1366" s="21" t="e">
        <f>VLOOKUP(D1366,RFIResponse!$A$2:$CF$3146,5,FALSE)</f>
        <v>#N/A</v>
      </c>
      <c r="R1366" s="21" t="e">
        <f>VLOOKUP(D1366,RFIResponse!$A$2:$CF$3146,6,FALSE)</f>
        <v>#N/A</v>
      </c>
      <c r="S1366" s="21" t="e">
        <f>VLOOKUP(D1366,RFIResponse!$A$2:$CF$3146,7,FALSE)</f>
        <v>#N/A</v>
      </c>
    </row>
    <row r="1367" spans="1:19" x14ac:dyDescent="0.35">
      <c r="A1367" s="22">
        <f>RFIData!D1367</f>
        <v>0</v>
      </c>
      <c r="P1367" s="21" t="e">
        <f>VLOOKUP(D1367,RFIResponse!$A$2:$CF$3146,8,FALSE)</f>
        <v>#N/A</v>
      </c>
      <c r="Q1367" s="21" t="e">
        <f>VLOOKUP(D1367,RFIResponse!$A$2:$CF$3146,5,FALSE)</f>
        <v>#N/A</v>
      </c>
      <c r="R1367" s="21" t="e">
        <f>VLOOKUP(D1367,RFIResponse!$A$2:$CF$3146,6,FALSE)</f>
        <v>#N/A</v>
      </c>
      <c r="S1367" s="21" t="e">
        <f>VLOOKUP(D1367,RFIResponse!$A$2:$CF$3146,7,FALSE)</f>
        <v>#N/A</v>
      </c>
    </row>
    <row r="1368" spans="1:19" x14ac:dyDescent="0.35">
      <c r="A1368" s="22">
        <f>RFIData!D1368</f>
        <v>0</v>
      </c>
      <c r="P1368" s="21" t="e">
        <f>VLOOKUP(D1368,RFIResponse!$A$2:$CF$3146,8,FALSE)</f>
        <v>#N/A</v>
      </c>
      <c r="Q1368" s="21" t="e">
        <f>VLOOKUP(D1368,RFIResponse!$A$2:$CF$3146,5,FALSE)</f>
        <v>#N/A</v>
      </c>
      <c r="R1368" s="21" t="e">
        <f>VLOOKUP(D1368,RFIResponse!$A$2:$CF$3146,6,FALSE)</f>
        <v>#N/A</v>
      </c>
      <c r="S1368" s="21" t="e">
        <f>VLOOKUP(D1368,RFIResponse!$A$2:$CF$3146,7,FALSE)</f>
        <v>#N/A</v>
      </c>
    </row>
    <row r="1369" spans="1:19" x14ac:dyDescent="0.35">
      <c r="A1369" s="22">
        <f>RFIData!D1369</f>
        <v>0</v>
      </c>
      <c r="P1369" s="21" t="e">
        <f>VLOOKUP(D1369,RFIResponse!$A$2:$CF$3146,8,FALSE)</f>
        <v>#N/A</v>
      </c>
      <c r="Q1369" s="21" t="e">
        <f>VLOOKUP(D1369,RFIResponse!$A$2:$CF$3146,5,FALSE)</f>
        <v>#N/A</v>
      </c>
      <c r="R1369" s="21" t="e">
        <f>VLOOKUP(D1369,RFIResponse!$A$2:$CF$3146,6,FALSE)</f>
        <v>#N/A</v>
      </c>
      <c r="S1369" s="21" t="e">
        <f>VLOOKUP(D1369,RFIResponse!$A$2:$CF$3146,7,FALSE)</f>
        <v>#N/A</v>
      </c>
    </row>
    <row r="1370" spans="1:19" x14ac:dyDescent="0.35">
      <c r="A1370" s="22">
        <f>RFIData!D1370</f>
        <v>0</v>
      </c>
      <c r="P1370" s="21" t="e">
        <f>VLOOKUP(D1370,RFIResponse!$A$2:$CF$3146,8,FALSE)</f>
        <v>#N/A</v>
      </c>
      <c r="Q1370" s="21" t="e">
        <f>VLOOKUP(D1370,RFIResponse!$A$2:$CF$3146,5,FALSE)</f>
        <v>#N/A</v>
      </c>
      <c r="R1370" s="21" t="e">
        <f>VLOOKUP(D1370,RFIResponse!$A$2:$CF$3146,6,FALSE)</f>
        <v>#N/A</v>
      </c>
      <c r="S1370" s="21" t="e">
        <f>VLOOKUP(D1370,RFIResponse!$A$2:$CF$3146,7,FALSE)</f>
        <v>#N/A</v>
      </c>
    </row>
    <row r="1371" spans="1:19" x14ac:dyDescent="0.35">
      <c r="A1371" s="22">
        <f>RFIData!D1371</f>
        <v>0</v>
      </c>
      <c r="P1371" s="21" t="e">
        <f>VLOOKUP(D1371,RFIResponse!$A$2:$CF$3146,8,FALSE)</f>
        <v>#N/A</v>
      </c>
      <c r="Q1371" s="21" t="e">
        <f>VLOOKUP(D1371,RFIResponse!$A$2:$CF$3146,5,FALSE)</f>
        <v>#N/A</v>
      </c>
      <c r="R1371" s="21" t="e">
        <f>VLOOKUP(D1371,RFIResponse!$A$2:$CF$3146,6,FALSE)</f>
        <v>#N/A</v>
      </c>
      <c r="S1371" s="21" t="e">
        <f>VLOOKUP(D1371,RFIResponse!$A$2:$CF$3146,7,FALSE)</f>
        <v>#N/A</v>
      </c>
    </row>
    <row r="1372" spans="1:19" x14ac:dyDescent="0.35">
      <c r="A1372" s="22">
        <f>RFIData!D1372</f>
        <v>0</v>
      </c>
      <c r="P1372" s="21" t="e">
        <f>VLOOKUP(D1372,RFIResponse!$A$2:$CF$3146,8,FALSE)</f>
        <v>#N/A</v>
      </c>
      <c r="Q1372" s="21" t="e">
        <f>VLOOKUP(D1372,RFIResponse!$A$2:$CF$3146,5,FALSE)</f>
        <v>#N/A</v>
      </c>
      <c r="R1372" s="21" t="e">
        <f>VLOOKUP(D1372,RFIResponse!$A$2:$CF$3146,6,FALSE)</f>
        <v>#N/A</v>
      </c>
      <c r="S1372" s="21" t="e">
        <f>VLOOKUP(D1372,RFIResponse!$A$2:$CF$3146,7,FALSE)</f>
        <v>#N/A</v>
      </c>
    </row>
    <row r="1373" spans="1:19" x14ac:dyDescent="0.35">
      <c r="A1373" s="22">
        <f>RFIData!D1373</f>
        <v>0</v>
      </c>
      <c r="P1373" s="21" t="e">
        <f>VLOOKUP(D1373,RFIResponse!$A$2:$CF$3146,8,FALSE)</f>
        <v>#N/A</v>
      </c>
      <c r="Q1373" s="21" t="e">
        <f>VLOOKUP(D1373,RFIResponse!$A$2:$CF$3146,5,FALSE)</f>
        <v>#N/A</v>
      </c>
      <c r="R1373" s="21" t="e">
        <f>VLOOKUP(D1373,RFIResponse!$A$2:$CF$3146,6,FALSE)</f>
        <v>#N/A</v>
      </c>
      <c r="S1373" s="21" t="e">
        <f>VLOOKUP(D1373,RFIResponse!$A$2:$CF$3146,7,FALSE)</f>
        <v>#N/A</v>
      </c>
    </row>
    <row r="1374" spans="1:19" x14ac:dyDescent="0.35">
      <c r="A1374" s="22">
        <f>RFIData!D1374</f>
        <v>0</v>
      </c>
      <c r="P1374" s="21" t="e">
        <f>VLOOKUP(D1374,RFIResponse!$A$2:$CF$3146,8,FALSE)</f>
        <v>#N/A</v>
      </c>
      <c r="Q1374" s="21" t="e">
        <f>VLOOKUP(D1374,RFIResponse!$A$2:$CF$3146,5,FALSE)</f>
        <v>#N/A</v>
      </c>
      <c r="R1374" s="21" t="e">
        <f>VLOOKUP(D1374,RFIResponse!$A$2:$CF$3146,6,FALSE)</f>
        <v>#N/A</v>
      </c>
      <c r="S1374" s="21" t="e">
        <f>VLOOKUP(D1374,RFIResponse!$A$2:$CF$3146,7,FALSE)</f>
        <v>#N/A</v>
      </c>
    </row>
    <row r="1375" spans="1:19" x14ac:dyDescent="0.35">
      <c r="A1375" s="22">
        <f>RFIData!D1375</f>
        <v>0</v>
      </c>
      <c r="P1375" s="21" t="e">
        <f>VLOOKUP(D1375,RFIResponse!$A$2:$CF$3146,8,FALSE)</f>
        <v>#N/A</v>
      </c>
      <c r="Q1375" s="21" t="e">
        <f>VLOOKUP(D1375,RFIResponse!$A$2:$CF$3146,5,FALSE)</f>
        <v>#N/A</v>
      </c>
      <c r="R1375" s="21" t="e">
        <f>VLOOKUP(D1375,RFIResponse!$A$2:$CF$3146,6,FALSE)</f>
        <v>#N/A</v>
      </c>
      <c r="S1375" s="21" t="e">
        <f>VLOOKUP(D1375,RFIResponse!$A$2:$CF$3146,7,FALSE)</f>
        <v>#N/A</v>
      </c>
    </row>
    <row r="1376" spans="1:19" x14ac:dyDescent="0.35">
      <c r="A1376" s="22">
        <f>RFIData!D1376</f>
        <v>0</v>
      </c>
      <c r="P1376" s="21" t="e">
        <f>VLOOKUP(D1376,RFIResponse!$A$2:$CF$3146,8,FALSE)</f>
        <v>#N/A</v>
      </c>
      <c r="Q1376" s="21" t="e">
        <f>VLOOKUP(D1376,RFIResponse!$A$2:$CF$3146,5,FALSE)</f>
        <v>#N/A</v>
      </c>
      <c r="R1376" s="21" t="e">
        <f>VLOOKUP(D1376,RFIResponse!$A$2:$CF$3146,6,FALSE)</f>
        <v>#N/A</v>
      </c>
      <c r="S1376" s="21" t="e">
        <f>VLOOKUP(D1376,RFIResponse!$A$2:$CF$3146,7,FALSE)</f>
        <v>#N/A</v>
      </c>
    </row>
    <row r="1377" spans="1:19" x14ac:dyDescent="0.35">
      <c r="A1377" s="22">
        <f>RFIData!D1377</f>
        <v>0</v>
      </c>
      <c r="P1377" s="21" t="e">
        <f>VLOOKUP(D1377,RFIResponse!$A$2:$CF$3146,8,FALSE)</f>
        <v>#N/A</v>
      </c>
      <c r="Q1377" s="21" t="e">
        <f>VLOOKUP(D1377,RFIResponse!$A$2:$CF$3146,5,FALSE)</f>
        <v>#N/A</v>
      </c>
      <c r="R1377" s="21" t="e">
        <f>VLOOKUP(D1377,RFIResponse!$A$2:$CF$3146,6,FALSE)</f>
        <v>#N/A</v>
      </c>
      <c r="S1377" s="21" t="e">
        <f>VLOOKUP(D1377,RFIResponse!$A$2:$CF$3146,7,FALSE)</f>
        <v>#N/A</v>
      </c>
    </row>
    <row r="1378" spans="1:19" x14ac:dyDescent="0.35">
      <c r="A1378" s="22">
        <f>RFIData!D1378</f>
        <v>0</v>
      </c>
      <c r="P1378" s="21" t="e">
        <f>VLOOKUP(D1378,RFIResponse!$A$2:$CF$3146,8,FALSE)</f>
        <v>#N/A</v>
      </c>
      <c r="Q1378" s="21" t="e">
        <f>VLOOKUP(D1378,RFIResponse!$A$2:$CF$3146,5,FALSE)</f>
        <v>#N/A</v>
      </c>
      <c r="R1378" s="21" t="e">
        <f>VLOOKUP(D1378,RFIResponse!$A$2:$CF$3146,6,FALSE)</f>
        <v>#N/A</v>
      </c>
      <c r="S1378" s="21" t="e">
        <f>VLOOKUP(D1378,RFIResponse!$A$2:$CF$3146,7,FALSE)</f>
        <v>#N/A</v>
      </c>
    </row>
    <row r="1379" spans="1:19" x14ac:dyDescent="0.35">
      <c r="A1379" s="22">
        <f>RFIData!D1379</f>
        <v>0</v>
      </c>
      <c r="P1379" s="21" t="e">
        <f>VLOOKUP(D1379,RFIResponse!$A$2:$CF$3146,8,FALSE)</f>
        <v>#N/A</v>
      </c>
      <c r="Q1379" s="21" t="e">
        <f>VLOOKUP(D1379,RFIResponse!$A$2:$CF$3146,5,FALSE)</f>
        <v>#N/A</v>
      </c>
      <c r="R1379" s="21" t="e">
        <f>VLOOKUP(D1379,RFIResponse!$A$2:$CF$3146,6,FALSE)</f>
        <v>#N/A</v>
      </c>
      <c r="S1379" s="21" t="e">
        <f>VLOOKUP(D1379,RFIResponse!$A$2:$CF$3146,7,FALSE)</f>
        <v>#N/A</v>
      </c>
    </row>
    <row r="1380" spans="1:19" x14ac:dyDescent="0.35">
      <c r="A1380" s="22">
        <f>RFIData!D1380</f>
        <v>0</v>
      </c>
      <c r="P1380" s="21" t="e">
        <f>VLOOKUP(D1380,RFIResponse!$A$2:$CF$3146,8,FALSE)</f>
        <v>#N/A</v>
      </c>
      <c r="Q1380" s="21" t="e">
        <f>VLOOKUP(D1380,RFIResponse!$A$2:$CF$3146,5,FALSE)</f>
        <v>#N/A</v>
      </c>
      <c r="R1380" s="21" t="e">
        <f>VLOOKUP(D1380,RFIResponse!$A$2:$CF$3146,6,FALSE)</f>
        <v>#N/A</v>
      </c>
      <c r="S1380" s="21" t="e">
        <f>VLOOKUP(D1380,RFIResponse!$A$2:$CF$3146,7,FALSE)</f>
        <v>#N/A</v>
      </c>
    </row>
    <row r="1381" spans="1:19" x14ac:dyDescent="0.35">
      <c r="A1381" s="22">
        <f>RFIData!D1381</f>
        <v>0</v>
      </c>
      <c r="P1381" s="21" t="e">
        <f>VLOOKUP(D1381,RFIResponse!$A$2:$CF$3146,8,FALSE)</f>
        <v>#N/A</v>
      </c>
      <c r="Q1381" s="21" t="e">
        <f>VLOOKUP(D1381,RFIResponse!$A$2:$CF$3146,5,FALSE)</f>
        <v>#N/A</v>
      </c>
      <c r="R1381" s="21" t="e">
        <f>VLOOKUP(D1381,RFIResponse!$A$2:$CF$3146,6,FALSE)</f>
        <v>#N/A</v>
      </c>
      <c r="S1381" s="21" t="e">
        <f>VLOOKUP(D1381,RFIResponse!$A$2:$CF$3146,7,FALSE)</f>
        <v>#N/A</v>
      </c>
    </row>
    <row r="1382" spans="1:19" x14ac:dyDescent="0.35">
      <c r="A1382" s="22">
        <f>RFIData!D1382</f>
        <v>0</v>
      </c>
      <c r="P1382" s="21" t="e">
        <f>VLOOKUP(D1382,RFIResponse!$A$2:$CF$3146,8,FALSE)</f>
        <v>#N/A</v>
      </c>
      <c r="Q1382" s="21" t="e">
        <f>VLOOKUP(D1382,RFIResponse!$A$2:$CF$3146,5,FALSE)</f>
        <v>#N/A</v>
      </c>
      <c r="R1382" s="21" t="e">
        <f>VLOOKUP(D1382,RFIResponse!$A$2:$CF$3146,6,FALSE)</f>
        <v>#N/A</v>
      </c>
      <c r="S1382" s="21" t="e">
        <f>VLOOKUP(D1382,RFIResponse!$A$2:$CF$3146,7,FALSE)</f>
        <v>#N/A</v>
      </c>
    </row>
    <row r="1383" spans="1:19" x14ac:dyDescent="0.35">
      <c r="A1383" s="22">
        <f>RFIData!D1383</f>
        <v>0</v>
      </c>
      <c r="P1383" s="21" t="e">
        <f>VLOOKUP(D1383,RFIResponse!$A$2:$CF$3146,8,FALSE)</f>
        <v>#N/A</v>
      </c>
      <c r="Q1383" s="21" t="e">
        <f>VLOOKUP(D1383,RFIResponse!$A$2:$CF$3146,5,FALSE)</f>
        <v>#N/A</v>
      </c>
      <c r="R1383" s="21" t="e">
        <f>VLOOKUP(D1383,RFIResponse!$A$2:$CF$3146,6,FALSE)</f>
        <v>#N/A</v>
      </c>
      <c r="S1383" s="21" t="e">
        <f>VLOOKUP(D1383,RFIResponse!$A$2:$CF$3146,7,FALSE)</f>
        <v>#N/A</v>
      </c>
    </row>
    <row r="1384" spans="1:19" x14ac:dyDescent="0.35">
      <c r="A1384" s="22">
        <f>RFIData!D1384</f>
        <v>0</v>
      </c>
      <c r="P1384" s="21" t="e">
        <f>VLOOKUP(D1384,RFIResponse!$A$2:$CF$3146,8,FALSE)</f>
        <v>#N/A</v>
      </c>
      <c r="Q1384" s="21" t="e">
        <f>VLOOKUP(D1384,RFIResponse!$A$2:$CF$3146,5,FALSE)</f>
        <v>#N/A</v>
      </c>
      <c r="R1384" s="21" t="e">
        <f>VLOOKUP(D1384,RFIResponse!$A$2:$CF$3146,6,FALSE)</f>
        <v>#N/A</v>
      </c>
      <c r="S1384" s="21" t="e">
        <f>VLOOKUP(D1384,RFIResponse!$A$2:$CF$3146,7,FALSE)</f>
        <v>#N/A</v>
      </c>
    </row>
    <row r="1385" spans="1:19" x14ac:dyDescent="0.35">
      <c r="A1385" s="22">
        <f>RFIData!D1385</f>
        <v>0</v>
      </c>
      <c r="P1385" s="21" t="e">
        <f>VLOOKUP(D1385,RFIResponse!$A$2:$CF$3146,8,FALSE)</f>
        <v>#N/A</v>
      </c>
      <c r="Q1385" s="21" t="e">
        <f>VLOOKUP(D1385,RFIResponse!$A$2:$CF$3146,5,FALSE)</f>
        <v>#N/A</v>
      </c>
      <c r="R1385" s="21" t="e">
        <f>VLOOKUP(D1385,RFIResponse!$A$2:$CF$3146,6,FALSE)</f>
        <v>#N/A</v>
      </c>
      <c r="S1385" s="21" t="e">
        <f>VLOOKUP(D1385,RFIResponse!$A$2:$CF$3146,7,FALSE)</f>
        <v>#N/A</v>
      </c>
    </row>
    <row r="1386" spans="1:19" x14ac:dyDescent="0.35">
      <c r="A1386" s="22">
        <f>RFIData!D1386</f>
        <v>0</v>
      </c>
      <c r="P1386" s="21" t="e">
        <f>VLOOKUP(D1386,RFIResponse!$A$2:$CF$3146,8,FALSE)</f>
        <v>#N/A</v>
      </c>
      <c r="Q1386" s="21" t="e">
        <f>VLOOKUP(D1386,RFIResponse!$A$2:$CF$3146,5,FALSE)</f>
        <v>#N/A</v>
      </c>
      <c r="R1386" s="21" t="e">
        <f>VLOOKUP(D1386,RFIResponse!$A$2:$CF$3146,6,FALSE)</f>
        <v>#N/A</v>
      </c>
      <c r="S1386" s="21" t="e">
        <f>VLOOKUP(D1386,RFIResponse!$A$2:$CF$3146,7,FALSE)</f>
        <v>#N/A</v>
      </c>
    </row>
    <row r="1387" spans="1:19" x14ac:dyDescent="0.35">
      <c r="A1387" s="22">
        <f>RFIData!D1387</f>
        <v>0</v>
      </c>
      <c r="P1387" s="21" t="e">
        <f>VLOOKUP(D1387,RFIResponse!$A$2:$CF$3146,8,FALSE)</f>
        <v>#N/A</v>
      </c>
      <c r="Q1387" s="21" t="e">
        <f>VLOOKUP(D1387,RFIResponse!$A$2:$CF$3146,5,FALSE)</f>
        <v>#N/A</v>
      </c>
      <c r="R1387" s="21" t="e">
        <f>VLOOKUP(D1387,RFIResponse!$A$2:$CF$3146,6,FALSE)</f>
        <v>#N/A</v>
      </c>
      <c r="S1387" s="21" t="e">
        <f>VLOOKUP(D1387,RFIResponse!$A$2:$CF$3146,7,FALSE)</f>
        <v>#N/A</v>
      </c>
    </row>
    <row r="1388" spans="1:19" x14ac:dyDescent="0.35">
      <c r="A1388" s="22">
        <f>RFIData!D1388</f>
        <v>0</v>
      </c>
      <c r="P1388" s="21" t="e">
        <f>VLOOKUP(D1388,RFIResponse!$A$2:$CF$3146,8,FALSE)</f>
        <v>#N/A</v>
      </c>
      <c r="Q1388" s="21" t="e">
        <f>VLOOKUP(D1388,RFIResponse!$A$2:$CF$3146,5,FALSE)</f>
        <v>#N/A</v>
      </c>
      <c r="R1388" s="21" t="e">
        <f>VLOOKUP(D1388,RFIResponse!$A$2:$CF$3146,6,FALSE)</f>
        <v>#N/A</v>
      </c>
      <c r="S1388" s="21" t="e">
        <f>VLOOKUP(D1388,RFIResponse!$A$2:$CF$3146,7,FALSE)</f>
        <v>#N/A</v>
      </c>
    </row>
    <row r="1389" spans="1:19" x14ac:dyDescent="0.35">
      <c r="A1389" s="22">
        <f>RFIData!D1389</f>
        <v>0</v>
      </c>
      <c r="P1389" s="21" t="e">
        <f>VLOOKUP(D1389,RFIResponse!$A$2:$CF$3146,8,FALSE)</f>
        <v>#N/A</v>
      </c>
      <c r="Q1389" s="21" t="e">
        <f>VLOOKUP(D1389,RFIResponse!$A$2:$CF$3146,5,FALSE)</f>
        <v>#N/A</v>
      </c>
      <c r="R1389" s="21" t="e">
        <f>VLOOKUP(D1389,RFIResponse!$A$2:$CF$3146,6,FALSE)</f>
        <v>#N/A</v>
      </c>
      <c r="S1389" s="21" t="e">
        <f>VLOOKUP(D1389,RFIResponse!$A$2:$CF$3146,7,FALSE)</f>
        <v>#N/A</v>
      </c>
    </row>
    <row r="1390" spans="1:19" x14ac:dyDescent="0.35">
      <c r="A1390" s="22">
        <f>RFIData!D1390</f>
        <v>0</v>
      </c>
      <c r="P1390" s="21" t="e">
        <f>VLOOKUP(D1390,RFIResponse!$A$2:$CF$3146,8,FALSE)</f>
        <v>#N/A</v>
      </c>
      <c r="Q1390" s="21" t="e">
        <f>VLOOKUP(D1390,RFIResponse!$A$2:$CF$3146,5,FALSE)</f>
        <v>#N/A</v>
      </c>
      <c r="R1390" s="21" t="e">
        <f>VLOOKUP(D1390,RFIResponse!$A$2:$CF$3146,6,FALSE)</f>
        <v>#N/A</v>
      </c>
      <c r="S1390" s="21" t="e">
        <f>VLOOKUP(D1390,RFIResponse!$A$2:$CF$3146,7,FALSE)</f>
        <v>#N/A</v>
      </c>
    </row>
    <row r="1391" spans="1:19" x14ac:dyDescent="0.35">
      <c r="A1391" s="22">
        <f>RFIData!D1391</f>
        <v>0</v>
      </c>
      <c r="P1391" s="21" t="e">
        <f>VLOOKUP(D1391,RFIResponse!$A$2:$CF$3146,8,FALSE)</f>
        <v>#N/A</v>
      </c>
      <c r="Q1391" s="21" t="e">
        <f>VLOOKUP(D1391,RFIResponse!$A$2:$CF$3146,5,FALSE)</f>
        <v>#N/A</v>
      </c>
      <c r="R1391" s="21" t="e">
        <f>VLOOKUP(D1391,RFIResponse!$A$2:$CF$3146,6,FALSE)</f>
        <v>#N/A</v>
      </c>
      <c r="S1391" s="21" t="e">
        <f>VLOOKUP(D1391,RFIResponse!$A$2:$CF$3146,7,FALSE)</f>
        <v>#N/A</v>
      </c>
    </row>
    <row r="1392" spans="1:19" x14ac:dyDescent="0.35">
      <c r="A1392" s="22">
        <f>RFIData!D1392</f>
        <v>0</v>
      </c>
      <c r="P1392" s="21" t="e">
        <f>VLOOKUP(D1392,RFIResponse!$A$2:$CF$3146,8,FALSE)</f>
        <v>#N/A</v>
      </c>
      <c r="Q1392" s="21" t="e">
        <f>VLOOKUP(D1392,RFIResponse!$A$2:$CF$3146,5,FALSE)</f>
        <v>#N/A</v>
      </c>
      <c r="R1392" s="21" t="e">
        <f>VLOOKUP(D1392,RFIResponse!$A$2:$CF$3146,6,FALSE)</f>
        <v>#N/A</v>
      </c>
      <c r="S1392" s="21" t="e">
        <f>VLOOKUP(D1392,RFIResponse!$A$2:$CF$3146,7,FALSE)</f>
        <v>#N/A</v>
      </c>
    </row>
    <row r="1393" spans="1:19" x14ac:dyDescent="0.35">
      <c r="A1393" s="22">
        <f>RFIData!D1393</f>
        <v>0</v>
      </c>
      <c r="P1393" s="21" t="e">
        <f>VLOOKUP(D1393,RFIResponse!$A$2:$CF$3146,8,FALSE)</f>
        <v>#N/A</v>
      </c>
      <c r="Q1393" s="21" t="e">
        <f>VLOOKUP(D1393,RFIResponse!$A$2:$CF$3146,5,FALSE)</f>
        <v>#N/A</v>
      </c>
      <c r="R1393" s="21" t="e">
        <f>VLOOKUP(D1393,RFIResponse!$A$2:$CF$3146,6,FALSE)</f>
        <v>#N/A</v>
      </c>
      <c r="S1393" s="21" t="e">
        <f>VLOOKUP(D1393,RFIResponse!$A$2:$CF$3146,7,FALSE)</f>
        <v>#N/A</v>
      </c>
    </row>
    <row r="1394" spans="1:19" x14ac:dyDescent="0.35">
      <c r="A1394" s="22">
        <f>RFIData!D1394</f>
        <v>0</v>
      </c>
      <c r="P1394" s="21" t="e">
        <f>VLOOKUP(D1394,RFIResponse!$A$2:$CF$3146,8,FALSE)</f>
        <v>#N/A</v>
      </c>
      <c r="Q1394" s="21" t="e">
        <f>VLOOKUP(D1394,RFIResponse!$A$2:$CF$3146,5,FALSE)</f>
        <v>#N/A</v>
      </c>
      <c r="R1394" s="21" t="e">
        <f>VLOOKUP(D1394,RFIResponse!$A$2:$CF$3146,6,FALSE)</f>
        <v>#N/A</v>
      </c>
      <c r="S1394" s="21" t="e">
        <f>VLOOKUP(D1394,RFIResponse!$A$2:$CF$3146,7,FALSE)</f>
        <v>#N/A</v>
      </c>
    </row>
    <row r="1395" spans="1:19" x14ac:dyDescent="0.35">
      <c r="A1395" s="22">
        <f>RFIData!D1395</f>
        <v>0</v>
      </c>
      <c r="P1395" s="21" t="e">
        <f>VLOOKUP(D1395,RFIResponse!$A$2:$CF$3146,8,FALSE)</f>
        <v>#N/A</v>
      </c>
      <c r="Q1395" s="21" t="e">
        <f>VLOOKUP(D1395,RFIResponse!$A$2:$CF$3146,5,FALSE)</f>
        <v>#N/A</v>
      </c>
      <c r="R1395" s="21" t="e">
        <f>VLOOKUP(D1395,RFIResponse!$A$2:$CF$3146,6,FALSE)</f>
        <v>#N/A</v>
      </c>
      <c r="S1395" s="21" t="e">
        <f>VLOOKUP(D1395,RFIResponse!$A$2:$CF$3146,7,FALSE)</f>
        <v>#N/A</v>
      </c>
    </row>
    <row r="1396" spans="1:19" x14ac:dyDescent="0.35">
      <c r="A1396" s="22">
        <f>RFIData!D1396</f>
        <v>0</v>
      </c>
      <c r="P1396" s="21" t="e">
        <f>VLOOKUP(D1396,RFIResponse!$A$2:$CF$3146,8,FALSE)</f>
        <v>#N/A</v>
      </c>
      <c r="Q1396" s="21" t="e">
        <f>VLOOKUP(D1396,RFIResponse!$A$2:$CF$3146,5,FALSE)</f>
        <v>#N/A</v>
      </c>
      <c r="R1396" s="21" t="e">
        <f>VLOOKUP(D1396,RFIResponse!$A$2:$CF$3146,6,FALSE)</f>
        <v>#N/A</v>
      </c>
      <c r="S1396" s="21" t="e">
        <f>VLOOKUP(D1396,RFIResponse!$A$2:$CF$3146,7,FALSE)</f>
        <v>#N/A</v>
      </c>
    </row>
    <row r="1397" spans="1:19" x14ac:dyDescent="0.35">
      <c r="A1397" s="22">
        <f>RFIData!D1397</f>
        <v>0</v>
      </c>
      <c r="P1397" s="21" t="e">
        <f>VLOOKUP(D1397,RFIResponse!$A$2:$CF$3146,8,FALSE)</f>
        <v>#N/A</v>
      </c>
      <c r="Q1397" s="21" t="e">
        <f>VLOOKUP(D1397,RFIResponse!$A$2:$CF$3146,5,FALSE)</f>
        <v>#N/A</v>
      </c>
      <c r="R1397" s="21" t="e">
        <f>VLOOKUP(D1397,RFIResponse!$A$2:$CF$3146,6,FALSE)</f>
        <v>#N/A</v>
      </c>
      <c r="S1397" s="21" t="e">
        <f>VLOOKUP(D1397,RFIResponse!$A$2:$CF$3146,7,FALSE)</f>
        <v>#N/A</v>
      </c>
    </row>
    <row r="1398" spans="1:19" x14ac:dyDescent="0.35">
      <c r="A1398" s="22">
        <f>RFIData!D1398</f>
        <v>0</v>
      </c>
      <c r="P1398" s="21" t="e">
        <f>VLOOKUP(D1398,RFIResponse!$A$2:$CF$3146,8,FALSE)</f>
        <v>#N/A</v>
      </c>
      <c r="Q1398" s="21" t="e">
        <f>VLOOKUP(D1398,RFIResponse!$A$2:$CF$3146,5,FALSE)</f>
        <v>#N/A</v>
      </c>
      <c r="R1398" s="21" t="e">
        <f>VLOOKUP(D1398,RFIResponse!$A$2:$CF$3146,6,FALSE)</f>
        <v>#N/A</v>
      </c>
      <c r="S1398" s="21" t="e">
        <f>VLOOKUP(D1398,RFIResponse!$A$2:$CF$3146,7,FALSE)</f>
        <v>#N/A</v>
      </c>
    </row>
    <row r="1399" spans="1:19" x14ac:dyDescent="0.35">
      <c r="A1399" s="22">
        <f>RFIData!D1399</f>
        <v>0</v>
      </c>
      <c r="P1399" s="21" t="e">
        <f>VLOOKUP(D1399,RFIResponse!$A$2:$CF$3146,8,FALSE)</f>
        <v>#N/A</v>
      </c>
      <c r="Q1399" s="21" t="e">
        <f>VLOOKUP(D1399,RFIResponse!$A$2:$CF$3146,5,FALSE)</f>
        <v>#N/A</v>
      </c>
      <c r="R1399" s="21" t="e">
        <f>VLOOKUP(D1399,RFIResponse!$A$2:$CF$3146,6,FALSE)</f>
        <v>#N/A</v>
      </c>
      <c r="S1399" s="21" t="e">
        <f>VLOOKUP(D1399,RFIResponse!$A$2:$CF$3146,7,FALSE)</f>
        <v>#N/A</v>
      </c>
    </row>
    <row r="1400" spans="1:19" x14ac:dyDescent="0.35">
      <c r="A1400" s="22">
        <f>RFIData!D1400</f>
        <v>0</v>
      </c>
      <c r="P1400" s="21" t="e">
        <f>VLOOKUP(D1400,RFIResponse!$A$2:$CF$3146,8,FALSE)</f>
        <v>#N/A</v>
      </c>
      <c r="Q1400" s="21" t="e">
        <f>VLOOKUP(D1400,RFIResponse!$A$2:$CF$3146,5,FALSE)</f>
        <v>#N/A</v>
      </c>
      <c r="R1400" s="21" t="e">
        <f>VLOOKUP(D1400,RFIResponse!$A$2:$CF$3146,6,FALSE)</f>
        <v>#N/A</v>
      </c>
      <c r="S1400" s="21" t="e">
        <f>VLOOKUP(D1400,RFIResponse!$A$2:$CF$3146,7,FALSE)</f>
        <v>#N/A</v>
      </c>
    </row>
    <row r="1401" spans="1:19" x14ac:dyDescent="0.35">
      <c r="A1401" s="22">
        <f>RFIData!D1401</f>
        <v>0</v>
      </c>
      <c r="P1401" s="21" t="e">
        <f>VLOOKUP(D1401,RFIResponse!$A$2:$CF$3146,8,FALSE)</f>
        <v>#N/A</v>
      </c>
      <c r="Q1401" s="21" t="e">
        <f>VLOOKUP(D1401,RFIResponse!$A$2:$CF$3146,5,FALSE)</f>
        <v>#N/A</v>
      </c>
      <c r="R1401" s="21" t="e">
        <f>VLOOKUP(D1401,RFIResponse!$A$2:$CF$3146,6,FALSE)</f>
        <v>#N/A</v>
      </c>
      <c r="S1401" s="21" t="e">
        <f>VLOOKUP(D1401,RFIResponse!$A$2:$CF$3146,7,FALSE)</f>
        <v>#N/A</v>
      </c>
    </row>
    <row r="1402" spans="1:19" x14ac:dyDescent="0.35">
      <c r="A1402" s="22">
        <f>RFIData!D1402</f>
        <v>0</v>
      </c>
      <c r="P1402" s="21" t="e">
        <f>VLOOKUP(D1402,RFIResponse!$A$2:$CF$3146,8,FALSE)</f>
        <v>#N/A</v>
      </c>
      <c r="Q1402" s="21" t="e">
        <f>VLOOKUP(D1402,RFIResponse!$A$2:$CF$3146,5,FALSE)</f>
        <v>#N/A</v>
      </c>
      <c r="R1402" s="21" t="e">
        <f>VLOOKUP(D1402,RFIResponse!$A$2:$CF$3146,6,FALSE)</f>
        <v>#N/A</v>
      </c>
      <c r="S1402" s="21" t="e">
        <f>VLOOKUP(D1402,RFIResponse!$A$2:$CF$3146,7,FALSE)</f>
        <v>#N/A</v>
      </c>
    </row>
    <row r="1403" spans="1:19" x14ac:dyDescent="0.35">
      <c r="A1403" s="22">
        <f>RFIData!D1403</f>
        <v>0</v>
      </c>
      <c r="P1403" s="21" t="e">
        <f>VLOOKUP(D1403,RFIResponse!$A$2:$CF$3146,8,FALSE)</f>
        <v>#N/A</v>
      </c>
      <c r="Q1403" s="21" t="e">
        <f>VLOOKUP(D1403,RFIResponse!$A$2:$CF$3146,5,FALSE)</f>
        <v>#N/A</v>
      </c>
      <c r="R1403" s="21" t="e">
        <f>VLOOKUP(D1403,RFIResponse!$A$2:$CF$3146,6,FALSE)</f>
        <v>#N/A</v>
      </c>
      <c r="S1403" s="21" t="e">
        <f>VLOOKUP(D1403,RFIResponse!$A$2:$CF$3146,7,FALSE)</f>
        <v>#N/A</v>
      </c>
    </row>
    <row r="1404" spans="1:19" x14ac:dyDescent="0.35">
      <c r="A1404" s="22">
        <f>RFIData!D1404</f>
        <v>0</v>
      </c>
      <c r="P1404" s="21" t="e">
        <f>VLOOKUP(D1404,RFIResponse!$A$2:$CF$3146,8,FALSE)</f>
        <v>#N/A</v>
      </c>
      <c r="Q1404" s="21" t="e">
        <f>VLOOKUP(D1404,RFIResponse!$A$2:$CF$3146,5,FALSE)</f>
        <v>#N/A</v>
      </c>
      <c r="R1404" s="21" t="e">
        <f>VLOOKUP(D1404,RFIResponse!$A$2:$CF$3146,6,FALSE)</f>
        <v>#N/A</v>
      </c>
      <c r="S1404" s="21" t="e">
        <f>VLOOKUP(D1404,RFIResponse!$A$2:$CF$3146,7,FALSE)</f>
        <v>#N/A</v>
      </c>
    </row>
    <row r="1405" spans="1:19" x14ac:dyDescent="0.35">
      <c r="A1405" s="22">
        <f>RFIData!D1405</f>
        <v>0</v>
      </c>
      <c r="P1405" s="21" t="e">
        <f>VLOOKUP(D1405,RFIResponse!$A$2:$CF$3146,8,FALSE)</f>
        <v>#N/A</v>
      </c>
      <c r="Q1405" s="21" t="e">
        <f>VLOOKUP(D1405,RFIResponse!$A$2:$CF$3146,5,FALSE)</f>
        <v>#N/A</v>
      </c>
      <c r="R1405" s="21" t="e">
        <f>VLOOKUP(D1405,RFIResponse!$A$2:$CF$3146,6,FALSE)</f>
        <v>#N/A</v>
      </c>
      <c r="S1405" s="21" t="e">
        <f>VLOOKUP(D1405,RFIResponse!$A$2:$CF$3146,7,FALSE)</f>
        <v>#N/A</v>
      </c>
    </row>
    <row r="1406" spans="1:19" x14ac:dyDescent="0.35">
      <c r="A1406" s="22">
        <f>RFIData!D1406</f>
        <v>0</v>
      </c>
      <c r="P1406" s="21" t="e">
        <f>VLOOKUP(D1406,RFIResponse!$A$2:$CF$3146,8,FALSE)</f>
        <v>#N/A</v>
      </c>
      <c r="Q1406" s="21" t="e">
        <f>VLOOKUP(D1406,RFIResponse!$A$2:$CF$3146,5,FALSE)</f>
        <v>#N/A</v>
      </c>
      <c r="R1406" s="21" t="e">
        <f>VLOOKUP(D1406,RFIResponse!$A$2:$CF$3146,6,FALSE)</f>
        <v>#N/A</v>
      </c>
      <c r="S1406" s="21" t="e">
        <f>VLOOKUP(D1406,RFIResponse!$A$2:$CF$3146,7,FALSE)</f>
        <v>#N/A</v>
      </c>
    </row>
    <row r="1407" spans="1:19" x14ac:dyDescent="0.35">
      <c r="A1407" s="22">
        <f>RFIData!D1407</f>
        <v>0</v>
      </c>
      <c r="P1407" s="21" t="e">
        <f>VLOOKUP(D1407,RFIResponse!$A$2:$CF$3146,8,FALSE)</f>
        <v>#N/A</v>
      </c>
      <c r="Q1407" s="21" t="e">
        <f>VLOOKUP(D1407,RFIResponse!$A$2:$CF$3146,5,FALSE)</f>
        <v>#N/A</v>
      </c>
      <c r="R1407" s="21" t="e">
        <f>VLOOKUP(D1407,RFIResponse!$A$2:$CF$3146,6,FALSE)</f>
        <v>#N/A</v>
      </c>
      <c r="S1407" s="21" t="e">
        <f>VLOOKUP(D1407,RFIResponse!$A$2:$CF$3146,7,FALSE)</f>
        <v>#N/A</v>
      </c>
    </row>
    <row r="1408" spans="1:19" x14ac:dyDescent="0.35">
      <c r="A1408" s="22">
        <f>RFIData!D1408</f>
        <v>0</v>
      </c>
      <c r="P1408" s="21" t="e">
        <f>VLOOKUP(D1408,RFIResponse!$A$2:$CF$3146,8,FALSE)</f>
        <v>#N/A</v>
      </c>
      <c r="Q1408" s="21" t="e">
        <f>VLOOKUP(D1408,RFIResponse!$A$2:$CF$3146,5,FALSE)</f>
        <v>#N/A</v>
      </c>
      <c r="R1408" s="21" t="e">
        <f>VLOOKUP(D1408,RFIResponse!$A$2:$CF$3146,6,FALSE)</f>
        <v>#N/A</v>
      </c>
      <c r="S1408" s="21" t="e">
        <f>VLOOKUP(D1408,RFIResponse!$A$2:$CF$3146,7,FALSE)</f>
        <v>#N/A</v>
      </c>
    </row>
    <row r="1409" spans="1:19" x14ac:dyDescent="0.35">
      <c r="A1409" s="22">
        <f>RFIData!D1409</f>
        <v>0</v>
      </c>
      <c r="P1409" s="21" t="e">
        <f>VLOOKUP(D1409,RFIResponse!$A$2:$CF$3146,8,FALSE)</f>
        <v>#N/A</v>
      </c>
      <c r="Q1409" s="21" t="e">
        <f>VLOOKUP(D1409,RFIResponse!$A$2:$CF$3146,5,FALSE)</f>
        <v>#N/A</v>
      </c>
      <c r="R1409" s="21" t="e">
        <f>VLOOKUP(D1409,RFIResponse!$A$2:$CF$3146,6,FALSE)</f>
        <v>#N/A</v>
      </c>
      <c r="S1409" s="21" t="e">
        <f>VLOOKUP(D1409,RFIResponse!$A$2:$CF$3146,7,FALSE)</f>
        <v>#N/A</v>
      </c>
    </row>
    <row r="1410" spans="1:19" x14ac:dyDescent="0.35">
      <c r="A1410" s="22">
        <f>RFIData!D1410</f>
        <v>0</v>
      </c>
      <c r="P1410" s="21" t="e">
        <f>VLOOKUP(D1410,RFIResponse!$A$2:$CF$3146,8,FALSE)</f>
        <v>#N/A</v>
      </c>
      <c r="Q1410" s="21" t="e">
        <f>VLOOKUP(D1410,RFIResponse!$A$2:$CF$3146,5,FALSE)</f>
        <v>#N/A</v>
      </c>
      <c r="R1410" s="21" t="e">
        <f>VLOOKUP(D1410,RFIResponse!$A$2:$CF$3146,6,FALSE)</f>
        <v>#N/A</v>
      </c>
      <c r="S1410" s="21" t="e">
        <f>VLOOKUP(D1410,RFIResponse!$A$2:$CF$3146,7,FALSE)</f>
        <v>#N/A</v>
      </c>
    </row>
    <row r="1411" spans="1:19" x14ac:dyDescent="0.35">
      <c r="A1411" s="22">
        <f>RFIData!D1411</f>
        <v>0</v>
      </c>
      <c r="P1411" s="21" t="e">
        <f>VLOOKUP(D1411,RFIResponse!$A$2:$CF$3146,8,FALSE)</f>
        <v>#N/A</v>
      </c>
      <c r="Q1411" s="21" t="e">
        <f>VLOOKUP(D1411,RFIResponse!$A$2:$CF$3146,5,FALSE)</f>
        <v>#N/A</v>
      </c>
      <c r="R1411" s="21" t="e">
        <f>VLOOKUP(D1411,RFIResponse!$A$2:$CF$3146,6,FALSE)</f>
        <v>#N/A</v>
      </c>
      <c r="S1411" s="21" t="e">
        <f>VLOOKUP(D1411,RFIResponse!$A$2:$CF$3146,7,FALSE)</f>
        <v>#N/A</v>
      </c>
    </row>
    <row r="1412" spans="1:19" x14ac:dyDescent="0.35">
      <c r="A1412" s="22">
        <f>RFIData!D1412</f>
        <v>0</v>
      </c>
      <c r="P1412" s="21" t="e">
        <f>VLOOKUP(D1412,RFIResponse!$A$2:$CF$3146,8,FALSE)</f>
        <v>#N/A</v>
      </c>
      <c r="Q1412" s="21" t="e">
        <f>VLOOKUP(D1412,RFIResponse!$A$2:$CF$3146,5,FALSE)</f>
        <v>#N/A</v>
      </c>
      <c r="R1412" s="21" t="e">
        <f>VLOOKUP(D1412,RFIResponse!$A$2:$CF$3146,6,FALSE)</f>
        <v>#N/A</v>
      </c>
      <c r="S1412" s="21" t="e">
        <f>VLOOKUP(D1412,RFIResponse!$A$2:$CF$3146,7,FALSE)</f>
        <v>#N/A</v>
      </c>
    </row>
    <row r="1413" spans="1:19" x14ac:dyDescent="0.35">
      <c r="A1413" s="22">
        <f>RFIData!D1413</f>
        <v>0</v>
      </c>
      <c r="P1413" s="21" t="e">
        <f>VLOOKUP(D1413,RFIResponse!$A$2:$CF$3146,8,FALSE)</f>
        <v>#N/A</v>
      </c>
      <c r="Q1413" s="21" t="e">
        <f>VLOOKUP(D1413,RFIResponse!$A$2:$CF$3146,5,FALSE)</f>
        <v>#N/A</v>
      </c>
      <c r="R1413" s="21" t="e">
        <f>VLOOKUP(D1413,RFIResponse!$A$2:$CF$3146,6,FALSE)</f>
        <v>#N/A</v>
      </c>
      <c r="S1413" s="21" t="e">
        <f>VLOOKUP(D1413,RFIResponse!$A$2:$CF$3146,7,FALSE)</f>
        <v>#N/A</v>
      </c>
    </row>
    <row r="1414" spans="1:19" x14ac:dyDescent="0.35">
      <c r="A1414" s="22">
        <f>RFIData!D1414</f>
        <v>0</v>
      </c>
      <c r="P1414" s="21" t="e">
        <f>VLOOKUP(D1414,RFIResponse!$A$2:$CF$3146,8,FALSE)</f>
        <v>#N/A</v>
      </c>
      <c r="Q1414" s="21" t="e">
        <f>VLOOKUP(D1414,RFIResponse!$A$2:$CF$3146,5,FALSE)</f>
        <v>#N/A</v>
      </c>
      <c r="R1414" s="21" t="e">
        <f>VLOOKUP(D1414,RFIResponse!$A$2:$CF$3146,6,FALSE)</f>
        <v>#N/A</v>
      </c>
      <c r="S1414" s="21" t="e">
        <f>VLOOKUP(D1414,RFIResponse!$A$2:$CF$3146,7,FALSE)</f>
        <v>#N/A</v>
      </c>
    </row>
    <row r="1415" spans="1:19" x14ac:dyDescent="0.35">
      <c r="A1415" s="22">
        <f>RFIData!D1415</f>
        <v>0</v>
      </c>
      <c r="P1415" s="21" t="e">
        <f>VLOOKUP(D1415,RFIResponse!$A$2:$CF$3146,8,FALSE)</f>
        <v>#N/A</v>
      </c>
      <c r="Q1415" s="21" t="e">
        <f>VLOOKUP(D1415,RFIResponse!$A$2:$CF$3146,5,FALSE)</f>
        <v>#N/A</v>
      </c>
      <c r="R1415" s="21" t="e">
        <f>VLOOKUP(D1415,RFIResponse!$A$2:$CF$3146,6,FALSE)</f>
        <v>#N/A</v>
      </c>
      <c r="S1415" s="21" t="e">
        <f>VLOOKUP(D1415,RFIResponse!$A$2:$CF$3146,7,FALSE)</f>
        <v>#N/A</v>
      </c>
    </row>
    <row r="1416" spans="1:19" x14ac:dyDescent="0.35">
      <c r="A1416" s="22">
        <f>RFIData!D1416</f>
        <v>0</v>
      </c>
      <c r="P1416" s="21" t="e">
        <f>VLOOKUP(D1416,RFIResponse!$A$2:$CF$3146,8,FALSE)</f>
        <v>#N/A</v>
      </c>
      <c r="Q1416" s="21" t="e">
        <f>VLOOKUP(D1416,RFIResponse!$A$2:$CF$3146,5,FALSE)</f>
        <v>#N/A</v>
      </c>
      <c r="R1416" s="21" t="e">
        <f>VLOOKUP(D1416,RFIResponse!$A$2:$CF$3146,6,FALSE)</f>
        <v>#N/A</v>
      </c>
      <c r="S1416" s="21" t="e">
        <f>VLOOKUP(D1416,RFIResponse!$A$2:$CF$3146,7,FALSE)</f>
        <v>#N/A</v>
      </c>
    </row>
    <row r="1417" spans="1:19" x14ac:dyDescent="0.35">
      <c r="A1417" s="22">
        <f>RFIData!D1417</f>
        <v>0</v>
      </c>
      <c r="P1417" s="21" t="e">
        <f>VLOOKUP(D1417,RFIResponse!$A$2:$CF$3146,8,FALSE)</f>
        <v>#N/A</v>
      </c>
      <c r="Q1417" s="21" t="e">
        <f>VLOOKUP(D1417,RFIResponse!$A$2:$CF$3146,5,FALSE)</f>
        <v>#N/A</v>
      </c>
      <c r="R1417" s="21" t="e">
        <f>VLOOKUP(D1417,RFIResponse!$A$2:$CF$3146,6,FALSE)</f>
        <v>#N/A</v>
      </c>
      <c r="S1417" s="21" t="e">
        <f>VLOOKUP(D1417,RFIResponse!$A$2:$CF$3146,7,FALSE)</f>
        <v>#N/A</v>
      </c>
    </row>
    <row r="1418" spans="1:19" x14ac:dyDescent="0.35">
      <c r="A1418" s="22">
        <f>RFIData!D1418</f>
        <v>0</v>
      </c>
      <c r="P1418" s="21" t="e">
        <f>VLOOKUP(D1418,RFIResponse!$A$2:$CF$3146,8,FALSE)</f>
        <v>#N/A</v>
      </c>
      <c r="Q1418" s="21" t="e">
        <f>VLOOKUP(D1418,RFIResponse!$A$2:$CF$3146,5,FALSE)</f>
        <v>#N/A</v>
      </c>
      <c r="R1418" s="21" t="e">
        <f>VLOOKUP(D1418,RFIResponse!$A$2:$CF$3146,6,FALSE)</f>
        <v>#N/A</v>
      </c>
      <c r="S1418" s="21" t="e">
        <f>VLOOKUP(D1418,RFIResponse!$A$2:$CF$3146,7,FALSE)</f>
        <v>#N/A</v>
      </c>
    </row>
    <row r="1419" spans="1:19" x14ac:dyDescent="0.35">
      <c r="A1419" s="22">
        <f>RFIData!D1419</f>
        <v>0</v>
      </c>
      <c r="P1419" s="21" t="e">
        <f>VLOOKUP(D1419,RFIResponse!$A$2:$CF$3146,8,FALSE)</f>
        <v>#N/A</v>
      </c>
      <c r="Q1419" s="21" t="e">
        <f>VLOOKUP(D1419,RFIResponse!$A$2:$CF$3146,5,FALSE)</f>
        <v>#N/A</v>
      </c>
      <c r="R1419" s="21" t="e">
        <f>VLOOKUP(D1419,RFIResponse!$A$2:$CF$3146,6,FALSE)</f>
        <v>#N/A</v>
      </c>
      <c r="S1419" s="21" t="e">
        <f>VLOOKUP(D1419,RFIResponse!$A$2:$CF$3146,7,FALSE)</f>
        <v>#N/A</v>
      </c>
    </row>
    <row r="1420" spans="1:19" x14ac:dyDescent="0.35">
      <c r="A1420" s="22">
        <f>RFIData!D1420</f>
        <v>0</v>
      </c>
      <c r="P1420" s="21" t="e">
        <f>VLOOKUP(D1420,RFIResponse!$A$2:$CF$3146,8,FALSE)</f>
        <v>#N/A</v>
      </c>
      <c r="Q1420" s="21" t="e">
        <f>VLOOKUP(D1420,RFIResponse!$A$2:$CF$3146,5,FALSE)</f>
        <v>#N/A</v>
      </c>
      <c r="R1420" s="21" t="e">
        <f>VLOOKUP(D1420,RFIResponse!$A$2:$CF$3146,6,FALSE)</f>
        <v>#N/A</v>
      </c>
      <c r="S1420" s="21" t="e">
        <f>VLOOKUP(D1420,RFIResponse!$A$2:$CF$3146,7,FALSE)</f>
        <v>#N/A</v>
      </c>
    </row>
    <row r="1421" spans="1:19" x14ac:dyDescent="0.35">
      <c r="A1421" s="22">
        <f>RFIData!D1421</f>
        <v>0</v>
      </c>
      <c r="P1421" s="21" t="e">
        <f>VLOOKUP(D1421,RFIResponse!$A$2:$CF$3146,8,FALSE)</f>
        <v>#N/A</v>
      </c>
      <c r="Q1421" s="21" t="e">
        <f>VLOOKUP(D1421,RFIResponse!$A$2:$CF$3146,5,FALSE)</f>
        <v>#N/A</v>
      </c>
      <c r="R1421" s="21" t="e">
        <f>VLOOKUP(D1421,RFIResponse!$A$2:$CF$3146,6,FALSE)</f>
        <v>#N/A</v>
      </c>
      <c r="S1421" s="21" t="e">
        <f>VLOOKUP(D1421,RFIResponse!$A$2:$CF$3146,7,FALSE)</f>
        <v>#N/A</v>
      </c>
    </row>
    <row r="1422" spans="1:19" x14ac:dyDescent="0.35">
      <c r="A1422" s="22">
        <f>RFIData!D1422</f>
        <v>0</v>
      </c>
      <c r="P1422" s="21" t="e">
        <f>VLOOKUP(D1422,RFIResponse!$A$2:$CF$3146,8,FALSE)</f>
        <v>#N/A</v>
      </c>
      <c r="Q1422" s="21" t="e">
        <f>VLOOKUP(D1422,RFIResponse!$A$2:$CF$3146,5,FALSE)</f>
        <v>#N/A</v>
      </c>
      <c r="R1422" s="21" t="e">
        <f>VLOOKUP(D1422,RFIResponse!$A$2:$CF$3146,6,FALSE)</f>
        <v>#N/A</v>
      </c>
      <c r="S1422" s="21" t="e">
        <f>VLOOKUP(D1422,RFIResponse!$A$2:$CF$3146,7,FALSE)</f>
        <v>#N/A</v>
      </c>
    </row>
    <row r="1423" spans="1:19" x14ac:dyDescent="0.35">
      <c r="A1423" s="22">
        <f>RFIData!D1423</f>
        <v>0</v>
      </c>
      <c r="P1423" s="21" t="e">
        <f>VLOOKUP(D1423,RFIResponse!$A$2:$CF$3146,8,FALSE)</f>
        <v>#N/A</v>
      </c>
      <c r="Q1423" s="21" t="e">
        <f>VLOOKUP(D1423,RFIResponse!$A$2:$CF$3146,5,FALSE)</f>
        <v>#N/A</v>
      </c>
      <c r="R1423" s="21" t="e">
        <f>VLOOKUP(D1423,RFIResponse!$A$2:$CF$3146,6,FALSE)</f>
        <v>#N/A</v>
      </c>
      <c r="S1423" s="21" t="e">
        <f>VLOOKUP(D1423,RFIResponse!$A$2:$CF$3146,7,FALSE)</f>
        <v>#N/A</v>
      </c>
    </row>
    <row r="1424" spans="1:19" x14ac:dyDescent="0.35">
      <c r="A1424" s="22">
        <f>RFIData!D1424</f>
        <v>0</v>
      </c>
      <c r="P1424" s="21" t="e">
        <f>VLOOKUP(D1424,RFIResponse!$A$2:$CF$3146,8,FALSE)</f>
        <v>#N/A</v>
      </c>
      <c r="Q1424" s="21" t="e">
        <f>VLOOKUP(D1424,RFIResponse!$A$2:$CF$3146,5,FALSE)</f>
        <v>#N/A</v>
      </c>
      <c r="R1424" s="21" t="e">
        <f>VLOOKUP(D1424,RFIResponse!$A$2:$CF$3146,6,FALSE)</f>
        <v>#N/A</v>
      </c>
      <c r="S1424" s="21" t="e">
        <f>VLOOKUP(D1424,RFIResponse!$A$2:$CF$3146,7,FALSE)</f>
        <v>#N/A</v>
      </c>
    </row>
    <row r="1425" spans="1:19" x14ac:dyDescent="0.35">
      <c r="A1425" s="22">
        <f>RFIData!D1425</f>
        <v>0</v>
      </c>
      <c r="P1425" s="21" t="e">
        <f>VLOOKUP(D1425,RFIResponse!$A$2:$CF$3146,8,FALSE)</f>
        <v>#N/A</v>
      </c>
      <c r="Q1425" s="21" t="e">
        <f>VLOOKUP(D1425,RFIResponse!$A$2:$CF$3146,5,FALSE)</f>
        <v>#N/A</v>
      </c>
      <c r="R1425" s="21" t="e">
        <f>VLOOKUP(D1425,RFIResponse!$A$2:$CF$3146,6,FALSE)</f>
        <v>#N/A</v>
      </c>
      <c r="S1425" s="21" t="e">
        <f>VLOOKUP(D1425,RFIResponse!$A$2:$CF$3146,7,FALSE)</f>
        <v>#N/A</v>
      </c>
    </row>
    <row r="1426" spans="1:19" x14ac:dyDescent="0.35">
      <c r="A1426" s="22">
        <f>RFIData!D1426</f>
        <v>0</v>
      </c>
      <c r="P1426" s="21" t="e">
        <f>VLOOKUP(D1426,RFIResponse!$A$2:$CF$3146,8,FALSE)</f>
        <v>#N/A</v>
      </c>
      <c r="Q1426" s="21" t="e">
        <f>VLOOKUP(D1426,RFIResponse!$A$2:$CF$3146,5,FALSE)</f>
        <v>#N/A</v>
      </c>
      <c r="R1426" s="21" t="e">
        <f>VLOOKUP(D1426,RFIResponse!$A$2:$CF$3146,6,FALSE)</f>
        <v>#N/A</v>
      </c>
      <c r="S1426" s="21" t="e">
        <f>VLOOKUP(D1426,RFIResponse!$A$2:$CF$3146,7,FALSE)</f>
        <v>#N/A</v>
      </c>
    </row>
    <row r="1427" spans="1:19" x14ac:dyDescent="0.35">
      <c r="A1427" s="22">
        <f>RFIData!D1427</f>
        <v>0</v>
      </c>
      <c r="P1427" s="21" t="e">
        <f>VLOOKUP(D1427,RFIResponse!$A$2:$CF$3146,8,FALSE)</f>
        <v>#N/A</v>
      </c>
      <c r="Q1427" s="21" t="e">
        <f>VLOOKUP(D1427,RFIResponse!$A$2:$CF$3146,5,FALSE)</f>
        <v>#N/A</v>
      </c>
      <c r="R1427" s="21" t="e">
        <f>VLOOKUP(D1427,RFIResponse!$A$2:$CF$3146,6,FALSE)</f>
        <v>#N/A</v>
      </c>
      <c r="S1427" s="21" t="e">
        <f>VLOOKUP(D1427,RFIResponse!$A$2:$CF$3146,7,FALSE)</f>
        <v>#N/A</v>
      </c>
    </row>
    <row r="1428" spans="1:19" x14ac:dyDescent="0.35">
      <c r="A1428" s="22">
        <f>RFIData!D1428</f>
        <v>0</v>
      </c>
      <c r="P1428" s="21" t="e">
        <f>VLOOKUP(D1428,RFIResponse!$A$2:$CF$3146,8,FALSE)</f>
        <v>#N/A</v>
      </c>
      <c r="Q1428" s="21" t="e">
        <f>VLOOKUP(D1428,RFIResponse!$A$2:$CF$3146,5,FALSE)</f>
        <v>#N/A</v>
      </c>
      <c r="R1428" s="21" t="e">
        <f>VLOOKUP(D1428,RFIResponse!$A$2:$CF$3146,6,FALSE)</f>
        <v>#N/A</v>
      </c>
      <c r="S1428" s="21" t="e">
        <f>VLOOKUP(D1428,RFIResponse!$A$2:$CF$3146,7,FALSE)</f>
        <v>#N/A</v>
      </c>
    </row>
    <row r="1429" spans="1:19" x14ac:dyDescent="0.35">
      <c r="A1429" s="22">
        <f>RFIData!D1429</f>
        <v>0</v>
      </c>
      <c r="P1429" s="21" t="e">
        <f>VLOOKUP(D1429,RFIResponse!$A$2:$CF$3146,8,FALSE)</f>
        <v>#N/A</v>
      </c>
      <c r="Q1429" s="21" t="e">
        <f>VLOOKUP(D1429,RFIResponse!$A$2:$CF$3146,5,FALSE)</f>
        <v>#N/A</v>
      </c>
      <c r="R1429" s="21" t="e">
        <f>VLOOKUP(D1429,RFIResponse!$A$2:$CF$3146,6,FALSE)</f>
        <v>#N/A</v>
      </c>
      <c r="S1429" s="21" t="e">
        <f>VLOOKUP(D1429,RFIResponse!$A$2:$CF$3146,7,FALSE)</f>
        <v>#N/A</v>
      </c>
    </row>
    <row r="1430" spans="1:19" x14ac:dyDescent="0.35">
      <c r="A1430" s="22">
        <f>RFIData!D1430</f>
        <v>0</v>
      </c>
      <c r="P1430" s="21" t="e">
        <f>VLOOKUP(D1430,RFIResponse!$A$2:$CF$3146,8,FALSE)</f>
        <v>#N/A</v>
      </c>
      <c r="Q1430" s="21" t="e">
        <f>VLOOKUP(D1430,RFIResponse!$A$2:$CF$3146,5,FALSE)</f>
        <v>#N/A</v>
      </c>
      <c r="R1430" s="21" t="e">
        <f>VLOOKUP(D1430,RFIResponse!$A$2:$CF$3146,6,FALSE)</f>
        <v>#N/A</v>
      </c>
      <c r="S1430" s="21" t="e">
        <f>VLOOKUP(D1430,RFIResponse!$A$2:$CF$3146,7,FALSE)</f>
        <v>#N/A</v>
      </c>
    </row>
    <row r="1431" spans="1:19" x14ac:dyDescent="0.35">
      <c r="A1431" s="22">
        <f>RFIData!D1431</f>
        <v>0</v>
      </c>
      <c r="P1431" s="21" t="e">
        <f>VLOOKUP(D1431,RFIResponse!$A$2:$CF$3146,8,FALSE)</f>
        <v>#N/A</v>
      </c>
      <c r="Q1431" s="21" t="e">
        <f>VLOOKUP(D1431,RFIResponse!$A$2:$CF$3146,5,FALSE)</f>
        <v>#N/A</v>
      </c>
      <c r="R1431" s="21" t="e">
        <f>VLOOKUP(D1431,RFIResponse!$A$2:$CF$3146,6,FALSE)</f>
        <v>#N/A</v>
      </c>
      <c r="S1431" s="21" t="e">
        <f>VLOOKUP(D1431,RFIResponse!$A$2:$CF$3146,7,FALSE)</f>
        <v>#N/A</v>
      </c>
    </row>
    <row r="1432" spans="1:19" x14ac:dyDescent="0.35">
      <c r="A1432" s="22">
        <f>RFIData!D1432</f>
        <v>0</v>
      </c>
      <c r="P1432" s="21" t="e">
        <f>VLOOKUP(D1432,RFIResponse!$A$2:$CF$3146,8,FALSE)</f>
        <v>#N/A</v>
      </c>
      <c r="Q1432" s="21" t="e">
        <f>VLOOKUP(D1432,RFIResponse!$A$2:$CF$3146,5,FALSE)</f>
        <v>#N/A</v>
      </c>
      <c r="R1432" s="21" t="e">
        <f>VLOOKUP(D1432,RFIResponse!$A$2:$CF$3146,6,FALSE)</f>
        <v>#N/A</v>
      </c>
      <c r="S1432" s="21" t="e">
        <f>VLOOKUP(D1432,RFIResponse!$A$2:$CF$3146,7,FALSE)</f>
        <v>#N/A</v>
      </c>
    </row>
    <row r="1433" spans="1:19" x14ac:dyDescent="0.35">
      <c r="A1433" s="22">
        <f>RFIData!D1433</f>
        <v>0</v>
      </c>
      <c r="P1433" s="21" t="e">
        <f>VLOOKUP(D1433,RFIResponse!$A$2:$CF$3146,8,FALSE)</f>
        <v>#N/A</v>
      </c>
      <c r="Q1433" s="21" t="e">
        <f>VLOOKUP(D1433,RFIResponse!$A$2:$CF$3146,5,FALSE)</f>
        <v>#N/A</v>
      </c>
      <c r="R1433" s="21" t="e">
        <f>VLOOKUP(D1433,RFIResponse!$A$2:$CF$3146,6,FALSE)</f>
        <v>#N/A</v>
      </c>
      <c r="S1433" s="21" t="e">
        <f>VLOOKUP(D1433,RFIResponse!$A$2:$CF$3146,7,FALSE)</f>
        <v>#N/A</v>
      </c>
    </row>
    <row r="1434" spans="1:19" x14ac:dyDescent="0.35">
      <c r="A1434" s="22">
        <f>RFIData!D1434</f>
        <v>0</v>
      </c>
      <c r="P1434" s="21" t="e">
        <f>VLOOKUP(D1434,RFIResponse!$A$2:$CF$3146,8,FALSE)</f>
        <v>#N/A</v>
      </c>
      <c r="Q1434" s="21" t="e">
        <f>VLOOKUP(D1434,RFIResponse!$A$2:$CF$3146,5,FALSE)</f>
        <v>#N/A</v>
      </c>
      <c r="R1434" s="21" t="e">
        <f>VLOOKUP(D1434,RFIResponse!$A$2:$CF$3146,6,FALSE)</f>
        <v>#N/A</v>
      </c>
      <c r="S1434" s="21" t="e">
        <f>VLOOKUP(D1434,RFIResponse!$A$2:$CF$3146,7,FALSE)</f>
        <v>#N/A</v>
      </c>
    </row>
    <row r="1435" spans="1:19" x14ac:dyDescent="0.35">
      <c r="A1435" s="22">
        <f>RFIData!D1435</f>
        <v>0</v>
      </c>
      <c r="P1435" s="21" t="e">
        <f>VLOOKUP(D1435,RFIResponse!$A$2:$CF$3146,8,FALSE)</f>
        <v>#N/A</v>
      </c>
      <c r="Q1435" s="21" t="e">
        <f>VLOOKUP(D1435,RFIResponse!$A$2:$CF$3146,5,FALSE)</f>
        <v>#N/A</v>
      </c>
      <c r="R1435" s="21" t="e">
        <f>VLOOKUP(D1435,RFIResponse!$A$2:$CF$3146,6,FALSE)</f>
        <v>#N/A</v>
      </c>
      <c r="S1435" s="21" t="e">
        <f>VLOOKUP(D1435,RFIResponse!$A$2:$CF$3146,7,FALSE)</f>
        <v>#N/A</v>
      </c>
    </row>
    <row r="1436" spans="1:19" x14ac:dyDescent="0.35">
      <c r="A1436" s="22">
        <f>RFIData!D1436</f>
        <v>0</v>
      </c>
      <c r="P1436" s="21" t="e">
        <f>VLOOKUP(D1436,RFIResponse!$A$2:$CF$3146,8,FALSE)</f>
        <v>#N/A</v>
      </c>
      <c r="Q1436" s="21" t="e">
        <f>VLOOKUP(D1436,RFIResponse!$A$2:$CF$3146,5,FALSE)</f>
        <v>#N/A</v>
      </c>
      <c r="R1436" s="21" t="e">
        <f>VLOOKUP(D1436,RFIResponse!$A$2:$CF$3146,6,FALSE)</f>
        <v>#N/A</v>
      </c>
      <c r="S1436" s="21" t="e">
        <f>VLOOKUP(D1436,RFIResponse!$A$2:$CF$3146,7,FALSE)</f>
        <v>#N/A</v>
      </c>
    </row>
    <row r="1437" spans="1:19" x14ac:dyDescent="0.35">
      <c r="A1437" s="22">
        <f>RFIData!D1437</f>
        <v>0</v>
      </c>
      <c r="P1437" s="21" t="e">
        <f>VLOOKUP(D1437,RFIResponse!$A$2:$CF$3146,8,FALSE)</f>
        <v>#N/A</v>
      </c>
      <c r="Q1437" s="21" t="e">
        <f>VLOOKUP(D1437,RFIResponse!$A$2:$CF$3146,5,FALSE)</f>
        <v>#N/A</v>
      </c>
      <c r="R1437" s="21" t="e">
        <f>VLOOKUP(D1437,RFIResponse!$A$2:$CF$3146,6,FALSE)</f>
        <v>#N/A</v>
      </c>
      <c r="S1437" s="21" t="e">
        <f>VLOOKUP(D1437,RFIResponse!$A$2:$CF$3146,7,FALSE)</f>
        <v>#N/A</v>
      </c>
    </row>
    <row r="1438" spans="1:19" x14ac:dyDescent="0.35">
      <c r="A1438" s="22">
        <f>RFIData!D1438</f>
        <v>0</v>
      </c>
      <c r="P1438" s="21" t="e">
        <f>VLOOKUP(D1438,RFIResponse!$A$2:$CF$3146,8,FALSE)</f>
        <v>#N/A</v>
      </c>
      <c r="Q1438" s="21" t="e">
        <f>VLOOKUP(D1438,RFIResponse!$A$2:$CF$3146,5,FALSE)</f>
        <v>#N/A</v>
      </c>
      <c r="R1438" s="21" t="e">
        <f>VLOOKUP(D1438,RFIResponse!$A$2:$CF$3146,6,FALSE)</f>
        <v>#N/A</v>
      </c>
      <c r="S1438" s="21" t="e">
        <f>VLOOKUP(D1438,RFIResponse!$A$2:$CF$3146,7,FALSE)</f>
        <v>#N/A</v>
      </c>
    </row>
    <row r="1439" spans="1:19" x14ac:dyDescent="0.35">
      <c r="A1439" s="22">
        <f>RFIData!D1439</f>
        <v>0</v>
      </c>
      <c r="P1439" s="21" t="e">
        <f>VLOOKUP(D1439,RFIResponse!$A$2:$CF$3146,8,FALSE)</f>
        <v>#N/A</v>
      </c>
      <c r="Q1439" s="21" t="e">
        <f>VLOOKUP(D1439,RFIResponse!$A$2:$CF$3146,5,FALSE)</f>
        <v>#N/A</v>
      </c>
      <c r="R1439" s="21" t="e">
        <f>VLOOKUP(D1439,RFIResponse!$A$2:$CF$3146,6,FALSE)</f>
        <v>#N/A</v>
      </c>
      <c r="S1439" s="21" t="e">
        <f>VLOOKUP(D1439,RFIResponse!$A$2:$CF$3146,7,FALSE)</f>
        <v>#N/A</v>
      </c>
    </row>
    <row r="1440" spans="1:19" x14ac:dyDescent="0.35">
      <c r="A1440" s="22">
        <f>RFIData!D1440</f>
        <v>0</v>
      </c>
      <c r="P1440" s="21" t="e">
        <f>VLOOKUP(D1440,RFIResponse!$A$2:$CF$3146,8,FALSE)</f>
        <v>#N/A</v>
      </c>
      <c r="Q1440" s="21" t="e">
        <f>VLOOKUP(D1440,RFIResponse!$A$2:$CF$3146,5,FALSE)</f>
        <v>#N/A</v>
      </c>
      <c r="R1440" s="21" t="e">
        <f>VLOOKUP(D1440,RFIResponse!$A$2:$CF$3146,6,FALSE)</f>
        <v>#N/A</v>
      </c>
      <c r="S1440" s="21" t="e">
        <f>VLOOKUP(D1440,RFIResponse!$A$2:$CF$3146,7,FALSE)</f>
        <v>#N/A</v>
      </c>
    </row>
    <row r="1441" spans="1:19" x14ac:dyDescent="0.35">
      <c r="A1441" s="22">
        <f>RFIData!D1441</f>
        <v>0</v>
      </c>
      <c r="P1441" s="21" t="e">
        <f>VLOOKUP(D1441,RFIResponse!$A$2:$CF$3146,8,FALSE)</f>
        <v>#N/A</v>
      </c>
      <c r="Q1441" s="21" t="e">
        <f>VLOOKUP(D1441,RFIResponse!$A$2:$CF$3146,5,FALSE)</f>
        <v>#N/A</v>
      </c>
      <c r="R1441" s="21" t="e">
        <f>VLOOKUP(D1441,RFIResponse!$A$2:$CF$3146,6,FALSE)</f>
        <v>#N/A</v>
      </c>
      <c r="S1441" s="21" t="e">
        <f>VLOOKUP(D1441,RFIResponse!$A$2:$CF$3146,7,FALSE)</f>
        <v>#N/A</v>
      </c>
    </row>
    <row r="1442" spans="1:19" x14ac:dyDescent="0.35">
      <c r="A1442" s="22">
        <f>RFIData!D1442</f>
        <v>0</v>
      </c>
      <c r="P1442" s="21" t="e">
        <f>VLOOKUP(D1442,RFIResponse!$A$2:$CF$3146,8,FALSE)</f>
        <v>#N/A</v>
      </c>
      <c r="Q1442" s="21" t="e">
        <f>VLOOKUP(D1442,RFIResponse!$A$2:$CF$3146,5,FALSE)</f>
        <v>#N/A</v>
      </c>
      <c r="R1442" s="21" t="e">
        <f>VLOOKUP(D1442,RFIResponse!$A$2:$CF$3146,6,FALSE)</f>
        <v>#N/A</v>
      </c>
      <c r="S1442" s="21" t="e">
        <f>VLOOKUP(D1442,RFIResponse!$A$2:$CF$3146,7,FALSE)</f>
        <v>#N/A</v>
      </c>
    </row>
    <row r="1443" spans="1:19" x14ac:dyDescent="0.35">
      <c r="A1443" s="22">
        <f>RFIData!D1443</f>
        <v>0</v>
      </c>
      <c r="P1443" s="21" t="e">
        <f>VLOOKUP(D1443,RFIResponse!$A$2:$CF$3146,8,FALSE)</f>
        <v>#N/A</v>
      </c>
      <c r="Q1443" s="21" t="e">
        <f>VLOOKUP(D1443,RFIResponse!$A$2:$CF$3146,5,FALSE)</f>
        <v>#N/A</v>
      </c>
      <c r="R1443" s="21" t="e">
        <f>VLOOKUP(D1443,RFIResponse!$A$2:$CF$3146,6,FALSE)</f>
        <v>#N/A</v>
      </c>
      <c r="S1443" s="21" t="e">
        <f>VLOOKUP(D1443,RFIResponse!$A$2:$CF$3146,7,FALSE)</f>
        <v>#N/A</v>
      </c>
    </row>
    <row r="1444" spans="1:19" x14ac:dyDescent="0.35">
      <c r="A1444" s="22">
        <f>RFIData!D1444</f>
        <v>0</v>
      </c>
      <c r="P1444" s="21" t="e">
        <f>VLOOKUP(D1444,RFIResponse!$A$2:$CF$3146,8,FALSE)</f>
        <v>#N/A</v>
      </c>
      <c r="Q1444" s="21" t="e">
        <f>VLOOKUP(D1444,RFIResponse!$A$2:$CF$3146,5,FALSE)</f>
        <v>#N/A</v>
      </c>
      <c r="R1444" s="21" t="e">
        <f>VLOOKUP(D1444,RFIResponse!$A$2:$CF$3146,6,FALSE)</f>
        <v>#N/A</v>
      </c>
      <c r="S1444" s="21" t="e">
        <f>VLOOKUP(D1444,RFIResponse!$A$2:$CF$3146,7,FALSE)</f>
        <v>#N/A</v>
      </c>
    </row>
    <row r="1445" spans="1:19" x14ac:dyDescent="0.35">
      <c r="A1445" s="22">
        <f>RFIData!D1445</f>
        <v>0</v>
      </c>
      <c r="P1445" s="21" t="e">
        <f>VLOOKUP(D1445,RFIResponse!$A$2:$CF$3146,8,FALSE)</f>
        <v>#N/A</v>
      </c>
      <c r="Q1445" s="21" t="e">
        <f>VLOOKUP(D1445,RFIResponse!$A$2:$CF$3146,5,FALSE)</f>
        <v>#N/A</v>
      </c>
      <c r="R1445" s="21" t="e">
        <f>VLOOKUP(D1445,RFIResponse!$A$2:$CF$3146,6,FALSE)</f>
        <v>#N/A</v>
      </c>
      <c r="S1445" s="21" t="e">
        <f>VLOOKUP(D1445,RFIResponse!$A$2:$CF$3146,7,FALSE)</f>
        <v>#N/A</v>
      </c>
    </row>
    <row r="1446" spans="1:19" x14ac:dyDescent="0.35">
      <c r="A1446" s="22">
        <f>RFIData!D1446</f>
        <v>0</v>
      </c>
      <c r="P1446" s="21" t="e">
        <f>VLOOKUP(D1446,RFIResponse!$A$2:$CF$3146,8,FALSE)</f>
        <v>#N/A</v>
      </c>
      <c r="Q1446" s="21" t="e">
        <f>VLOOKUP(D1446,RFIResponse!$A$2:$CF$3146,5,FALSE)</f>
        <v>#N/A</v>
      </c>
      <c r="R1446" s="21" t="e">
        <f>VLOOKUP(D1446,RFIResponse!$A$2:$CF$3146,6,FALSE)</f>
        <v>#N/A</v>
      </c>
      <c r="S1446" s="21" t="e">
        <f>VLOOKUP(D1446,RFIResponse!$A$2:$CF$3146,7,FALSE)</f>
        <v>#N/A</v>
      </c>
    </row>
    <row r="1447" spans="1:19" x14ac:dyDescent="0.35">
      <c r="A1447" s="22">
        <f>RFIData!D1447</f>
        <v>0</v>
      </c>
      <c r="P1447" s="21" t="e">
        <f>VLOOKUP(D1447,RFIResponse!$A$2:$CF$3146,8,FALSE)</f>
        <v>#N/A</v>
      </c>
      <c r="Q1447" s="21" t="e">
        <f>VLOOKUP(D1447,RFIResponse!$A$2:$CF$3146,5,FALSE)</f>
        <v>#N/A</v>
      </c>
      <c r="R1447" s="21" t="e">
        <f>VLOOKUP(D1447,RFIResponse!$A$2:$CF$3146,6,FALSE)</f>
        <v>#N/A</v>
      </c>
      <c r="S1447" s="21" t="e">
        <f>VLOOKUP(D1447,RFIResponse!$A$2:$CF$3146,7,FALSE)</f>
        <v>#N/A</v>
      </c>
    </row>
    <row r="1448" spans="1:19" x14ac:dyDescent="0.35">
      <c r="A1448" s="22">
        <f>RFIData!D1448</f>
        <v>0</v>
      </c>
      <c r="P1448" s="21" t="e">
        <f>VLOOKUP(D1448,RFIResponse!$A$2:$CF$3146,8,FALSE)</f>
        <v>#N/A</v>
      </c>
      <c r="Q1448" s="21" t="e">
        <f>VLOOKUP(D1448,RFIResponse!$A$2:$CF$3146,5,FALSE)</f>
        <v>#N/A</v>
      </c>
      <c r="R1448" s="21" t="e">
        <f>VLOOKUP(D1448,RFIResponse!$A$2:$CF$3146,6,FALSE)</f>
        <v>#N/A</v>
      </c>
      <c r="S1448" s="21" t="e">
        <f>VLOOKUP(D1448,RFIResponse!$A$2:$CF$3146,7,FALSE)</f>
        <v>#N/A</v>
      </c>
    </row>
    <row r="1449" spans="1:19" x14ac:dyDescent="0.35">
      <c r="A1449" s="22">
        <f>RFIData!D1449</f>
        <v>0</v>
      </c>
      <c r="P1449" s="21" t="e">
        <f>VLOOKUP(D1449,RFIResponse!$A$2:$CF$3146,8,FALSE)</f>
        <v>#N/A</v>
      </c>
      <c r="Q1449" s="21" t="e">
        <f>VLOOKUP(D1449,RFIResponse!$A$2:$CF$3146,5,FALSE)</f>
        <v>#N/A</v>
      </c>
      <c r="R1449" s="21" t="e">
        <f>VLOOKUP(D1449,RFIResponse!$A$2:$CF$3146,6,FALSE)</f>
        <v>#N/A</v>
      </c>
      <c r="S1449" s="21" t="e">
        <f>VLOOKUP(D1449,RFIResponse!$A$2:$CF$3146,7,FALSE)</f>
        <v>#N/A</v>
      </c>
    </row>
    <row r="1450" spans="1:19" x14ac:dyDescent="0.35">
      <c r="A1450" s="22">
        <f>RFIData!D1450</f>
        <v>0</v>
      </c>
      <c r="P1450" s="21" t="e">
        <f>VLOOKUP(D1450,RFIResponse!$A$2:$CF$3146,8,FALSE)</f>
        <v>#N/A</v>
      </c>
      <c r="Q1450" s="21" t="e">
        <f>VLOOKUP(D1450,RFIResponse!$A$2:$CF$3146,5,FALSE)</f>
        <v>#N/A</v>
      </c>
      <c r="R1450" s="21" t="e">
        <f>VLOOKUP(D1450,RFIResponse!$A$2:$CF$3146,6,FALSE)</f>
        <v>#N/A</v>
      </c>
      <c r="S1450" s="21" t="e">
        <f>VLOOKUP(D1450,RFIResponse!$A$2:$CF$3146,7,FALSE)</f>
        <v>#N/A</v>
      </c>
    </row>
    <row r="1451" spans="1:19" x14ac:dyDescent="0.35">
      <c r="A1451" s="22">
        <f>RFIData!D1451</f>
        <v>0</v>
      </c>
      <c r="P1451" s="21" t="e">
        <f>VLOOKUP(D1451,RFIResponse!$A$2:$CF$3146,8,FALSE)</f>
        <v>#N/A</v>
      </c>
      <c r="Q1451" s="21" t="e">
        <f>VLOOKUP(D1451,RFIResponse!$A$2:$CF$3146,5,FALSE)</f>
        <v>#N/A</v>
      </c>
      <c r="R1451" s="21" t="e">
        <f>VLOOKUP(D1451,RFIResponse!$A$2:$CF$3146,6,FALSE)</f>
        <v>#N/A</v>
      </c>
      <c r="S1451" s="21" t="e">
        <f>VLOOKUP(D1451,RFIResponse!$A$2:$CF$3146,7,FALSE)</f>
        <v>#N/A</v>
      </c>
    </row>
    <row r="1452" spans="1:19" x14ac:dyDescent="0.35">
      <c r="A1452" s="22">
        <f>RFIData!D1452</f>
        <v>0</v>
      </c>
      <c r="P1452" s="21" t="e">
        <f>VLOOKUP(D1452,RFIResponse!$A$2:$CF$3146,8,FALSE)</f>
        <v>#N/A</v>
      </c>
      <c r="Q1452" s="21" t="e">
        <f>VLOOKUP(D1452,RFIResponse!$A$2:$CF$3146,5,FALSE)</f>
        <v>#N/A</v>
      </c>
      <c r="R1452" s="21" t="e">
        <f>VLOOKUP(D1452,RFIResponse!$A$2:$CF$3146,6,FALSE)</f>
        <v>#N/A</v>
      </c>
      <c r="S1452" s="21" t="e">
        <f>VLOOKUP(D1452,RFIResponse!$A$2:$CF$3146,7,FALSE)</f>
        <v>#N/A</v>
      </c>
    </row>
    <row r="1453" spans="1:19" x14ac:dyDescent="0.35">
      <c r="A1453" s="22">
        <f>RFIData!D1453</f>
        <v>0</v>
      </c>
      <c r="P1453" s="21" t="e">
        <f>VLOOKUP(D1453,RFIResponse!$A$2:$CF$3146,8,FALSE)</f>
        <v>#N/A</v>
      </c>
      <c r="Q1453" s="21" t="e">
        <f>VLOOKUP(D1453,RFIResponse!$A$2:$CF$3146,5,FALSE)</f>
        <v>#N/A</v>
      </c>
      <c r="R1453" s="21" t="e">
        <f>VLOOKUP(D1453,RFIResponse!$A$2:$CF$3146,6,FALSE)</f>
        <v>#N/A</v>
      </c>
      <c r="S1453" s="21" t="e">
        <f>VLOOKUP(D1453,RFIResponse!$A$2:$CF$3146,7,FALSE)</f>
        <v>#N/A</v>
      </c>
    </row>
    <row r="1454" spans="1:19" x14ac:dyDescent="0.35">
      <c r="A1454" s="22">
        <f>RFIData!D1454</f>
        <v>0</v>
      </c>
      <c r="P1454" s="21" t="e">
        <f>VLOOKUP(D1454,RFIResponse!$A$2:$CF$3146,8,FALSE)</f>
        <v>#N/A</v>
      </c>
      <c r="Q1454" s="21" t="e">
        <f>VLOOKUP(D1454,RFIResponse!$A$2:$CF$3146,5,FALSE)</f>
        <v>#N/A</v>
      </c>
      <c r="R1454" s="21" t="e">
        <f>VLOOKUP(D1454,RFIResponse!$A$2:$CF$3146,6,FALSE)</f>
        <v>#N/A</v>
      </c>
      <c r="S1454" s="21" t="e">
        <f>VLOOKUP(D1454,RFIResponse!$A$2:$CF$3146,7,FALSE)</f>
        <v>#N/A</v>
      </c>
    </row>
    <row r="1455" spans="1:19" x14ac:dyDescent="0.35">
      <c r="A1455" s="22">
        <f>RFIData!D1455</f>
        <v>0</v>
      </c>
      <c r="P1455" s="21" t="e">
        <f>VLOOKUP(D1455,RFIResponse!$A$2:$CF$3146,8,FALSE)</f>
        <v>#N/A</v>
      </c>
      <c r="Q1455" s="21" t="e">
        <f>VLOOKUP(D1455,RFIResponse!$A$2:$CF$3146,5,FALSE)</f>
        <v>#N/A</v>
      </c>
      <c r="R1455" s="21" t="e">
        <f>VLOOKUP(D1455,RFIResponse!$A$2:$CF$3146,6,FALSE)</f>
        <v>#N/A</v>
      </c>
      <c r="S1455" s="21" t="e">
        <f>VLOOKUP(D1455,RFIResponse!$A$2:$CF$3146,7,FALSE)</f>
        <v>#N/A</v>
      </c>
    </row>
    <row r="1456" spans="1:19" x14ac:dyDescent="0.35">
      <c r="A1456" s="22">
        <f>RFIData!D1456</f>
        <v>0</v>
      </c>
      <c r="P1456" s="21" t="e">
        <f>VLOOKUP(D1456,RFIResponse!$A$2:$CF$3146,8,FALSE)</f>
        <v>#N/A</v>
      </c>
      <c r="Q1456" s="21" t="e">
        <f>VLOOKUP(D1456,RFIResponse!$A$2:$CF$3146,5,FALSE)</f>
        <v>#N/A</v>
      </c>
      <c r="R1456" s="21" t="e">
        <f>VLOOKUP(D1456,RFIResponse!$A$2:$CF$3146,6,FALSE)</f>
        <v>#N/A</v>
      </c>
      <c r="S1456" s="21" t="e">
        <f>VLOOKUP(D1456,RFIResponse!$A$2:$CF$3146,7,FALSE)</f>
        <v>#N/A</v>
      </c>
    </row>
    <row r="1457" spans="1:19" x14ac:dyDescent="0.35">
      <c r="A1457" s="22">
        <f>RFIData!D1457</f>
        <v>0</v>
      </c>
      <c r="P1457" s="21" t="e">
        <f>VLOOKUP(D1457,RFIResponse!$A$2:$CF$3146,8,FALSE)</f>
        <v>#N/A</v>
      </c>
      <c r="Q1457" s="21" t="e">
        <f>VLOOKUP(D1457,RFIResponse!$A$2:$CF$3146,5,FALSE)</f>
        <v>#N/A</v>
      </c>
      <c r="R1457" s="21" t="e">
        <f>VLOOKUP(D1457,RFIResponse!$A$2:$CF$3146,6,FALSE)</f>
        <v>#N/A</v>
      </c>
      <c r="S1457" s="21" t="e">
        <f>VLOOKUP(D1457,RFIResponse!$A$2:$CF$3146,7,FALSE)</f>
        <v>#N/A</v>
      </c>
    </row>
    <row r="1458" spans="1:19" x14ac:dyDescent="0.35">
      <c r="A1458" s="22">
        <f>RFIData!D1458</f>
        <v>0</v>
      </c>
      <c r="P1458" s="21" t="e">
        <f>VLOOKUP(D1458,RFIResponse!$A$2:$CF$3146,8,FALSE)</f>
        <v>#N/A</v>
      </c>
      <c r="Q1458" s="21" t="e">
        <f>VLOOKUP(D1458,RFIResponse!$A$2:$CF$3146,5,FALSE)</f>
        <v>#N/A</v>
      </c>
      <c r="R1458" s="21" t="e">
        <f>VLOOKUP(D1458,RFIResponse!$A$2:$CF$3146,6,FALSE)</f>
        <v>#N/A</v>
      </c>
      <c r="S1458" s="21" t="e">
        <f>VLOOKUP(D1458,RFIResponse!$A$2:$CF$3146,7,FALSE)</f>
        <v>#N/A</v>
      </c>
    </row>
    <row r="1459" spans="1:19" x14ac:dyDescent="0.35">
      <c r="A1459" s="22">
        <f>RFIData!D1459</f>
        <v>0</v>
      </c>
      <c r="P1459" s="21" t="e">
        <f>VLOOKUP(D1459,RFIResponse!$A$2:$CF$3146,8,FALSE)</f>
        <v>#N/A</v>
      </c>
      <c r="Q1459" s="21" t="e">
        <f>VLOOKUP(D1459,RFIResponse!$A$2:$CF$3146,5,FALSE)</f>
        <v>#N/A</v>
      </c>
      <c r="R1459" s="21" t="e">
        <f>VLOOKUP(D1459,RFIResponse!$A$2:$CF$3146,6,FALSE)</f>
        <v>#N/A</v>
      </c>
      <c r="S1459" s="21" t="e">
        <f>VLOOKUP(D1459,RFIResponse!$A$2:$CF$3146,7,FALSE)</f>
        <v>#N/A</v>
      </c>
    </row>
    <row r="1460" spans="1:19" x14ac:dyDescent="0.35">
      <c r="A1460" s="22">
        <f>RFIData!D1460</f>
        <v>0</v>
      </c>
      <c r="P1460" s="21" t="e">
        <f>VLOOKUP(D1460,RFIResponse!$A$2:$CF$3146,8,FALSE)</f>
        <v>#N/A</v>
      </c>
      <c r="Q1460" s="21" t="e">
        <f>VLOOKUP(D1460,RFIResponse!$A$2:$CF$3146,5,FALSE)</f>
        <v>#N/A</v>
      </c>
      <c r="R1460" s="21" t="e">
        <f>VLOOKUP(D1460,RFIResponse!$A$2:$CF$3146,6,FALSE)</f>
        <v>#N/A</v>
      </c>
      <c r="S1460" s="21" t="e">
        <f>VLOOKUP(D1460,RFIResponse!$A$2:$CF$3146,7,FALSE)</f>
        <v>#N/A</v>
      </c>
    </row>
    <row r="1461" spans="1:19" x14ac:dyDescent="0.35">
      <c r="A1461" s="22">
        <f>RFIData!D1461</f>
        <v>0</v>
      </c>
      <c r="P1461" s="21" t="e">
        <f>VLOOKUP(D1461,RFIResponse!$A$2:$CF$3146,8,FALSE)</f>
        <v>#N/A</v>
      </c>
      <c r="Q1461" s="21" t="e">
        <f>VLOOKUP(D1461,RFIResponse!$A$2:$CF$3146,5,FALSE)</f>
        <v>#N/A</v>
      </c>
      <c r="R1461" s="21" t="e">
        <f>VLOOKUP(D1461,RFIResponse!$A$2:$CF$3146,6,FALSE)</f>
        <v>#N/A</v>
      </c>
      <c r="S1461" s="21" t="e">
        <f>VLOOKUP(D1461,RFIResponse!$A$2:$CF$3146,7,FALSE)</f>
        <v>#N/A</v>
      </c>
    </row>
    <row r="1462" spans="1:19" x14ac:dyDescent="0.35">
      <c r="A1462" s="22">
        <f>RFIData!D1462</f>
        <v>0</v>
      </c>
      <c r="P1462" s="21" t="e">
        <f>VLOOKUP(D1462,RFIResponse!$A$2:$CF$3146,8,FALSE)</f>
        <v>#N/A</v>
      </c>
      <c r="Q1462" s="21" t="e">
        <f>VLOOKUP(D1462,RFIResponse!$A$2:$CF$3146,5,FALSE)</f>
        <v>#N/A</v>
      </c>
      <c r="R1462" s="21" t="e">
        <f>VLOOKUP(D1462,RFIResponse!$A$2:$CF$3146,6,FALSE)</f>
        <v>#N/A</v>
      </c>
      <c r="S1462" s="21" t="e">
        <f>VLOOKUP(D1462,RFIResponse!$A$2:$CF$3146,7,FALSE)</f>
        <v>#N/A</v>
      </c>
    </row>
    <row r="1463" spans="1:19" x14ac:dyDescent="0.35">
      <c r="A1463" s="22">
        <f>RFIData!D1463</f>
        <v>0</v>
      </c>
      <c r="P1463" s="21" t="e">
        <f>VLOOKUP(D1463,RFIResponse!$A$2:$CF$3146,8,FALSE)</f>
        <v>#N/A</v>
      </c>
      <c r="Q1463" s="21" t="e">
        <f>VLOOKUP(D1463,RFIResponse!$A$2:$CF$3146,5,FALSE)</f>
        <v>#N/A</v>
      </c>
      <c r="R1463" s="21" t="e">
        <f>VLOOKUP(D1463,RFIResponse!$A$2:$CF$3146,6,FALSE)</f>
        <v>#N/A</v>
      </c>
      <c r="S1463" s="21" t="e">
        <f>VLOOKUP(D1463,RFIResponse!$A$2:$CF$3146,7,FALSE)</f>
        <v>#N/A</v>
      </c>
    </row>
    <row r="1464" spans="1:19" x14ac:dyDescent="0.35">
      <c r="A1464" s="22">
        <f>RFIData!D1464</f>
        <v>0</v>
      </c>
      <c r="P1464" s="21" t="e">
        <f>VLOOKUP(D1464,RFIResponse!$A$2:$CF$3146,8,FALSE)</f>
        <v>#N/A</v>
      </c>
      <c r="Q1464" s="21" t="e">
        <f>VLOOKUP(D1464,RFIResponse!$A$2:$CF$3146,5,FALSE)</f>
        <v>#N/A</v>
      </c>
      <c r="R1464" s="21" t="e">
        <f>VLOOKUP(D1464,RFIResponse!$A$2:$CF$3146,6,FALSE)</f>
        <v>#N/A</v>
      </c>
      <c r="S1464" s="21" t="e">
        <f>VLOOKUP(D1464,RFIResponse!$A$2:$CF$3146,7,FALSE)</f>
        <v>#N/A</v>
      </c>
    </row>
    <row r="1465" spans="1:19" x14ac:dyDescent="0.35">
      <c r="A1465" s="22">
        <f>RFIData!D1465</f>
        <v>0</v>
      </c>
      <c r="P1465" s="21" t="e">
        <f>VLOOKUP(D1465,RFIResponse!$A$2:$CF$3146,8,FALSE)</f>
        <v>#N/A</v>
      </c>
      <c r="Q1465" s="21" t="e">
        <f>VLOOKUP(D1465,RFIResponse!$A$2:$CF$3146,5,FALSE)</f>
        <v>#N/A</v>
      </c>
      <c r="R1465" s="21" t="e">
        <f>VLOOKUP(D1465,RFIResponse!$A$2:$CF$3146,6,FALSE)</f>
        <v>#N/A</v>
      </c>
      <c r="S1465" s="21" t="e">
        <f>VLOOKUP(D1465,RFIResponse!$A$2:$CF$3146,7,FALSE)</f>
        <v>#N/A</v>
      </c>
    </row>
    <row r="1466" spans="1:19" x14ac:dyDescent="0.35">
      <c r="A1466" s="22">
        <f>RFIData!D1466</f>
        <v>0</v>
      </c>
      <c r="P1466" s="21" t="e">
        <f>VLOOKUP(D1466,RFIResponse!$A$2:$CF$3146,8,FALSE)</f>
        <v>#N/A</v>
      </c>
      <c r="Q1466" s="21" t="e">
        <f>VLOOKUP(D1466,RFIResponse!$A$2:$CF$3146,5,FALSE)</f>
        <v>#N/A</v>
      </c>
      <c r="R1466" s="21" t="e">
        <f>VLOOKUP(D1466,RFIResponse!$A$2:$CF$3146,6,FALSE)</f>
        <v>#N/A</v>
      </c>
      <c r="S1466" s="21" t="e">
        <f>VLOOKUP(D1466,RFIResponse!$A$2:$CF$3146,7,FALSE)</f>
        <v>#N/A</v>
      </c>
    </row>
    <row r="1467" spans="1:19" x14ac:dyDescent="0.35">
      <c r="A1467" s="22">
        <f>RFIData!D1467</f>
        <v>0</v>
      </c>
      <c r="P1467" s="21" t="e">
        <f>VLOOKUP(D1467,RFIResponse!$A$2:$CF$3146,8,FALSE)</f>
        <v>#N/A</v>
      </c>
      <c r="Q1467" s="21" t="e">
        <f>VLOOKUP(D1467,RFIResponse!$A$2:$CF$3146,5,FALSE)</f>
        <v>#N/A</v>
      </c>
      <c r="R1467" s="21" t="e">
        <f>VLOOKUP(D1467,RFIResponse!$A$2:$CF$3146,6,FALSE)</f>
        <v>#N/A</v>
      </c>
      <c r="S1467" s="21" t="e">
        <f>VLOOKUP(D1467,RFIResponse!$A$2:$CF$3146,7,FALSE)</f>
        <v>#N/A</v>
      </c>
    </row>
    <row r="1468" spans="1:19" x14ac:dyDescent="0.35">
      <c r="A1468" s="22">
        <f>RFIData!D1468</f>
        <v>0</v>
      </c>
      <c r="P1468" s="21" t="e">
        <f>VLOOKUP(D1468,RFIResponse!$A$2:$CF$3146,8,FALSE)</f>
        <v>#N/A</v>
      </c>
      <c r="Q1468" s="21" t="e">
        <f>VLOOKUP(D1468,RFIResponse!$A$2:$CF$3146,5,FALSE)</f>
        <v>#N/A</v>
      </c>
      <c r="R1468" s="21" t="e">
        <f>VLOOKUP(D1468,RFIResponse!$A$2:$CF$3146,6,FALSE)</f>
        <v>#N/A</v>
      </c>
      <c r="S1468" s="21" t="e">
        <f>VLOOKUP(D1468,RFIResponse!$A$2:$CF$3146,7,FALSE)</f>
        <v>#N/A</v>
      </c>
    </row>
    <row r="1469" spans="1:19" x14ac:dyDescent="0.35">
      <c r="A1469" s="22">
        <f>RFIData!D1469</f>
        <v>0</v>
      </c>
      <c r="P1469" s="21" t="e">
        <f>VLOOKUP(D1469,RFIResponse!$A$2:$CF$3146,8,FALSE)</f>
        <v>#N/A</v>
      </c>
      <c r="Q1469" s="21" t="e">
        <f>VLOOKUP(D1469,RFIResponse!$A$2:$CF$3146,5,FALSE)</f>
        <v>#N/A</v>
      </c>
      <c r="R1469" s="21" t="e">
        <f>VLOOKUP(D1469,RFIResponse!$A$2:$CF$3146,6,FALSE)</f>
        <v>#N/A</v>
      </c>
      <c r="S1469" s="21" t="e">
        <f>VLOOKUP(D1469,RFIResponse!$A$2:$CF$3146,7,FALSE)</f>
        <v>#N/A</v>
      </c>
    </row>
    <row r="1470" spans="1:19" x14ac:dyDescent="0.35">
      <c r="A1470" s="22">
        <f>RFIData!D1470</f>
        <v>0</v>
      </c>
      <c r="P1470" s="21" t="e">
        <f>VLOOKUP(D1470,RFIResponse!$A$2:$CF$3146,8,FALSE)</f>
        <v>#N/A</v>
      </c>
      <c r="Q1470" s="21" t="e">
        <f>VLOOKUP(D1470,RFIResponse!$A$2:$CF$3146,5,FALSE)</f>
        <v>#N/A</v>
      </c>
      <c r="R1470" s="21" t="e">
        <f>VLOOKUP(D1470,RFIResponse!$A$2:$CF$3146,6,FALSE)</f>
        <v>#N/A</v>
      </c>
      <c r="S1470" s="21" t="e">
        <f>VLOOKUP(D1470,RFIResponse!$A$2:$CF$3146,7,FALSE)</f>
        <v>#N/A</v>
      </c>
    </row>
    <row r="1471" spans="1:19" x14ac:dyDescent="0.35">
      <c r="A1471" s="22">
        <f>RFIData!D1471</f>
        <v>0</v>
      </c>
      <c r="P1471" s="21" t="e">
        <f>VLOOKUP(D1471,RFIResponse!$A$2:$CF$3146,8,FALSE)</f>
        <v>#N/A</v>
      </c>
      <c r="Q1471" s="21" t="e">
        <f>VLOOKUP(D1471,RFIResponse!$A$2:$CF$3146,5,FALSE)</f>
        <v>#N/A</v>
      </c>
      <c r="R1471" s="21" t="e">
        <f>VLOOKUP(D1471,RFIResponse!$A$2:$CF$3146,6,FALSE)</f>
        <v>#N/A</v>
      </c>
      <c r="S1471" s="21" t="e">
        <f>VLOOKUP(D1471,RFIResponse!$A$2:$CF$3146,7,FALSE)</f>
        <v>#N/A</v>
      </c>
    </row>
    <row r="1472" spans="1:19" x14ac:dyDescent="0.35">
      <c r="A1472" s="22">
        <f>RFIData!D1472</f>
        <v>0</v>
      </c>
      <c r="P1472" s="21" t="e">
        <f>VLOOKUP(D1472,RFIResponse!$A$2:$CF$3146,8,FALSE)</f>
        <v>#N/A</v>
      </c>
      <c r="Q1472" s="21" t="e">
        <f>VLOOKUP(D1472,RFIResponse!$A$2:$CF$3146,5,FALSE)</f>
        <v>#N/A</v>
      </c>
      <c r="R1472" s="21" t="e">
        <f>VLOOKUP(D1472,RFIResponse!$A$2:$CF$3146,6,FALSE)</f>
        <v>#N/A</v>
      </c>
      <c r="S1472" s="21" t="e">
        <f>VLOOKUP(D1472,RFIResponse!$A$2:$CF$3146,7,FALSE)</f>
        <v>#N/A</v>
      </c>
    </row>
    <row r="1473" spans="1:19" x14ac:dyDescent="0.35">
      <c r="A1473" s="22">
        <f>RFIData!D1473</f>
        <v>0</v>
      </c>
      <c r="P1473" s="21" t="e">
        <f>VLOOKUP(D1473,RFIResponse!$A$2:$CF$3146,8,FALSE)</f>
        <v>#N/A</v>
      </c>
      <c r="Q1473" s="21" t="e">
        <f>VLOOKUP(D1473,RFIResponse!$A$2:$CF$3146,5,FALSE)</f>
        <v>#N/A</v>
      </c>
      <c r="R1473" s="21" t="e">
        <f>VLOOKUP(D1473,RFIResponse!$A$2:$CF$3146,6,FALSE)</f>
        <v>#N/A</v>
      </c>
      <c r="S1473" s="21" t="e">
        <f>VLOOKUP(D1473,RFIResponse!$A$2:$CF$3146,7,FALSE)</f>
        <v>#N/A</v>
      </c>
    </row>
    <row r="1474" spans="1:19" x14ac:dyDescent="0.35">
      <c r="A1474" s="22">
        <f>RFIData!D1474</f>
        <v>0</v>
      </c>
      <c r="P1474" s="21" t="e">
        <f>VLOOKUP(D1474,RFIResponse!$A$2:$CF$3146,8,FALSE)</f>
        <v>#N/A</v>
      </c>
      <c r="Q1474" s="21" t="e">
        <f>VLOOKUP(D1474,RFIResponse!$A$2:$CF$3146,5,FALSE)</f>
        <v>#N/A</v>
      </c>
      <c r="R1474" s="21" t="e">
        <f>VLOOKUP(D1474,RFIResponse!$A$2:$CF$3146,6,FALSE)</f>
        <v>#N/A</v>
      </c>
      <c r="S1474" s="21" t="e">
        <f>VLOOKUP(D1474,RFIResponse!$A$2:$CF$3146,7,FALSE)</f>
        <v>#N/A</v>
      </c>
    </row>
    <row r="1475" spans="1:19" x14ac:dyDescent="0.35">
      <c r="A1475" s="22">
        <f>RFIData!D1475</f>
        <v>0</v>
      </c>
      <c r="P1475" s="21" t="e">
        <f>VLOOKUP(D1475,RFIResponse!$A$2:$CF$3146,8,FALSE)</f>
        <v>#N/A</v>
      </c>
      <c r="Q1475" s="21" t="e">
        <f>VLOOKUP(D1475,RFIResponse!$A$2:$CF$3146,5,FALSE)</f>
        <v>#N/A</v>
      </c>
      <c r="R1475" s="21" t="e">
        <f>VLOOKUP(D1475,RFIResponse!$A$2:$CF$3146,6,FALSE)</f>
        <v>#N/A</v>
      </c>
      <c r="S1475" s="21" t="e">
        <f>VLOOKUP(D1475,RFIResponse!$A$2:$CF$3146,7,FALSE)</f>
        <v>#N/A</v>
      </c>
    </row>
    <row r="1476" spans="1:19" x14ac:dyDescent="0.35">
      <c r="A1476" s="22">
        <f>RFIData!D1476</f>
        <v>0</v>
      </c>
      <c r="P1476" s="21" t="e">
        <f>VLOOKUP(D1476,RFIResponse!$A$2:$CF$3146,8,FALSE)</f>
        <v>#N/A</v>
      </c>
      <c r="Q1476" s="21" t="e">
        <f>VLOOKUP(D1476,RFIResponse!$A$2:$CF$3146,5,FALSE)</f>
        <v>#N/A</v>
      </c>
      <c r="R1476" s="21" t="e">
        <f>VLOOKUP(D1476,RFIResponse!$A$2:$CF$3146,6,FALSE)</f>
        <v>#N/A</v>
      </c>
      <c r="S1476" s="21" t="e">
        <f>VLOOKUP(D1476,RFIResponse!$A$2:$CF$3146,7,FALSE)</f>
        <v>#N/A</v>
      </c>
    </row>
    <row r="1477" spans="1:19" x14ac:dyDescent="0.35">
      <c r="A1477" s="22">
        <f>RFIData!D1477</f>
        <v>0</v>
      </c>
      <c r="P1477" s="21" t="e">
        <f>VLOOKUP(D1477,RFIResponse!$A$2:$CF$3146,8,FALSE)</f>
        <v>#N/A</v>
      </c>
      <c r="Q1477" s="21" t="e">
        <f>VLOOKUP(D1477,RFIResponse!$A$2:$CF$3146,5,FALSE)</f>
        <v>#N/A</v>
      </c>
      <c r="R1477" s="21" t="e">
        <f>VLOOKUP(D1477,RFIResponse!$A$2:$CF$3146,6,FALSE)</f>
        <v>#N/A</v>
      </c>
      <c r="S1477" s="21" t="e">
        <f>VLOOKUP(D1477,RFIResponse!$A$2:$CF$3146,7,FALSE)</f>
        <v>#N/A</v>
      </c>
    </row>
    <row r="1478" spans="1:19" x14ac:dyDescent="0.35">
      <c r="A1478" s="22">
        <f>RFIData!D1478</f>
        <v>0</v>
      </c>
      <c r="P1478" s="21" t="e">
        <f>VLOOKUP(D1478,RFIResponse!$A$2:$CF$3146,8,FALSE)</f>
        <v>#N/A</v>
      </c>
      <c r="Q1478" s="21" t="e">
        <f>VLOOKUP(D1478,RFIResponse!$A$2:$CF$3146,5,FALSE)</f>
        <v>#N/A</v>
      </c>
      <c r="R1478" s="21" t="e">
        <f>VLOOKUP(D1478,RFIResponse!$A$2:$CF$3146,6,FALSE)</f>
        <v>#N/A</v>
      </c>
      <c r="S1478" s="21" t="e">
        <f>VLOOKUP(D1478,RFIResponse!$A$2:$CF$3146,7,FALSE)</f>
        <v>#N/A</v>
      </c>
    </row>
    <row r="1479" spans="1:19" x14ac:dyDescent="0.35">
      <c r="A1479" s="22">
        <f>RFIData!D1479</f>
        <v>0</v>
      </c>
      <c r="P1479" s="21" t="e">
        <f>VLOOKUP(D1479,RFIResponse!$A$2:$CF$3146,8,FALSE)</f>
        <v>#N/A</v>
      </c>
      <c r="Q1479" s="21" t="e">
        <f>VLOOKUP(D1479,RFIResponse!$A$2:$CF$3146,5,FALSE)</f>
        <v>#N/A</v>
      </c>
      <c r="R1479" s="21" t="e">
        <f>VLOOKUP(D1479,RFIResponse!$A$2:$CF$3146,6,FALSE)</f>
        <v>#N/A</v>
      </c>
      <c r="S1479" s="21" t="e">
        <f>VLOOKUP(D1479,RFIResponse!$A$2:$CF$3146,7,FALSE)</f>
        <v>#N/A</v>
      </c>
    </row>
    <row r="1480" spans="1:19" x14ac:dyDescent="0.35">
      <c r="A1480" s="22">
        <f>RFIData!D1480</f>
        <v>0</v>
      </c>
      <c r="P1480" s="21" t="e">
        <f>VLOOKUP(D1480,RFIResponse!$A$2:$CF$3146,8,FALSE)</f>
        <v>#N/A</v>
      </c>
      <c r="Q1480" s="21" t="e">
        <f>VLOOKUP(D1480,RFIResponse!$A$2:$CF$3146,5,FALSE)</f>
        <v>#N/A</v>
      </c>
      <c r="R1480" s="21" t="e">
        <f>VLOOKUP(D1480,RFIResponse!$A$2:$CF$3146,6,FALSE)</f>
        <v>#N/A</v>
      </c>
      <c r="S1480" s="21" t="e">
        <f>VLOOKUP(D1480,RFIResponse!$A$2:$CF$3146,7,FALSE)</f>
        <v>#N/A</v>
      </c>
    </row>
    <row r="1481" spans="1:19" x14ac:dyDescent="0.35">
      <c r="A1481" s="22">
        <f>RFIData!D1481</f>
        <v>0</v>
      </c>
      <c r="P1481" s="21" t="e">
        <f>VLOOKUP(D1481,RFIResponse!$A$2:$CF$3146,8,FALSE)</f>
        <v>#N/A</v>
      </c>
      <c r="Q1481" s="21" t="e">
        <f>VLOOKUP(D1481,RFIResponse!$A$2:$CF$3146,5,FALSE)</f>
        <v>#N/A</v>
      </c>
      <c r="R1481" s="21" t="e">
        <f>VLOOKUP(D1481,RFIResponse!$A$2:$CF$3146,6,FALSE)</f>
        <v>#N/A</v>
      </c>
      <c r="S1481" s="21" t="e">
        <f>VLOOKUP(D1481,RFIResponse!$A$2:$CF$3146,7,FALSE)</f>
        <v>#N/A</v>
      </c>
    </row>
    <row r="1482" spans="1:19" x14ac:dyDescent="0.35">
      <c r="A1482" s="22">
        <f>RFIData!D1482</f>
        <v>0</v>
      </c>
      <c r="P1482" s="21" t="e">
        <f>VLOOKUP(D1482,RFIResponse!$A$2:$CF$3146,8,FALSE)</f>
        <v>#N/A</v>
      </c>
      <c r="Q1482" s="21" t="e">
        <f>VLOOKUP(D1482,RFIResponse!$A$2:$CF$3146,5,FALSE)</f>
        <v>#N/A</v>
      </c>
      <c r="R1482" s="21" t="e">
        <f>VLOOKUP(D1482,RFIResponse!$A$2:$CF$3146,6,FALSE)</f>
        <v>#N/A</v>
      </c>
      <c r="S1482" s="21" t="e">
        <f>VLOOKUP(D1482,RFIResponse!$A$2:$CF$3146,7,FALSE)</f>
        <v>#N/A</v>
      </c>
    </row>
    <row r="1483" spans="1:19" x14ac:dyDescent="0.35">
      <c r="A1483" s="22">
        <f>RFIData!D1483</f>
        <v>0</v>
      </c>
      <c r="P1483" s="21" t="e">
        <f>VLOOKUP(D1483,RFIResponse!$A$2:$CF$3146,8,FALSE)</f>
        <v>#N/A</v>
      </c>
      <c r="Q1483" s="21" t="e">
        <f>VLOOKUP(D1483,RFIResponse!$A$2:$CF$3146,5,FALSE)</f>
        <v>#N/A</v>
      </c>
      <c r="R1483" s="21" t="e">
        <f>VLOOKUP(D1483,RFIResponse!$A$2:$CF$3146,6,FALSE)</f>
        <v>#N/A</v>
      </c>
      <c r="S1483" s="21" t="e">
        <f>VLOOKUP(D1483,RFIResponse!$A$2:$CF$3146,7,FALSE)</f>
        <v>#N/A</v>
      </c>
    </row>
    <row r="1484" spans="1:19" x14ac:dyDescent="0.35">
      <c r="A1484" s="22">
        <f>RFIData!D1484</f>
        <v>0</v>
      </c>
      <c r="P1484" s="21" t="e">
        <f>VLOOKUP(D1484,RFIResponse!$A$2:$CF$3146,8,FALSE)</f>
        <v>#N/A</v>
      </c>
      <c r="Q1484" s="21" t="e">
        <f>VLOOKUP(D1484,RFIResponse!$A$2:$CF$3146,5,FALSE)</f>
        <v>#N/A</v>
      </c>
      <c r="R1484" s="21" t="e">
        <f>VLOOKUP(D1484,RFIResponse!$A$2:$CF$3146,6,FALSE)</f>
        <v>#N/A</v>
      </c>
      <c r="S1484" s="21" t="e">
        <f>VLOOKUP(D1484,RFIResponse!$A$2:$CF$3146,7,FALSE)</f>
        <v>#N/A</v>
      </c>
    </row>
    <row r="1485" spans="1:19" x14ac:dyDescent="0.35">
      <c r="A1485" s="22">
        <f>RFIData!D1485</f>
        <v>0</v>
      </c>
      <c r="P1485" s="21" t="e">
        <f>VLOOKUP(D1485,RFIResponse!$A$2:$CF$3146,8,FALSE)</f>
        <v>#N/A</v>
      </c>
      <c r="Q1485" s="21" t="e">
        <f>VLOOKUP(D1485,RFIResponse!$A$2:$CF$3146,5,FALSE)</f>
        <v>#N/A</v>
      </c>
      <c r="R1485" s="21" t="e">
        <f>VLOOKUP(D1485,RFIResponse!$A$2:$CF$3146,6,FALSE)</f>
        <v>#N/A</v>
      </c>
      <c r="S1485" s="21" t="e">
        <f>VLOOKUP(D1485,RFIResponse!$A$2:$CF$3146,7,FALSE)</f>
        <v>#N/A</v>
      </c>
    </row>
    <row r="1486" spans="1:19" x14ac:dyDescent="0.35">
      <c r="A1486" s="22">
        <f>RFIData!D1486</f>
        <v>0</v>
      </c>
      <c r="P1486" s="21" t="e">
        <f>VLOOKUP(D1486,RFIResponse!$A$2:$CF$3146,8,FALSE)</f>
        <v>#N/A</v>
      </c>
      <c r="Q1486" s="21" t="e">
        <f>VLOOKUP(D1486,RFIResponse!$A$2:$CF$3146,5,FALSE)</f>
        <v>#N/A</v>
      </c>
      <c r="R1486" s="21" t="e">
        <f>VLOOKUP(D1486,RFIResponse!$A$2:$CF$3146,6,FALSE)</f>
        <v>#N/A</v>
      </c>
      <c r="S1486" s="21" t="e">
        <f>VLOOKUP(D1486,RFIResponse!$A$2:$CF$3146,7,FALSE)</f>
        <v>#N/A</v>
      </c>
    </row>
    <row r="1487" spans="1:19" x14ac:dyDescent="0.35">
      <c r="A1487" s="22">
        <f>RFIData!D1487</f>
        <v>0</v>
      </c>
      <c r="P1487" s="21" t="e">
        <f>VLOOKUP(D1487,RFIResponse!$A$2:$CF$3146,8,FALSE)</f>
        <v>#N/A</v>
      </c>
      <c r="Q1487" s="21" t="e">
        <f>VLOOKUP(D1487,RFIResponse!$A$2:$CF$3146,5,FALSE)</f>
        <v>#N/A</v>
      </c>
      <c r="R1487" s="21" t="e">
        <f>VLOOKUP(D1487,RFIResponse!$A$2:$CF$3146,6,FALSE)</f>
        <v>#N/A</v>
      </c>
      <c r="S1487" s="21" t="e">
        <f>VLOOKUP(D1487,RFIResponse!$A$2:$CF$3146,7,FALSE)</f>
        <v>#N/A</v>
      </c>
    </row>
    <row r="1488" spans="1:19" x14ac:dyDescent="0.35">
      <c r="A1488" s="22">
        <f>RFIData!D1488</f>
        <v>0</v>
      </c>
      <c r="P1488" s="21" t="e">
        <f>VLOOKUP(D1488,RFIResponse!$A$2:$CF$3146,8,FALSE)</f>
        <v>#N/A</v>
      </c>
      <c r="Q1488" s="21" t="e">
        <f>VLOOKUP(D1488,RFIResponse!$A$2:$CF$3146,5,FALSE)</f>
        <v>#N/A</v>
      </c>
      <c r="R1488" s="21" t="e">
        <f>VLOOKUP(D1488,RFIResponse!$A$2:$CF$3146,6,FALSE)</f>
        <v>#N/A</v>
      </c>
      <c r="S1488" s="21" t="e">
        <f>VLOOKUP(D1488,RFIResponse!$A$2:$CF$3146,7,FALSE)</f>
        <v>#N/A</v>
      </c>
    </row>
    <row r="1489" spans="1:19" x14ac:dyDescent="0.35">
      <c r="A1489" s="22">
        <f>RFIData!D1489</f>
        <v>0</v>
      </c>
      <c r="P1489" s="21" t="e">
        <f>VLOOKUP(D1489,RFIResponse!$A$2:$CF$3146,8,FALSE)</f>
        <v>#N/A</v>
      </c>
      <c r="Q1489" s="21" t="e">
        <f>VLOOKUP(D1489,RFIResponse!$A$2:$CF$3146,5,FALSE)</f>
        <v>#N/A</v>
      </c>
      <c r="R1489" s="21" t="e">
        <f>VLOOKUP(D1489,RFIResponse!$A$2:$CF$3146,6,FALSE)</f>
        <v>#N/A</v>
      </c>
      <c r="S1489" s="21" t="e">
        <f>VLOOKUP(D1489,RFIResponse!$A$2:$CF$3146,7,FALSE)</f>
        <v>#N/A</v>
      </c>
    </row>
    <row r="1490" spans="1:19" x14ac:dyDescent="0.35">
      <c r="A1490" s="22">
        <f>RFIData!D1490</f>
        <v>0</v>
      </c>
      <c r="P1490" s="21" t="e">
        <f>VLOOKUP(D1490,RFIResponse!$A$2:$CF$3146,8,FALSE)</f>
        <v>#N/A</v>
      </c>
      <c r="Q1490" s="21" t="e">
        <f>VLOOKUP(D1490,RFIResponse!$A$2:$CF$3146,5,FALSE)</f>
        <v>#N/A</v>
      </c>
      <c r="R1490" s="21" t="e">
        <f>VLOOKUP(D1490,RFIResponse!$A$2:$CF$3146,6,FALSE)</f>
        <v>#N/A</v>
      </c>
      <c r="S1490" s="21" t="e">
        <f>VLOOKUP(D1490,RFIResponse!$A$2:$CF$3146,7,FALSE)</f>
        <v>#N/A</v>
      </c>
    </row>
    <row r="1491" spans="1:19" x14ac:dyDescent="0.35">
      <c r="A1491" s="22">
        <f>RFIData!D1491</f>
        <v>0</v>
      </c>
      <c r="P1491" s="21" t="e">
        <f>VLOOKUP(D1491,RFIResponse!$A$2:$CF$3146,8,FALSE)</f>
        <v>#N/A</v>
      </c>
      <c r="Q1491" s="21" t="e">
        <f>VLOOKUP(D1491,RFIResponse!$A$2:$CF$3146,5,FALSE)</f>
        <v>#N/A</v>
      </c>
      <c r="R1491" s="21" t="e">
        <f>VLOOKUP(D1491,RFIResponse!$A$2:$CF$3146,6,FALSE)</f>
        <v>#N/A</v>
      </c>
      <c r="S1491" s="21" t="e">
        <f>VLOOKUP(D1491,RFIResponse!$A$2:$CF$3146,7,FALSE)</f>
        <v>#N/A</v>
      </c>
    </row>
    <row r="1492" spans="1:19" x14ac:dyDescent="0.35">
      <c r="A1492" s="22">
        <f>RFIData!D1492</f>
        <v>0</v>
      </c>
      <c r="P1492" s="21" t="e">
        <f>VLOOKUP(D1492,RFIResponse!$A$2:$CF$3146,8,FALSE)</f>
        <v>#N/A</v>
      </c>
      <c r="Q1492" s="21" t="e">
        <f>VLOOKUP(D1492,RFIResponse!$A$2:$CF$3146,5,FALSE)</f>
        <v>#N/A</v>
      </c>
      <c r="R1492" s="21" t="e">
        <f>VLOOKUP(D1492,RFIResponse!$A$2:$CF$3146,6,FALSE)</f>
        <v>#N/A</v>
      </c>
      <c r="S1492" s="21" t="e">
        <f>VLOOKUP(D1492,RFIResponse!$A$2:$CF$3146,7,FALSE)</f>
        <v>#N/A</v>
      </c>
    </row>
    <row r="1493" spans="1:19" x14ac:dyDescent="0.35">
      <c r="A1493" s="22">
        <f>RFIData!D1493</f>
        <v>0</v>
      </c>
      <c r="P1493" s="21" t="e">
        <f>VLOOKUP(D1493,RFIResponse!$A$2:$CF$3146,8,FALSE)</f>
        <v>#N/A</v>
      </c>
      <c r="Q1493" s="21" t="e">
        <f>VLOOKUP(D1493,RFIResponse!$A$2:$CF$3146,5,FALSE)</f>
        <v>#N/A</v>
      </c>
      <c r="R1493" s="21" t="e">
        <f>VLOOKUP(D1493,RFIResponse!$A$2:$CF$3146,6,FALSE)</f>
        <v>#N/A</v>
      </c>
      <c r="S1493" s="21" t="e">
        <f>VLOOKUP(D1493,RFIResponse!$A$2:$CF$3146,7,FALSE)</f>
        <v>#N/A</v>
      </c>
    </row>
    <row r="1494" spans="1:19" x14ac:dyDescent="0.35">
      <c r="A1494" s="22">
        <f>RFIData!D1494</f>
        <v>0</v>
      </c>
      <c r="P1494" s="21" t="e">
        <f>VLOOKUP(D1494,RFIResponse!$A$2:$CF$3146,8,FALSE)</f>
        <v>#N/A</v>
      </c>
      <c r="Q1494" s="21" t="e">
        <f>VLOOKUP(D1494,RFIResponse!$A$2:$CF$3146,5,FALSE)</f>
        <v>#N/A</v>
      </c>
      <c r="R1494" s="21" t="e">
        <f>VLOOKUP(D1494,RFIResponse!$A$2:$CF$3146,6,FALSE)</f>
        <v>#N/A</v>
      </c>
      <c r="S1494" s="21" t="e">
        <f>VLOOKUP(D1494,RFIResponse!$A$2:$CF$3146,7,FALSE)</f>
        <v>#N/A</v>
      </c>
    </row>
    <row r="1495" spans="1:19" x14ac:dyDescent="0.35">
      <c r="A1495" s="22">
        <f>RFIData!D1495</f>
        <v>0</v>
      </c>
      <c r="P1495" s="21" t="e">
        <f>VLOOKUP(D1495,RFIResponse!$A$2:$CF$3146,8,FALSE)</f>
        <v>#N/A</v>
      </c>
      <c r="Q1495" s="21" t="e">
        <f>VLOOKUP(D1495,RFIResponse!$A$2:$CF$3146,5,FALSE)</f>
        <v>#N/A</v>
      </c>
      <c r="R1495" s="21" t="e">
        <f>VLOOKUP(D1495,RFIResponse!$A$2:$CF$3146,6,FALSE)</f>
        <v>#N/A</v>
      </c>
      <c r="S1495" s="21" t="e">
        <f>VLOOKUP(D1495,RFIResponse!$A$2:$CF$3146,7,FALSE)</f>
        <v>#N/A</v>
      </c>
    </row>
    <row r="1496" spans="1:19" x14ac:dyDescent="0.35">
      <c r="A1496" s="22">
        <f>RFIData!D1496</f>
        <v>0</v>
      </c>
      <c r="P1496" s="21" t="e">
        <f>VLOOKUP(D1496,RFIResponse!$A$2:$CF$3146,8,FALSE)</f>
        <v>#N/A</v>
      </c>
      <c r="Q1496" s="21" t="e">
        <f>VLOOKUP(D1496,RFIResponse!$A$2:$CF$3146,5,FALSE)</f>
        <v>#N/A</v>
      </c>
      <c r="R1496" s="21" t="e">
        <f>VLOOKUP(D1496,RFIResponse!$A$2:$CF$3146,6,FALSE)</f>
        <v>#N/A</v>
      </c>
      <c r="S1496" s="21" t="e">
        <f>VLOOKUP(D1496,RFIResponse!$A$2:$CF$3146,7,FALSE)</f>
        <v>#N/A</v>
      </c>
    </row>
    <row r="1497" spans="1:19" x14ac:dyDescent="0.35">
      <c r="A1497" s="22">
        <f>RFIData!D1497</f>
        <v>0</v>
      </c>
      <c r="P1497" s="21" t="e">
        <f>VLOOKUP(D1497,RFIResponse!$A$2:$CF$3146,8,FALSE)</f>
        <v>#N/A</v>
      </c>
      <c r="Q1497" s="21" t="e">
        <f>VLOOKUP(D1497,RFIResponse!$A$2:$CF$3146,5,FALSE)</f>
        <v>#N/A</v>
      </c>
      <c r="R1497" s="21" t="e">
        <f>VLOOKUP(D1497,RFIResponse!$A$2:$CF$3146,6,FALSE)</f>
        <v>#N/A</v>
      </c>
      <c r="S1497" s="21" t="e">
        <f>VLOOKUP(D1497,RFIResponse!$A$2:$CF$3146,7,FALSE)</f>
        <v>#N/A</v>
      </c>
    </row>
    <row r="1498" spans="1:19" x14ac:dyDescent="0.35">
      <c r="A1498" s="22">
        <f>RFIData!D1498</f>
        <v>0</v>
      </c>
      <c r="P1498" s="21" t="e">
        <f>VLOOKUP(D1498,RFIResponse!$A$2:$CF$3146,8,FALSE)</f>
        <v>#N/A</v>
      </c>
      <c r="Q1498" s="21" t="e">
        <f>VLOOKUP(D1498,RFIResponse!$A$2:$CF$3146,5,FALSE)</f>
        <v>#N/A</v>
      </c>
      <c r="R1498" s="21" t="e">
        <f>VLOOKUP(D1498,RFIResponse!$A$2:$CF$3146,6,FALSE)</f>
        <v>#N/A</v>
      </c>
      <c r="S1498" s="21" t="e">
        <f>VLOOKUP(D1498,RFIResponse!$A$2:$CF$3146,7,FALSE)</f>
        <v>#N/A</v>
      </c>
    </row>
    <row r="1499" spans="1:19" x14ac:dyDescent="0.35">
      <c r="A1499" s="22">
        <f>RFIData!D1499</f>
        <v>0</v>
      </c>
      <c r="P1499" s="21" t="e">
        <f>VLOOKUP(D1499,RFIResponse!$A$2:$CF$3146,8,FALSE)</f>
        <v>#N/A</v>
      </c>
      <c r="Q1499" s="21" t="e">
        <f>VLOOKUP(D1499,RFIResponse!$A$2:$CF$3146,5,FALSE)</f>
        <v>#N/A</v>
      </c>
      <c r="R1499" s="21" t="e">
        <f>VLOOKUP(D1499,RFIResponse!$A$2:$CF$3146,6,FALSE)</f>
        <v>#N/A</v>
      </c>
      <c r="S1499" s="21" t="e">
        <f>VLOOKUP(D1499,RFIResponse!$A$2:$CF$3146,7,FALSE)</f>
        <v>#N/A</v>
      </c>
    </row>
    <row r="1500" spans="1:19" x14ac:dyDescent="0.35">
      <c r="A1500" s="22">
        <f>RFIData!D1500</f>
        <v>0</v>
      </c>
      <c r="P1500" s="21" t="e">
        <f>VLOOKUP(D1500,RFIResponse!$A$2:$CF$3146,8,FALSE)</f>
        <v>#N/A</v>
      </c>
      <c r="Q1500" s="21" t="e">
        <f>VLOOKUP(D1500,RFIResponse!$A$2:$CF$3146,5,FALSE)</f>
        <v>#N/A</v>
      </c>
      <c r="R1500" s="21" t="e">
        <f>VLOOKUP(D1500,RFIResponse!$A$2:$CF$3146,6,FALSE)</f>
        <v>#N/A</v>
      </c>
      <c r="S1500" s="21" t="e">
        <f>VLOOKUP(D1500,RFIResponse!$A$2:$CF$3146,7,FALSE)</f>
        <v>#N/A</v>
      </c>
    </row>
    <row r="1501" spans="1:19" x14ac:dyDescent="0.35">
      <c r="A1501" s="22">
        <f>RFIData!D1501</f>
        <v>0</v>
      </c>
      <c r="P1501" s="21" t="e">
        <f>VLOOKUP(D1501,RFIResponse!$A$2:$CF$3146,8,FALSE)</f>
        <v>#N/A</v>
      </c>
      <c r="Q1501" s="21" t="e">
        <f>VLOOKUP(D1501,RFIResponse!$A$2:$CF$3146,5,FALSE)</f>
        <v>#N/A</v>
      </c>
      <c r="R1501" s="21" t="e">
        <f>VLOOKUP(D1501,RFIResponse!$A$2:$CF$3146,6,FALSE)</f>
        <v>#N/A</v>
      </c>
      <c r="S1501" s="21" t="e">
        <f>VLOOKUP(D1501,RFIResponse!$A$2:$CF$3146,7,FALSE)</f>
        <v>#N/A</v>
      </c>
    </row>
    <row r="1502" spans="1:19" x14ac:dyDescent="0.35">
      <c r="A1502" s="22">
        <f>RFIData!D1502</f>
        <v>0</v>
      </c>
      <c r="P1502" s="21" t="e">
        <f>VLOOKUP(D1502,RFIResponse!$A$2:$CF$3146,8,FALSE)</f>
        <v>#N/A</v>
      </c>
      <c r="Q1502" s="21" t="e">
        <f>VLOOKUP(D1502,RFIResponse!$A$2:$CF$3146,5,FALSE)</f>
        <v>#N/A</v>
      </c>
      <c r="R1502" s="21" t="e">
        <f>VLOOKUP(D1502,RFIResponse!$A$2:$CF$3146,6,FALSE)</f>
        <v>#N/A</v>
      </c>
      <c r="S1502" s="21" t="e">
        <f>VLOOKUP(D1502,RFIResponse!$A$2:$CF$3146,7,FALSE)</f>
        <v>#N/A</v>
      </c>
    </row>
    <row r="1503" spans="1:19" x14ac:dyDescent="0.35">
      <c r="A1503" s="22">
        <f>RFIData!D1503</f>
        <v>0</v>
      </c>
      <c r="P1503" s="21" t="e">
        <f>VLOOKUP(D1503,RFIResponse!$A$2:$CF$3146,8,FALSE)</f>
        <v>#N/A</v>
      </c>
      <c r="Q1503" s="21" t="e">
        <f>VLOOKUP(D1503,RFIResponse!$A$2:$CF$3146,5,FALSE)</f>
        <v>#N/A</v>
      </c>
      <c r="R1503" s="21" t="e">
        <f>VLOOKUP(D1503,RFIResponse!$A$2:$CF$3146,6,FALSE)</f>
        <v>#N/A</v>
      </c>
      <c r="S1503" s="21" t="e">
        <f>VLOOKUP(D1503,RFIResponse!$A$2:$CF$3146,7,FALSE)</f>
        <v>#N/A</v>
      </c>
    </row>
    <row r="1504" spans="1:19" x14ac:dyDescent="0.35">
      <c r="A1504" s="22">
        <f>RFIData!D1504</f>
        <v>0</v>
      </c>
      <c r="P1504" s="21" t="e">
        <f>VLOOKUP(D1504,RFIResponse!$A$2:$CF$3146,8,FALSE)</f>
        <v>#N/A</v>
      </c>
      <c r="Q1504" s="21" t="e">
        <f>VLOOKUP(D1504,RFIResponse!$A$2:$CF$3146,5,FALSE)</f>
        <v>#N/A</v>
      </c>
      <c r="R1504" s="21" t="e">
        <f>VLOOKUP(D1504,RFIResponse!$A$2:$CF$3146,6,FALSE)</f>
        <v>#N/A</v>
      </c>
      <c r="S1504" s="21" t="e">
        <f>VLOOKUP(D1504,RFIResponse!$A$2:$CF$3146,7,FALSE)</f>
        <v>#N/A</v>
      </c>
    </row>
    <row r="1505" spans="1:19" x14ac:dyDescent="0.35">
      <c r="A1505" s="22">
        <f>RFIData!D1505</f>
        <v>0</v>
      </c>
      <c r="P1505" s="21" t="e">
        <f>VLOOKUP(D1505,RFIResponse!$A$2:$CF$3146,8,FALSE)</f>
        <v>#N/A</v>
      </c>
      <c r="Q1505" s="21" t="e">
        <f>VLOOKUP(D1505,RFIResponse!$A$2:$CF$3146,5,FALSE)</f>
        <v>#N/A</v>
      </c>
      <c r="R1505" s="21" t="e">
        <f>VLOOKUP(D1505,RFIResponse!$A$2:$CF$3146,6,FALSE)</f>
        <v>#N/A</v>
      </c>
      <c r="S1505" s="21" t="e">
        <f>VLOOKUP(D1505,RFIResponse!$A$2:$CF$3146,7,FALSE)</f>
        <v>#N/A</v>
      </c>
    </row>
    <row r="1506" spans="1:19" x14ac:dyDescent="0.35">
      <c r="A1506" s="22">
        <f>RFIData!D1506</f>
        <v>0</v>
      </c>
      <c r="P1506" s="21" t="e">
        <f>VLOOKUP(D1506,RFIResponse!$A$2:$CF$3146,8,FALSE)</f>
        <v>#N/A</v>
      </c>
      <c r="Q1506" s="21" t="e">
        <f>VLOOKUP(D1506,RFIResponse!$A$2:$CF$3146,5,FALSE)</f>
        <v>#N/A</v>
      </c>
      <c r="R1506" s="21" t="e">
        <f>VLOOKUP(D1506,RFIResponse!$A$2:$CF$3146,6,FALSE)</f>
        <v>#N/A</v>
      </c>
      <c r="S1506" s="21" t="e">
        <f>VLOOKUP(D1506,RFIResponse!$A$2:$CF$3146,7,FALSE)</f>
        <v>#N/A</v>
      </c>
    </row>
    <row r="1507" spans="1:19" x14ac:dyDescent="0.35">
      <c r="A1507" s="22">
        <f>RFIData!D1507</f>
        <v>0</v>
      </c>
      <c r="P1507" s="21" t="e">
        <f>VLOOKUP(D1507,RFIResponse!$A$2:$CF$3146,8,FALSE)</f>
        <v>#N/A</v>
      </c>
      <c r="Q1507" s="21" t="e">
        <f>VLOOKUP(D1507,RFIResponse!$A$2:$CF$3146,5,FALSE)</f>
        <v>#N/A</v>
      </c>
      <c r="R1507" s="21" t="e">
        <f>VLOOKUP(D1507,RFIResponse!$A$2:$CF$3146,6,FALSE)</f>
        <v>#N/A</v>
      </c>
      <c r="S1507" s="21" t="e">
        <f>VLOOKUP(D1507,RFIResponse!$A$2:$CF$3146,7,FALSE)</f>
        <v>#N/A</v>
      </c>
    </row>
    <row r="1508" spans="1:19" x14ac:dyDescent="0.35">
      <c r="A1508" s="22">
        <f>RFIData!D1508</f>
        <v>0</v>
      </c>
      <c r="P1508" s="21" t="e">
        <f>VLOOKUP(D1508,RFIResponse!$A$2:$CF$3146,8,FALSE)</f>
        <v>#N/A</v>
      </c>
      <c r="Q1508" s="21" t="e">
        <f>VLOOKUP(D1508,RFIResponse!$A$2:$CF$3146,5,FALSE)</f>
        <v>#N/A</v>
      </c>
      <c r="R1508" s="21" t="e">
        <f>VLOOKUP(D1508,RFIResponse!$A$2:$CF$3146,6,FALSE)</f>
        <v>#N/A</v>
      </c>
      <c r="S1508" s="21" t="e">
        <f>VLOOKUP(D1508,RFIResponse!$A$2:$CF$3146,7,FALSE)</f>
        <v>#N/A</v>
      </c>
    </row>
    <row r="1509" spans="1:19" x14ac:dyDescent="0.35">
      <c r="A1509" s="22">
        <f>RFIData!D1509</f>
        <v>0</v>
      </c>
      <c r="P1509" s="21" t="e">
        <f>VLOOKUP(D1509,RFIResponse!$A$2:$CF$3146,8,FALSE)</f>
        <v>#N/A</v>
      </c>
      <c r="Q1509" s="21" t="e">
        <f>VLOOKUP(D1509,RFIResponse!$A$2:$CF$3146,5,FALSE)</f>
        <v>#N/A</v>
      </c>
      <c r="R1509" s="21" t="e">
        <f>VLOOKUP(D1509,RFIResponse!$A$2:$CF$3146,6,FALSE)</f>
        <v>#N/A</v>
      </c>
      <c r="S1509" s="21" t="e">
        <f>VLOOKUP(D1509,RFIResponse!$A$2:$CF$3146,7,FALSE)</f>
        <v>#N/A</v>
      </c>
    </row>
    <row r="1510" spans="1:19" x14ac:dyDescent="0.35">
      <c r="A1510" s="22">
        <f>RFIData!D1510</f>
        <v>0</v>
      </c>
      <c r="P1510" s="21" t="e">
        <f>VLOOKUP(D1510,RFIResponse!$A$2:$CF$3146,8,FALSE)</f>
        <v>#N/A</v>
      </c>
      <c r="Q1510" s="21" t="e">
        <f>VLOOKUP(D1510,RFIResponse!$A$2:$CF$3146,5,FALSE)</f>
        <v>#N/A</v>
      </c>
      <c r="R1510" s="21" t="e">
        <f>VLOOKUP(D1510,RFIResponse!$A$2:$CF$3146,6,FALSE)</f>
        <v>#N/A</v>
      </c>
      <c r="S1510" s="21" t="e">
        <f>VLOOKUP(D1510,RFIResponse!$A$2:$CF$3146,7,FALSE)</f>
        <v>#N/A</v>
      </c>
    </row>
    <row r="1511" spans="1:19" x14ac:dyDescent="0.35">
      <c r="A1511" s="22">
        <f>RFIData!D1511</f>
        <v>0</v>
      </c>
      <c r="P1511" s="21" t="e">
        <f>VLOOKUP(D1511,RFIResponse!$A$2:$CF$3146,8,FALSE)</f>
        <v>#N/A</v>
      </c>
      <c r="Q1511" s="21" t="e">
        <f>VLOOKUP(D1511,RFIResponse!$A$2:$CF$3146,5,FALSE)</f>
        <v>#N/A</v>
      </c>
      <c r="R1511" s="21" t="e">
        <f>VLOOKUP(D1511,RFIResponse!$A$2:$CF$3146,6,FALSE)</f>
        <v>#N/A</v>
      </c>
      <c r="S1511" s="21" t="e">
        <f>VLOOKUP(D1511,RFIResponse!$A$2:$CF$3146,7,FALSE)</f>
        <v>#N/A</v>
      </c>
    </row>
    <row r="1512" spans="1:19" x14ac:dyDescent="0.35">
      <c r="A1512" s="22">
        <f>RFIData!D1512</f>
        <v>0</v>
      </c>
      <c r="P1512" s="21" t="e">
        <f>VLOOKUP(D1512,RFIResponse!$A$2:$CF$3146,8,FALSE)</f>
        <v>#N/A</v>
      </c>
      <c r="Q1512" s="21" t="e">
        <f>VLOOKUP(D1512,RFIResponse!$A$2:$CF$3146,5,FALSE)</f>
        <v>#N/A</v>
      </c>
      <c r="R1512" s="21" t="e">
        <f>VLOOKUP(D1512,RFIResponse!$A$2:$CF$3146,6,FALSE)</f>
        <v>#N/A</v>
      </c>
      <c r="S1512" s="21" t="e">
        <f>VLOOKUP(D1512,RFIResponse!$A$2:$CF$3146,7,FALSE)</f>
        <v>#N/A</v>
      </c>
    </row>
    <row r="1513" spans="1:19" x14ac:dyDescent="0.35">
      <c r="A1513" s="22">
        <f>RFIData!D1513</f>
        <v>0</v>
      </c>
      <c r="P1513" s="21" t="e">
        <f>VLOOKUP(D1513,RFIResponse!$A$2:$CF$3146,8,FALSE)</f>
        <v>#N/A</v>
      </c>
      <c r="Q1513" s="21" t="e">
        <f>VLOOKUP(D1513,RFIResponse!$A$2:$CF$3146,5,FALSE)</f>
        <v>#N/A</v>
      </c>
      <c r="R1513" s="21" t="e">
        <f>VLOOKUP(D1513,RFIResponse!$A$2:$CF$3146,6,FALSE)</f>
        <v>#N/A</v>
      </c>
      <c r="S1513" s="21" t="e">
        <f>VLOOKUP(D1513,RFIResponse!$A$2:$CF$3146,7,FALSE)</f>
        <v>#N/A</v>
      </c>
    </row>
    <row r="1514" spans="1:19" x14ac:dyDescent="0.35">
      <c r="A1514" s="22">
        <f>RFIData!D1514</f>
        <v>0</v>
      </c>
      <c r="P1514" s="21" t="e">
        <f>VLOOKUP(D1514,RFIResponse!$A$2:$CF$3146,8,FALSE)</f>
        <v>#N/A</v>
      </c>
      <c r="Q1514" s="21" t="e">
        <f>VLOOKUP(D1514,RFIResponse!$A$2:$CF$3146,5,FALSE)</f>
        <v>#N/A</v>
      </c>
      <c r="R1514" s="21" t="e">
        <f>VLOOKUP(D1514,RFIResponse!$A$2:$CF$3146,6,FALSE)</f>
        <v>#N/A</v>
      </c>
      <c r="S1514" s="21" t="e">
        <f>VLOOKUP(D1514,RFIResponse!$A$2:$CF$3146,7,FALSE)</f>
        <v>#N/A</v>
      </c>
    </row>
    <row r="1515" spans="1:19" x14ac:dyDescent="0.35">
      <c r="A1515" s="22">
        <f>RFIData!D1515</f>
        <v>0</v>
      </c>
      <c r="P1515" s="21" t="e">
        <f>VLOOKUP(D1515,RFIResponse!$A$2:$CF$3146,8,FALSE)</f>
        <v>#N/A</v>
      </c>
      <c r="Q1515" s="21" t="e">
        <f>VLOOKUP(D1515,RFIResponse!$A$2:$CF$3146,5,FALSE)</f>
        <v>#N/A</v>
      </c>
      <c r="R1515" s="21" t="e">
        <f>VLOOKUP(D1515,RFIResponse!$A$2:$CF$3146,6,FALSE)</f>
        <v>#N/A</v>
      </c>
      <c r="S1515" s="21" t="e">
        <f>VLOOKUP(D1515,RFIResponse!$A$2:$CF$3146,7,FALSE)</f>
        <v>#N/A</v>
      </c>
    </row>
    <row r="1516" spans="1:19" x14ac:dyDescent="0.35">
      <c r="A1516" s="22">
        <f>RFIData!D1516</f>
        <v>0</v>
      </c>
      <c r="P1516" s="21" t="e">
        <f>VLOOKUP(D1516,RFIResponse!$A$2:$CF$3146,8,FALSE)</f>
        <v>#N/A</v>
      </c>
      <c r="Q1516" s="21" t="e">
        <f>VLOOKUP(D1516,RFIResponse!$A$2:$CF$3146,5,FALSE)</f>
        <v>#N/A</v>
      </c>
      <c r="R1516" s="21" t="e">
        <f>VLOOKUP(D1516,RFIResponse!$A$2:$CF$3146,6,FALSE)</f>
        <v>#N/A</v>
      </c>
      <c r="S1516" s="21" t="e">
        <f>VLOOKUP(D1516,RFIResponse!$A$2:$CF$3146,7,FALSE)</f>
        <v>#N/A</v>
      </c>
    </row>
    <row r="1517" spans="1:19" x14ac:dyDescent="0.35">
      <c r="A1517" s="22">
        <f>RFIData!D1517</f>
        <v>0</v>
      </c>
      <c r="P1517" s="21" t="e">
        <f>VLOOKUP(D1517,RFIResponse!$A$2:$CF$3146,8,FALSE)</f>
        <v>#N/A</v>
      </c>
      <c r="Q1517" s="21" t="e">
        <f>VLOOKUP(D1517,RFIResponse!$A$2:$CF$3146,5,FALSE)</f>
        <v>#N/A</v>
      </c>
      <c r="R1517" s="21" t="e">
        <f>VLOOKUP(D1517,RFIResponse!$A$2:$CF$3146,6,FALSE)</f>
        <v>#N/A</v>
      </c>
      <c r="S1517" s="21" t="e">
        <f>VLOOKUP(D1517,RFIResponse!$A$2:$CF$3146,7,FALSE)</f>
        <v>#N/A</v>
      </c>
    </row>
    <row r="1518" spans="1:19" x14ac:dyDescent="0.35">
      <c r="A1518" s="22">
        <f>RFIData!D1518</f>
        <v>0</v>
      </c>
      <c r="P1518" s="21" t="e">
        <f>VLOOKUP(D1518,RFIResponse!$A$2:$CF$3146,8,FALSE)</f>
        <v>#N/A</v>
      </c>
      <c r="Q1518" s="21" t="e">
        <f>VLOOKUP(D1518,RFIResponse!$A$2:$CF$3146,5,FALSE)</f>
        <v>#N/A</v>
      </c>
      <c r="R1518" s="21" t="e">
        <f>VLOOKUP(D1518,RFIResponse!$A$2:$CF$3146,6,FALSE)</f>
        <v>#N/A</v>
      </c>
      <c r="S1518" s="21" t="e">
        <f>VLOOKUP(D1518,RFIResponse!$A$2:$CF$3146,7,FALSE)</f>
        <v>#N/A</v>
      </c>
    </row>
    <row r="1519" spans="1:19" x14ac:dyDescent="0.35">
      <c r="A1519" s="22">
        <f>RFIData!D1519</f>
        <v>0</v>
      </c>
      <c r="P1519" s="21" t="e">
        <f>VLOOKUP(D1519,RFIResponse!$A$2:$CF$3146,8,FALSE)</f>
        <v>#N/A</v>
      </c>
      <c r="Q1519" s="21" t="e">
        <f>VLOOKUP(D1519,RFIResponse!$A$2:$CF$3146,5,FALSE)</f>
        <v>#N/A</v>
      </c>
      <c r="R1519" s="21" t="e">
        <f>VLOOKUP(D1519,RFIResponse!$A$2:$CF$3146,6,FALSE)</f>
        <v>#N/A</v>
      </c>
      <c r="S1519" s="21" t="e">
        <f>VLOOKUP(D1519,RFIResponse!$A$2:$CF$3146,7,FALSE)</f>
        <v>#N/A</v>
      </c>
    </row>
    <row r="1520" spans="1:19" x14ac:dyDescent="0.35">
      <c r="A1520" s="22">
        <f>RFIData!D1520</f>
        <v>0</v>
      </c>
      <c r="P1520" s="21" t="e">
        <f>VLOOKUP(D1520,RFIResponse!$A$2:$CF$3146,8,FALSE)</f>
        <v>#N/A</v>
      </c>
      <c r="Q1520" s="21" t="e">
        <f>VLOOKUP(D1520,RFIResponse!$A$2:$CF$3146,5,FALSE)</f>
        <v>#N/A</v>
      </c>
      <c r="R1520" s="21" t="e">
        <f>VLOOKUP(D1520,RFIResponse!$A$2:$CF$3146,6,FALSE)</f>
        <v>#N/A</v>
      </c>
      <c r="S1520" s="21" t="e">
        <f>VLOOKUP(D1520,RFIResponse!$A$2:$CF$3146,7,FALSE)</f>
        <v>#N/A</v>
      </c>
    </row>
    <row r="1521" spans="1:19" x14ac:dyDescent="0.35">
      <c r="A1521" s="22">
        <f>RFIData!D1521</f>
        <v>0</v>
      </c>
      <c r="P1521" s="21" t="e">
        <f>VLOOKUP(D1521,RFIResponse!$A$2:$CF$3146,8,FALSE)</f>
        <v>#N/A</v>
      </c>
      <c r="Q1521" s="21" t="e">
        <f>VLOOKUP(D1521,RFIResponse!$A$2:$CF$3146,5,FALSE)</f>
        <v>#N/A</v>
      </c>
      <c r="R1521" s="21" t="e">
        <f>VLOOKUP(D1521,RFIResponse!$A$2:$CF$3146,6,FALSE)</f>
        <v>#N/A</v>
      </c>
      <c r="S1521" s="21" t="e">
        <f>VLOOKUP(D1521,RFIResponse!$A$2:$CF$3146,7,FALSE)</f>
        <v>#N/A</v>
      </c>
    </row>
    <row r="1522" spans="1:19" x14ac:dyDescent="0.35">
      <c r="A1522" s="22">
        <f>RFIData!D1522</f>
        <v>0</v>
      </c>
      <c r="P1522" s="21" t="e">
        <f>VLOOKUP(D1522,RFIResponse!$A$2:$CF$3146,8,FALSE)</f>
        <v>#N/A</v>
      </c>
      <c r="Q1522" s="21" t="e">
        <f>VLOOKUP(D1522,RFIResponse!$A$2:$CF$3146,5,FALSE)</f>
        <v>#N/A</v>
      </c>
      <c r="R1522" s="21" t="e">
        <f>VLOOKUP(D1522,RFIResponse!$A$2:$CF$3146,6,FALSE)</f>
        <v>#N/A</v>
      </c>
      <c r="S1522" s="21" t="e">
        <f>VLOOKUP(D1522,RFIResponse!$A$2:$CF$3146,7,FALSE)</f>
        <v>#N/A</v>
      </c>
    </row>
    <row r="1523" spans="1:19" x14ac:dyDescent="0.35">
      <c r="A1523" s="22">
        <f>RFIData!D1523</f>
        <v>0</v>
      </c>
      <c r="P1523" s="21" t="e">
        <f>VLOOKUP(D1523,RFIResponse!$A$2:$CF$3146,8,FALSE)</f>
        <v>#N/A</v>
      </c>
      <c r="Q1523" s="21" t="e">
        <f>VLOOKUP(D1523,RFIResponse!$A$2:$CF$3146,5,FALSE)</f>
        <v>#N/A</v>
      </c>
      <c r="R1523" s="21" t="e">
        <f>VLOOKUP(D1523,RFIResponse!$A$2:$CF$3146,6,FALSE)</f>
        <v>#N/A</v>
      </c>
      <c r="S1523" s="21" t="e">
        <f>VLOOKUP(D1523,RFIResponse!$A$2:$CF$3146,7,FALSE)</f>
        <v>#N/A</v>
      </c>
    </row>
    <row r="1524" spans="1:19" x14ac:dyDescent="0.35">
      <c r="A1524" s="22">
        <f>RFIData!D1524</f>
        <v>0</v>
      </c>
      <c r="P1524" s="21" t="e">
        <f>VLOOKUP(D1524,RFIResponse!$A$2:$CF$3146,8,FALSE)</f>
        <v>#N/A</v>
      </c>
      <c r="Q1524" s="21" t="e">
        <f>VLOOKUP(D1524,RFIResponse!$A$2:$CF$3146,5,FALSE)</f>
        <v>#N/A</v>
      </c>
      <c r="R1524" s="21" t="e">
        <f>VLOOKUP(D1524,RFIResponse!$A$2:$CF$3146,6,FALSE)</f>
        <v>#N/A</v>
      </c>
      <c r="S1524" s="21" t="e">
        <f>VLOOKUP(D1524,RFIResponse!$A$2:$CF$3146,7,FALSE)</f>
        <v>#N/A</v>
      </c>
    </row>
    <row r="1525" spans="1:19" x14ac:dyDescent="0.35">
      <c r="A1525" s="22">
        <f>RFIData!D1525</f>
        <v>0</v>
      </c>
      <c r="P1525" s="21" t="e">
        <f>VLOOKUP(D1525,RFIResponse!$A$2:$CF$3146,8,FALSE)</f>
        <v>#N/A</v>
      </c>
      <c r="Q1525" s="21" t="e">
        <f>VLOOKUP(D1525,RFIResponse!$A$2:$CF$3146,5,FALSE)</f>
        <v>#N/A</v>
      </c>
      <c r="R1525" s="21" t="e">
        <f>VLOOKUP(D1525,RFIResponse!$A$2:$CF$3146,6,FALSE)</f>
        <v>#N/A</v>
      </c>
      <c r="S1525" s="21" t="e">
        <f>VLOOKUP(D1525,RFIResponse!$A$2:$CF$3146,7,FALSE)</f>
        <v>#N/A</v>
      </c>
    </row>
    <row r="1526" spans="1:19" x14ac:dyDescent="0.35">
      <c r="A1526" s="22">
        <f>RFIData!D1526</f>
        <v>0</v>
      </c>
      <c r="P1526" s="21" t="e">
        <f>VLOOKUP(D1526,RFIResponse!$A$2:$CF$3146,8,FALSE)</f>
        <v>#N/A</v>
      </c>
      <c r="Q1526" s="21" t="e">
        <f>VLOOKUP(D1526,RFIResponse!$A$2:$CF$3146,5,FALSE)</f>
        <v>#N/A</v>
      </c>
      <c r="R1526" s="21" t="e">
        <f>VLOOKUP(D1526,RFIResponse!$A$2:$CF$3146,6,FALSE)</f>
        <v>#N/A</v>
      </c>
      <c r="S1526" s="21" t="e">
        <f>VLOOKUP(D1526,RFIResponse!$A$2:$CF$3146,7,FALSE)</f>
        <v>#N/A</v>
      </c>
    </row>
    <row r="1527" spans="1:19" x14ac:dyDescent="0.35">
      <c r="A1527" s="22">
        <f>RFIData!D1527</f>
        <v>0</v>
      </c>
      <c r="P1527" s="21" t="e">
        <f>VLOOKUP(D1527,RFIResponse!$A$2:$CF$3146,8,FALSE)</f>
        <v>#N/A</v>
      </c>
      <c r="Q1527" s="21" t="e">
        <f>VLOOKUP(D1527,RFIResponse!$A$2:$CF$3146,5,FALSE)</f>
        <v>#N/A</v>
      </c>
      <c r="R1527" s="21" t="e">
        <f>VLOOKUP(D1527,RFIResponse!$A$2:$CF$3146,6,FALSE)</f>
        <v>#N/A</v>
      </c>
      <c r="S1527" s="21" t="e">
        <f>VLOOKUP(D1527,RFIResponse!$A$2:$CF$3146,7,FALSE)</f>
        <v>#N/A</v>
      </c>
    </row>
    <row r="1528" spans="1:19" x14ac:dyDescent="0.35">
      <c r="A1528" s="22">
        <f>RFIData!D1528</f>
        <v>0</v>
      </c>
      <c r="P1528" s="21" t="e">
        <f>VLOOKUP(D1528,RFIResponse!$A$2:$CF$3146,8,FALSE)</f>
        <v>#N/A</v>
      </c>
      <c r="Q1528" s="21" t="e">
        <f>VLOOKUP(D1528,RFIResponse!$A$2:$CF$3146,5,FALSE)</f>
        <v>#N/A</v>
      </c>
      <c r="R1528" s="21" t="e">
        <f>VLOOKUP(D1528,RFIResponse!$A$2:$CF$3146,6,FALSE)</f>
        <v>#N/A</v>
      </c>
      <c r="S1528" s="21" t="e">
        <f>VLOOKUP(D1528,RFIResponse!$A$2:$CF$3146,7,FALSE)</f>
        <v>#N/A</v>
      </c>
    </row>
    <row r="1529" spans="1:19" x14ac:dyDescent="0.35">
      <c r="A1529" s="22">
        <f>RFIData!D1529</f>
        <v>0</v>
      </c>
      <c r="P1529" s="21" t="e">
        <f>VLOOKUP(D1529,RFIResponse!$A$2:$CF$3146,8,FALSE)</f>
        <v>#N/A</v>
      </c>
      <c r="Q1529" s="21" t="e">
        <f>VLOOKUP(D1529,RFIResponse!$A$2:$CF$3146,5,FALSE)</f>
        <v>#N/A</v>
      </c>
      <c r="R1529" s="21" t="e">
        <f>VLOOKUP(D1529,RFIResponse!$A$2:$CF$3146,6,FALSE)</f>
        <v>#N/A</v>
      </c>
      <c r="S1529" s="21" t="e">
        <f>VLOOKUP(D1529,RFIResponse!$A$2:$CF$3146,7,FALSE)</f>
        <v>#N/A</v>
      </c>
    </row>
    <row r="1530" spans="1:19" x14ac:dyDescent="0.35">
      <c r="A1530" s="22">
        <f>RFIData!D1530</f>
        <v>0</v>
      </c>
      <c r="P1530" s="21" t="e">
        <f>VLOOKUP(D1530,RFIResponse!$A$2:$CF$3146,8,FALSE)</f>
        <v>#N/A</v>
      </c>
      <c r="Q1530" s="21" t="e">
        <f>VLOOKUP(D1530,RFIResponse!$A$2:$CF$3146,5,FALSE)</f>
        <v>#N/A</v>
      </c>
      <c r="R1530" s="21" t="e">
        <f>VLOOKUP(D1530,RFIResponse!$A$2:$CF$3146,6,FALSE)</f>
        <v>#N/A</v>
      </c>
      <c r="S1530" s="21" t="e">
        <f>VLOOKUP(D1530,RFIResponse!$A$2:$CF$3146,7,FALSE)</f>
        <v>#N/A</v>
      </c>
    </row>
    <row r="1531" spans="1:19" x14ac:dyDescent="0.35">
      <c r="A1531" s="22">
        <f>RFIData!D1531</f>
        <v>0</v>
      </c>
      <c r="P1531" s="21" t="e">
        <f>VLOOKUP(D1531,RFIResponse!$A$2:$CF$3146,8,FALSE)</f>
        <v>#N/A</v>
      </c>
      <c r="Q1531" s="21" t="e">
        <f>VLOOKUP(D1531,RFIResponse!$A$2:$CF$3146,5,FALSE)</f>
        <v>#N/A</v>
      </c>
      <c r="R1531" s="21" t="e">
        <f>VLOOKUP(D1531,RFIResponse!$A$2:$CF$3146,6,FALSE)</f>
        <v>#N/A</v>
      </c>
      <c r="S1531" s="21" t="e">
        <f>VLOOKUP(D1531,RFIResponse!$A$2:$CF$3146,7,FALSE)</f>
        <v>#N/A</v>
      </c>
    </row>
    <row r="1532" spans="1:19" x14ac:dyDescent="0.35">
      <c r="A1532" s="22">
        <f>RFIData!D1532</f>
        <v>0</v>
      </c>
      <c r="P1532" s="21" t="e">
        <f>VLOOKUP(D1532,RFIResponse!$A$2:$CF$3146,8,FALSE)</f>
        <v>#N/A</v>
      </c>
      <c r="Q1532" s="21" t="e">
        <f>VLOOKUP(D1532,RFIResponse!$A$2:$CF$3146,5,FALSE)</f>
        <v>#N/A</v>
      </c>
      <c r="R1532" s="21" t="e">
        <f>VLOOKUP(D1532,RFIResponse!$A$2:$CF$3146,6,FALSE)</f>
        <v>#N/A</v>
      </c>
      <c r="S1532" s="21" t="e">
        <f>VLOOKUP(D1532,RFIResponse!$A$2:$CF$3146,7,FALSE)</f>
        <v>#N/A</v>
      </c>
    </row>
    <row r="1533" spans="1:19" x14ac:dyDescent="0.35">
      <c r="A1533" s="22">
        <f>RFIData!D1533</f>
        <v>0</v>
      </c>
      <c r="P1533" s="21" t="e">
        <f>VLOOKUP(D1533,RFIResponse!$A$2:$CF$3146,8,FALSE)</f>
        <v>#N/A</v>
      </c>
      <c r="Q1533" s="21" t="e">
        <f>VLOOKUP(D1533,RFIResponse!$A$2:$CF$3146,5,FALSE)</f>
        <v>#N/A</v>
      </c>
      <c r="R1533" s="21" t="e">
        <f>VLOOKUP(D1533,RFIResponse!$A$2:$CF$3146,6,FALSE)</f>
        <v>#N/A</v>
      </c>
      <c r="S1533" s="21" t="e">
        <f>VLOOKUP(D1533,RFIResponse!$A$2:$CF$3146,7,FALSE)</f>
        <v>#N/A</v>
      </c>
    </row>
    <row r="1534" spans="1:19" x14ac:dyDescent="0.35">
      <c r="A1534" s="22">
        <f>RFIData!D1534</f>
        <v>0</v>
      </c>
      <c r="P1534" s="21" t="e">
        <f>VLOOKUP(D1534,RFIResponse!$A$2:$CF$3146,8,FALSE)</f>
        <v>#N/A</v>
      </c>
      <c r="Q1534" s="21" t="e">
        <f>VLOOKUP(D1534,RFIResponse!$A$2:$CF$3146,5,FALSE)</f>
        <v>#N/A</v>
      </c>
      <c r="R1534" s="21" t="e">
        <f>VLOOKUP(D1534,RFIResponse!$A$2:$CF$3146,6,FALSE)</f>
        <v>#N/A</v>
      </c>
      <c r="S1534" s="21" t="e">
        <f>VLOOKUP(D1534,RFIResponse!$A$2:$CF$3146,7,FALSE)</f>
        <v>#N/A</v>
      </c>
    </row>
    <row r="1535" spans="1:19" x14ac:dyDescent="0.35">
      <c r="A1535" s="22">
        <f>RFIData!D1535</f>
        <v>0</v>
      </c>
      <c r="P1535" s="21" t="e">
        <f>VLOOKUP(D1535,RFIResponse!$A$2:$CF$3146,8,FALSE)</f>
        <v>#N/A</v>
      </c>
      <c r="Q1535" s="21" t="e">
        <f>VLOOKUP(D1535,RFIResponse!$A$2:$CF$3146,5,FALSE)</f>
        <v>#N/A</v>
      </c>
      <c r="R1535" s="21" t="e">
        <f>VLOOKUP(D1535,RFIResponse!$A$2:$CF$3146,6,FALSE)</f>
        <v>#N/A</v>
      </c>
      <c r="S1535" s="21" t="e">
        <f>VLOOKUP(D1535,RFIResponse!$A$2:$CF$3146,7,FALSE)</f>
        <v>#N/A</v>
      </c>
    </row>
    <row r="1536" spans="1:19" x14ac:dyDescent="0.35">
      <c r="A1536" s="22">
        <f>RFIData!D1536</f>
        <v>0</v>
      </c>
      <c r="P1536" s="21" t="e">
        <f>VLOOKUP(D1536,RFIResponse!$A$2:$CF$3146,8,FALSE)</f>
        <v>#N/A</v>
      </c>
      <c r="Q1536" s="21" t="e">
        <f>VLOOKUP(D1536,RFIResponse!$A$2:$CF$3146,5,FALSE)</f>
        <v>#N/A</v>
      </c>
      <c r="R1536" s="21" t="e">
        <f>VLOOKUP(D1536,RFIResponse!$A$2:$CF$3146,6,FALSE)</f>
        <v>#N/A</v>
      </c>
      <c r="S1536" s="21" t="e">
        <f>VLOOKUP(D1536,RFIResponse!$A$2:$CF$3146,7,FALSE)</f>
        <v>#N/A</v>
      </c>
    </row>
    <row r="1537" spans="1:19" x14ac:dyDescent="0.35">
      <c r="A1537" s="22">
        <f>RFIData!D1537</f>
        <v>0</v>
      </c>
      <c r="P1537" s="21" t="e">
        <f>VLOOKUP(D1537,RFIResponse!$A$2:$CF$3146,8,FALSE)</f>
        <v>#N/A</v>
      </c>
      <c r="Q1537" s="21" t="e">
        <f>VLOOKUP(D1537,RFIResponse!$A$2:$CF$3146,5,FALSE)</f>
        <v>#N/A</v>
      </c>
      <c r="R1537" s="21" t="e">
        <f>VLOOKUP(D1537,RFIResponse!$A$2:$CF$3146,6,FALSE)</f>
        <v>#N/A</v>
      </c>
      <c r="S1537" s="21" t="e">
        <f>VLOOKUP(D1537,RFIResponse!$A$2:$CF$3146,7,FALSE)</f>
        <v>#N/A</v>
      </c>
    </row>
    <row r="1538" spans="1:19" x14ac:dyDescent="0.35">
      <c r="A1538" s="22">
        <f>RFIData!D1538</f>
        <v>0</v>
      </c>
      <c r="P1538" s="21" t="e">
        <f>VLOOKUP(D1538,RFIResponse!$A$2:$CF$3146,8,FALSE)</f>
        <v>#N/A</v>
      </c>
      <c r="Q1538" s="21" t="e">
        <f>VLOOKUP(D1538,RFIResponse!$A$2:$CF$3146,5,FALSE)</f>
        <v>#N/A</v>
      </c>
      <c r="R1538" s="21" t="e">
        <f>VLOOKUP(D1538,RFIResponse!$A$2:$CF$3146,6,FALSE)</f>
        <v>#N/A</v>
      </c>
      <c r="S1538" s="21" t="e">
        <f>VLOOKUP(D1538,RFIResponse!$A$2:$CF$3146,7,FALSE)</f>
        <v>#N/A</v>
      </c>
    </row>
    <row r="1539" spans="1:19" x14ac:dyDescent="0.35">
      <c r="A1539" s="22">
        <f>RFIData!D1539</f>
        <v>0</v>
      </c>
      <c r="P1539" s="21" t="e">
        <f>VLOOKUP(D1539,RFIResponse!$A$2:$CF$3146,8,FALSE)</f>
        <v>#N/A</v>
      </c>
      <c r="Q1539" s="21" t="e">
        <f>VLOOKUP(D1539,RFIResponse!$A$2:$CF$3146,5,FALSE)</f>
        <v>#N/A</v>
      </c>
      <c r="R1539" s="21" t="e">
        <f>VLOOKUP(D1539,RFIResponse!$A$2:$CF$3146,6,FALSE)</f>
        <v>#N/A</v>
      </c>
      <c r="S1539" s="21" t="e">
        <f>VLOOKUP(D1539,RFIResponse!$A$2:$CF$3146,7,FALSE)</f>
        <v>#N/A</v>
      </c>
    </row>
    <row r="1540" spans="1:19" x14ac:dyDescent="0.35">
      <c r="A1540" s="22">
        <f>RFIData!D1540</f>
        <v>0</v>
      </c>
      <c r="P1540" s="21" t="e">
        <f>VLOOKUP(D1540,RFIResponse!$A$2:$CF$3146,8,FALSE)</f>
        <v>#N/A</v>
      </c>
      <c r="Q1540" s="21" t="e">
        <f>VLOOKUP(D1540,RFIResponse!$A$2:$CF$3146,5,FALSE)</f>
        <v>#N/A</v>
      </c>
      <c r="R1540" s="21" t="e">
        <f>VLOOKUP(D1540,RFIResponse!$A$2:$CF$3146,6,FALSE)</f>
        <v>#N/A</v>
      </c>
      <c r="S1540" s="21" t="e">
        <f>VLOOKUP(D1540,RFIResponse!$A$2:$CF$3146,7,FALSE)</f>
        <v>#N/A</v>
      </c>
    </row>
    <row r="1541" spans="1:19" x14ac:dyDescent="0.35">
      <c r="A1541" s="22">
        <f>RFIData!D1541</f>
        <v>0</v>
      </c>
      <c r="P1541" s="21" t="e">
        <f>VLOOKUP(D1541,RFIResponse!$A$2:$CF$3146,8,FALSE)</f>
        <v>#N/A</v>
      </c>
      <c r="Q1541" s="21" t="e">
        <f>VLOOKUP(D1541,RFIResponse!$A$2:$CF$3146,5,FALSE)</f>
        <v>#N/A</v>
      </c>
      <c r="R1541" s="21" t="e">
        <f>VLOOKUP(D1541,RFIResponse!$A$2:$CF$3146,6,FALSE)</f>
        <v>#N/A</v>
      </c>
      <c r="S1541" s="21" t="e">
        <f>VLOOKUP(D1541,RFIResponse!$A$2:$CF$3146,7,FALSE)</f>
        <v>#N/A</v>
      </c>
    </row>
    <row r="1542" spans="1:19" x14ac:dyDescent="0.35">
      <c r="A1542" s="22">
        <f>RFIData!D1542</f>
        <v>0</v>
      </c>
      <c r="P1542" s="21" t="e">
        <f>VLOOKUP(D1542,RFIResponse!$A$2:$CF$3146,8,FALSE)</f>
        <v>#N/A</v>
      </c>
      <c r="Q1542" s="21" t="e">
        <f>VLOOKUP(D1542,RFIResponse!$A$2:$CF$3146,5,FALSE)</f>
        <v>#N/A</v>
      </c>
      <c r="R1542" s="21" t="e">
        <f>VLOOKUP(D1542,RFIResponse!$A$2:$CF$3146,6,FALSE)</f>
        <v>#N/A</v>
      </c>
      <c r="S1542" s="21" t="e">
        <f>VLOOKUP(D1542,RFIResponse!$A$2:$CF$3146,7,FALSE)</f>
        <v>#N/A</v>
      </c>
    </row>
    <row r="1543" spans="1:19" x14ac:dyDescent="0.35">
      <c r="A1543" s="22">
        <f>RFIData!D1543</f>
        <v>0</v>
      </c>
      <c r="P1543" s="21" t="e">
        <f>VLOOKUP(D1543,RFIResponse!$A$2:$CF$3146,8,FALSE)</f>
        <v>#N/A</v>
      </c>
      <c r="Q1543" s="21" t="e">
        <f>VLOOKUP(D1543,RFIResponse!$A$2:$CF$3146,5,FALSE)</f>
        <v>#N/A</v>
      </c>
      <c r="R1543" s="21" t="e">
        <f>VLOOKUP(D1543,RFIResponse!$A$2:$CF$3146,6,FALSE)</f>
        <v>#N/A</v>
      </c>
      <c r="S1543" s="21" t="e">
        <f>VLOOKUP(D1543,RFIResponse!$A$2:$CF$3146,7,FALSE)</f>
        <v>#N/A</v>
      </c>
    </row>
    <row r="1544" spans="1:19" x14ac:dyDescent="0.35">
      <c r="A1544" s="22">
        <f>RFIData!D1544</f>
        <v>0</v>
      </c>
      <c r="P1544" s="21" t="e">
        <f>VLOOKUP(D1544,RFIResponse!$A$2:$CF$3146,8,FALSE)</f>
        <v>#N/A</v>
      </c>
      <c r="Q1544" s="21" t="e">
        <f>VLOOKUP(D1544,RFIResponse!$A$2:$CF$3146,5,FALSE)</f>
        <v>#N/A</v>
      </c>
      <c r="R1544" s="21" t="e">
        <f>VLOOKUP(D1544,RFIResponse!$A$2:$CF$3146,6,FALSE)</f>
        <v>#N/A</v>
      </c>
      <c r="S1544" s="21" t="e">
        <f>VLOOKUP(D1544,RFIResponse!$A$2:$CF$3146,7,FALSE)</f>
        <v>#N/A</v>
      </c>
    </row>
    <row r="1545" spans="1:19" x14ac:dyDescent="0.35">
      <c r="A1545" s="22">
        <f>RFIData!D1545</f>
        <v>0</v>
      </c>
      <c r="P1545" s="21" t="e">
        <f>VLOOKUP(D1545,RFIResponse!$A$2:$CF$3146,8,FALSE)</f>
        <v>#N/A</v>
      </c>
      <c r="Q1545" s="21" t="e">
        <f>VLOOKUP(D1545,RFIResponse!$A$2:$CF$3146,5,FALSE)</f>
        <v>#N/A</v>
      </c>
      <c r="R1545" s="21" t="e">
        <f>VLOOKUP(D1545,RFIResponse!$A$2:$CF$3146,6,FALSE)</f>
        <v>#N/A</v>
      </c>
      <c r="S1545" s="21" t="e">
        <f>VLOOKUP(D1545,RFIResponse!$A$2:$CF$3146,7,FALSE)</f>
        <v>#N/A</v>
      </c>
    </row>
    <row r="1546" spans="1:19" x14ac:dyDescent="0.35">
      <c r="A1546" s="22">
        <f>RFIData!D1546</f>
        <v>0</v>
      </c>
      <c r="P1546" s="21" t="e">
        <f>VLOOKUP(D1546,RFIResponse!$A$2:$CF$3146,8,FALSE)</f>
        <v>#N/A</v>
      </c>
      <c r="Q1546" s="21" t="e">
        <f>VLOOKUP(D1546,RFIResponse!$A$2:$CF$3146,5,FALSE)</f>
        <v>#N/A</v>
      </c>
      <c r="R1546" s="21" t="e">
        <f>VLOOKUP(D1546,RFIResponse!$A$2:$CF$3146,6,FALSE)</f>
        <v>#N/A</v>
      </c>
      <c r="S1546" s="21" t="e">
        <f>VLOOKUP(D1546,RFIResponse!$A$2:$CF$3146,7,FALSE)</f>
        <v>#N/A</v>
      </c>
    </row>
    <row r="1547" spans="1:19" x14ac:dyDescent="0.35">
      <c r="A1547" s="22">
        <f>RFIData!D1547</f>
        <v>0</v>
      </c>
      <c r="P1547" s="21" t="e">
        <f>VLOOKUP(D1547,RFIResponse!$A$2:$CF$3146,8,FALSE)</f>
        <v>#N/A</v>
      </c>
      <c r="Q1547" s="21" t="e">
        <f>VLOOKUP(D1547,RFIResponse!$A$2:$CF$3146,5,FALSE)</f>
        <v>#N/A</v>
      </c>
      <c r="R1547" s="21" t="e">
        <f>VLOOKUP(D1547,RFIResponse!$A$2:$CF$3146,6,FALSE)</f>
        <v>#N/A</v>
      </c>
      <c r="S1547" s="21" t="e">
        <f>VLOOKUP(D1547,RFIResponse!$A$2:$CF$3146,7,FALSE)</f>
        <v>#N/A</v>
      </c>
    </row>
    <row r="1548" spans="1:19" x14ac:dyDescent="0.35">
      <c r="A1548" s="22">
        <f>RFIData!D1548</f>
        <v>0</v>
      </c>
      <c r="P1548" s="21" t="e">
        <f>VLOOKUP(D1548,RFIResponse!$A$2:$CF$3146,8,FALSE)</f>
        <v>#N/A</v>
      </c>
      <c r="Q1548" s="21" t="e">
        <f>VLOOKUP(D1548,RFIResponse!$A$2:$CF$3146,5,FALSE)</f>
        <v>#N/A</v>
      </c>
      <c r="R1548" s="21" t="e">
        <f>VLOOKUP(D1548,RFIResponse!$A$2:$CF$3146,6,FALSE)</f>
        <v>#N/A</v>
      </c>
      <c r="S1548" s="21" t="e">
        <f>VLOOKUP(D1548,RFIResponse!$A$2:$CF$3146,7,FALSE)</f>
        <v>#N/A</v>
      </c>
    </row>
    <row r="1549" spans="1:19" x14ac:dyDescent="0.35">
      <c r="A1549" s="22">
        <f>RFIData!D1549</f>
        <v>0</v>
      </c>
      <c r="P1549" s="21" t="e">
        <f>VLOOKUP(D1549,RFIResponse!$A$2:$CF$3146,8,FALSE)</f>
        <v>#N/A</v>
      </c>
      <c r="Q1549" s="21" t="e">
        <f>VLOOKUP(D1549,RFIResponse!$A$2:$CF$3146,5,FALSE)</f>
        <v>#N/A</v>
      </c>
      <c r="R1549" s="21" t="e">
        <f>VLOOKUP(D1549,RFIResponse!$A$2:$CF$3146,6,FALSE)</f>
        <v>#N/A</v>
      </c>
      <c r="S1549" s="21" t="e">
        <f>VLOOKUP(D1549,RFIResponse!$A$2:$CF$3146,7,FALSE)</f>
        <v>#N/A</v>
      </c>
    </row>
    <row r="1550" spans="1:19" x14ac:dyDescent="0.35">
      <c r="A1550" s="22">
        <f>RFIData!D1550</f>
        <v>0</v>
      </c>
      <c r="P1550" s="21" t="e">
        <f>VLOOKUP(D1550,RFIResponse!$A$2:$CF$3146,8,FALSE)</f>
        <v>#N/A</v>
      </c>
      <c r="Q1550" s="21" t="e">
        <f>VLOOKUP(D1550,RFIResponse!$A$2:$CF$3146,5,FALSE)</f>
        <v>#N/A</v>
      </c>
      <c r="R1550" s="21" t="e">
        <f>VLOOKUP(D1550,RFIResponse!$A$2:$CF$3146,6,FALSE)</f>
        <v>#N/A</v>
      </c>
      <c r="S1550" s="21" t="e">
        <f>VLOOKUP(D1550,RFIResponse!$A$2:$CF$3146,7,FALSE)</f>
        <v>#N/A</v>
      </c>
    </row>
    <row r="1551" spans="1:19" x14ac:dyDescent="0.35">
      <c r="A1551" s="22">
        <f>RFIData!D1551</f>
        <v>0</v>
      </c>
      <c r="P1551" s="21" t="e">
        <f>VLOOKUP(D1551,RFIResponse!$A$2:$CF$3146,8,FALSE)</f>
        <v>#N/A</v>
      </c>
      <c r="Q1551" s="21" t="e">
        <f>VLOOKUP(D1551,RFIResponse!$A$2:$CF$3146,5,FALSE)</f>
        <v>#N/A</v>
      </c>
      <c r="R1551" s="21" t="e">
        <f>VLOOKUP(D1551,RFIResponse!$A$2:$CF$3146,6,FALSE)</f>
        <v>#N/A</v>
      </c>
      <c r="S1551" s="21" t="e">
        <f>VLOOKUP(D1551,RFIResponse!$A$2:$CF$3146,7,FALSE)</f>
        <v>#N/A</v>
      </c>
    </row>
    <row r="1552" spans="1:19" x14ac:dyDescent="0.35">
      <c r="A1552" s="22">
        <f>RFIData!D1552</f>
        <v>0</v>
      </c>
      <c r="P1552" s="21" t="e">
        <f>VLOOKUP(D1552,RFIResponse!$A$2:$CF$3146,8,FALSE)</f>
        <v>#N/A</v>
      </c>
      <c r="Q1552" s="21" t="e">
        <f>VLOOKUP(D1552,RFIResponse!$A$2:$CF$3146,5,FALSE)</f>
        <v>#N/A</v>
      </c>
      <c r="R1552" s="21" t="e">
        <f>VLOOKUP(D1552,RFIResponse!$A$2:$CF$3146,6,FALSE)</f>
        <v>#N/A</v>
      </c>
      <c r="S1552" s="21" t="e">
        <f>VLOOKUP(D1552,RFIResponse!$A$2:$CF$3146,7,FALSE)</f>
        <v>#N/A</v>
      </c>
    </row>
    <row r="1553" spans="1:19" x14ac:dyDescent="0.35">
      <c r="A1553" s="22">
        <f>RFIData!D1553</f>
        <v>0</v>
      </c>
      <c r="P1553" s="21" t="e">
        <f>VLOOKUP(D1553,RFIResponse!$A$2:$CF$3146,8,FALSE)</f>
        <v>#N/A</v>
      </c>
      <c r="Q1553" s="21" t="e">
        <f>VLOOKUP(D1553,RFIResponse!$A$2:$CF$3146,5,FALSE)</f>
        <v>#N/A</v>
      </c>
      <c r="R1553" s="21" t="e">
        <f>VLOOKUP(D1553,RFIResponse!$A$2:$CF$3146,6,FALSE)</f>
        <v>#N/A</v>
      </c>
      <c r="S1553" s="21" t="e">
        <f>VLOOKUP(D1553,RFIResponse!$A$2:$CF$3146,7,FALSE)</f>
        <v>#N/A</v>
      </c>
    </row>
    <row r="1554" spans="1:19" x14ac:dyDescent="0.35">
      <c r="A1554" s="22">
        <f>RFIData!D1554</f>
        <v>0</v>
      </c>
      <c r="P1554" s="21" t="e">
        <f>VLOOKUP(D1554,RFIResponse!$A$2:$CF$3146,8,FALSE)</f>
        <v>#N/A</v>
      </c>
      <c r="Q1554" s="21" t="e">
        <f>VLOOKUP(D1554,RFIResponse!$A$2:$CF$3146,5,FALSE)</f>
        <v>#N/A</v>
      </c>
      <c r="R1554" s="21" t="e">
        <f>VLOOKUP(D1554,RFIResponse!$A$2:$CF$3146,6,FALSE)</f>
        <v>#N/A</v>
      </c>
      <c r="S1554" s="21" t="e">
        <f>VLOOKUP(D1554,RFIResponse!$A$2:$CF$3146,7,FALSE)</f>
        <v>#N/A</v>
      </c>
    </row>
    <row r="1555" spans="1:19" x14ac:dyDescent="0.35">
      <c r="A1555" s="22">
        <f>RFIData!D1555</f>
        <v>0</v>
      </c>
      <c r="P1555" s="21" t="e">
        <f>VLOOKUP(D1555,RFIResponse!$A$2:$CF$3146,8,FALSE)</f>
        <v>#N/A</v>
      </c>
      <c r="Q1555" s="21" t="e">
        <f>VLOOKUP(D1555,RFIResponse!$A$2:$CF$3146,5,FALSE)</f>
        <v>#N/A</v>
      </c>
      <c r="R1555" s="21" t="e">
        <f>VLOOKUP(D1555,RFIResponse!$A$2:$CF$3146,6,FALSE)</f>
        <v>#N/A</v>
      </c>
      <c r="S1555" s="21" t="e">
        <f>VLOOKUP(D1555,RFIResponse!$A$2:$CF$3146,7,FALSE)</f>
        <v>#N/A</v>
      </c>
    </row>
    <row r="1556" spans="1:19" x14ac:dyDescent="0.35">
      <c r="A1556" s="22">
        <f>RFIData!D1556</f>
        <v>0</v>
      </c>
      <c r="P1556" s="21" t="e">
        <f>VLOOKUP(D1556,RFIResponse!$A$2:$CF$3146,8,FALSE)</f>
        <v>#N/A</v>
      </c>
      <c r="Q1556" s="21" t="e">
        <f>VLOOKUP(D1556,RFIResponse!$A$2:$CF$3146,5,FALSE)</f>
        <v>#N/A</v>
      </c>
      <c r="R1556" s="21" t="e">
        <f>VLOOKUP(D1556,RFIResponse!$A$2:$CF$3146,6,FALSE)</f>
        <v>#N/A</v>
      </c>
      <c r="S1556" s="21" t="e">
        <f>VLOOKUP(D1556,RFIResponse!$A$2:$CF$3146,7,FALSE)</f>
        <v>#N/A</v>
      </c>
    </row>
    <row r="1557" spans="1:19" x14ac:dyDescent="0.35">
      <c r="A1557" s="22">
        <f>RFIData!D1557</f>
        <v>0</v>
      </c>
      <c r="P1557" s="21" t="e">
        <f>VLOOKUP(D1557,RFIResponse!$A$2:$CF$3146,8,FALSE)</f>
        <v>#N/A</v>
      </c>
      <c r="Q1557" s="21" t="e">
        <f>VLOOKUP(D1557,RFIResponse!$A$2:$CF$3146,5,FALSE)</f>
        <v>#N/A</v>
      </c>
      <c r="R1557" s="21" t="e">
        <f>VLOOKUP(D1557,RFIResponse!$A$2:$CF$3146,6,FALSE)</f>
        <v>#N/A</v>
      </c>
      <c r="S1557" s="21" t="e">
        <f>VLOOKUP(D1557,RFIResponse!$A$2:$CF$3146,7,FALSE)</f>
        <v>#N/A</v>
      </c>
    </row>
    <row r="1558" spans="1:19" x14ac:dyDescent="0.35">
      <c r="A1558" s="22">
        <f>RFIData!D1558</f>
        <v>0</v>
      </c>
      <c r="P1558" s="21" t="e">
        <f>VLOOKUP(D1558,RFIResponse!$A$2:$CF$3146,8,FALSE)</f>
        <v>#N/A</v>
      </c>
      <c r="Q1558" s="21" t="e">
        <f>VLOOKUP(D1558,RFIResponse!$A$2:$CF$3146,5,FALSE)</f>
        <v>#N/A</v>
      </c>
      <c r="R1558" s="21" t="e">
        <f>VLOOKUP(D1558,RFIResponse!$A$2:$CF$3146,6,FALSE)</f>
        <v>#N/A</v>
      </c>
      <c r="S1558" s="21" t="e">
        <f>VLOOKUP(D1558,RFIResponse!$A$2:$CF$3146,7,FALSE)</f>
        <v>#N/A</v>
      </c>
    </row>
    <row r="1559" spans="1:19" x14ac:dyDescent="0.35">
      <c r="A1559" s="22">
        <f>RFIData!D1559</f>
        <v>0</v>
      </c>
      <c r="P1559" s="21" t="e">
        <f>VLOOKUP(D1559,RFIResponse!$A$2:$CF$3146,8,FALSE)</f>
        <v>#N/A</v>
      </c>
      <c r="Q1559" s="21" t="e">
        <f>VLOOKUP(D1559,RFIResponse!$A$2:$CF$3146,5,FALSE)</f>
        <v>#N/A</v>
      </c>
      <c r="R1559" s="21" t="e">
        <f>VLOOKUP(D1559,RFIResponse!$A$2:$CF$3146,6,FALSE)</f>
        <v>#N/A</v>
      </c>
      <c r="S1559" s="21" t="e">
        <f>VLOOKUP(D1559,RFIResponse!$A$2:$CF$3146,7,FALSE)</f>
        <v>#N/A</v>
      </c>
    </row>
    <row r="1560" spans="1:19" x14ac:dyDescent="0.35">
      <c r="A1560" s="22">
        <f>RFIData!D1560</f>
        <v>0</v>
      </c>
      <c r="P1560" s="21" t="e">
        <f>VLOOKUP(D1560,RFIResponse!$A$2:$CF$3146,8,FALSE)</f>
        <v>#N/A</v>
      </c>
      <c r="Q1560" s="21" t="e">
        <f>VLOOKUP(D1560,RFIResponse!$A$2:$CF$3146,5,FALSE)</f>
        <v>#N/A</v>
      </c>
      <c r="R1560" s="21" t="e">
        <f>VLOOKUP(D1560,RFIResponse!$A$2:$CF$3146,6,FALSE)</f>
        <v>#N/A</v>
      </c>
      <c r="S1560" s="21" t="e">
        <f>VLOOKUP(D1560,RFIResponse!$A$2:$CF$3146,7,FALSE)</f>
        <v>#N/A</v>
      </c>
    </row>
    <row r="1561" spans="1:19" x14ac:dyDescent="0.35">
      <c r="A1561" s="22">
        <f>RFIData!D1561</f>
        <v>0</v>
      </c>
      <c r="P1561" s="21" t="e">
        <f>VLOOKUP(D1561,RFIResponse!$A$2:$CF$3146,8,FALSE)</f>
        <v>#N/A</v>
      </c>
      <c r="Q1561" s="21" t="e">
        <f>VLOOKUP(D1561,RFIResponse!$A$2:$CF$3146,5,FALSE)</f>
        <v>#N/A</v>
      </c>
      <c r="R1561" s="21" t="e">
        <f>VLOOKUP(D1561,RFIResponse!$A$2:$CF$3146,6,FALSE)</f>
        <v>#N/A</v>
      </c>
      <c r="S1561" s="21" t="e">
        <f>VLOOKUP(D1561,RFIResponse!$A$2:$CF$3146,7,FALSE)</f>
        <v>#N/A</v>
      </c>
    </row>
    <row r="1562" spans="1:19" x14ac:dyDescent="0.35">
      <c r="A1562" s="22">
        <f>RFIData!D1562</f>
        <v>0</v>
      </c>
      <c r="P1562" s="21" t="e">
        <f>VLOOKUP(D1562,RFIResponse!$A$2:$CF$3146,8,FALSE)</f>
        <v>#N/A</v>
      </c>
      <c r="Q1562" s="21" t="e">
        <f>VLOOKUP(D1562,RFIResponse!$A$2:$CF$3146,5,FALSE)</f>
        <v>#N/A</v>
      </c>
      <c r="R1562" s="21" t="e">
        <f>VLOOKUP(D1562,RFIResponse!$A$2:$CF$3146,6,FALSE)</f>
        <v>#N/A</v>
      </c>
      <c r="S1562" s="21" t="e">
        <f>VLOOKUP(D1562,RFIResponse!$A$2:$CF$3146,7,FALSE)</f>
        <v>#N/A</v>
      </c>
    </row>
    <row r="1563" spans="1:19" x14ac:dyDescent="0.35">
      <c r="A1563" s="22">
        <f>RFIData!D1563</f>
        <v>0</v>
      </c>
      <c r="P1563" s="21" t="e">
        <f>VLOOKUP(D1563,RFIResponse!$A$2:$CF$3146,8,FALSE)</f>
        <v>#N/A</v>
      </c>
      <c r="Q1563" s="21" t="e">
        <f>VLOOKUP(D1563,RFIResponse!$A$2:$CF$3146,5,FALSE)</f>
        <v>#N/A</v>
      </c>
      <c r="R1563" s="21" t="e">
        <f>VLOOKUP(D1563,RFIResponse!$A$2:$CF$3146,6,FALSE)</f>
        <v>#N/A</v>
      </c>
      <c r="S1563" s="21" t="e">
        <f>VLOOKUP(D1563,RFIResponse!$A$2:$CF$3146,7,FALSE)</f>
        <v>#N/A</v>
      </c>
    </row>
    <row r="1564" spans="1:19" x14ac:dyDescent="0.35">
      <c r="A1564" s="22">
        <f>RFIData!D1564</f>
        <v>0</v>
      </c>
      <c r="P1564" s="21" t="e">
        <f>VLOOKUP(D1564,RFIResponse!$A$2:$CF$3146,8,FALSE)</f>
        <v>#N/A</v>
      </c>
      <c r="Q1564" s="21" t="e">
        <f>VLOOKUP(D1564,RFIResponse!$A$2:$CF$3146,5,FALSE)</f>
        <v>#N/A</v>
      </c>
      <c r="R1564" s="21" t="e">
        <f>VLOOKUP(D1564,RFIResponse!$A$2:$CF$3146,6,FALSE)</f>
        <v>#N/A</v>
      </c>
      <c r="S1564" s="21" t="e">
        <f>VLOOKUP(D1564,RFIResponse!$A$2:$CF$3146,7,FALSE)</f>
        <v>#N/A</v>
      </c>
    </row>
    <row r="1565" spans="1:19" x14ac:dyDescent="0.35">
      <c r="A1565" s="22">
        <f>RFIData!D1565</f>
        <v>0</v>
      </c>
      <c r="P1565" s="21" t="e">
        <f>VLOOKUP(D1565,RFIResponse!$A$2:$CF$3146,8,FALSE)</f>
        <v>#N/A</v>
      </c>
      <c r="Q1565" s="21" t="e">
        <f>VLOOKUP(D1565,RFIResponse!$A$2:$CF$3146,5,FALSE)</f>
        <v>#N/A</v>
      </c>
      <c r="R1565" s="21" t="e">
        <f>VLOOKUP(D1565,RFIResponse!$A$2:$CF$3146,6,FALSE)</f>
        <v>#N/A</v>
      </c>
      <c r="S1565" s="21" t="e">
        <f>VLOOKUP(D1565,RFIResponse!$A$2:$CF$3146,7,FALSE)</f>
        <v>#N/A</v>
      </c>
    </row>
    <row r="1566" spans="1:19" x14ac:dyDescent="0.35">
      <c r="A1566" s="22">
        <f>RFIData!D1566</f>
        <v>0</v>
      </c>
      <c r="P1566" s="21" t="e">
        <f>VLOOKUP(D1566,RFIResponse!$A$2:$CF$3146,8,FALSE)</f>
        <v>#N/A</v>
      </c>
      <c r="Q1566" s="21" t="e">
        <f>VLOOKUP(D1566,RFIResponse!$A$2:$CF$3146,5,FALSE)</f>
        <v>#N/A</v>
      </c>
      <c r="R1566" s="21" t="e">
        <f>VLOOKUP(D1566,RFIResponse!$A$2:$CF$3146,6,FALSE)</f>
        <v>#N/A</v>
      </c>
      <c r="S1566" s="21" t="e">
        <f>VLOOKUP(D1566,RFIResponse!$A$2:$CF$3146,7,FALSE)</f>
        <v>#N/A</v>
      </c>
    </row>
    <row r="1567" spans="1:19" x14ac:dyDescent="0.35">
      <c r="A1567" s="22">
        <f>RFIData!D1567</f>
        <v>0</v>
      </c>
      <c r="P1567" s="21" t="e">
        <f>VLOOKUP(D1567,RFIResponse!$A$2:$CF$3146,8,FALSE)</f>
        <v>#N/A</v>
      </c>
      <c r="Q1567" s="21" t="e">
        <f>VLOOKUP(D1567,RFIResponse!$A$2:$CF$3146,5,FALSE)</f>
        <v>#N/A</v>
      </c>
      <c r="R1567" s="21" t="e">
        <f>VLOOKUP(D1567,RFIResponse!$A$2:$CF$3146,6,FALSE)</f>
        <v>#N/A</v>
      </c>
      <c r="S1567" s="21" t="e">
        <f>VLOOKUP(D1567,RFIResponse!$A$2:$CF$3146,7,FALSE)</f>
        <v>#N/A</v>
      </c>
    </row>
    <row r="1568" spans="1:19" x14ac:dyDescent="0.35">
      <c r="A1568" s="22">
        <f>RFIData!D1568</f>
        <v>0</v>
      </c>
      <c r="P1568" s="21" t="e">
        <f>VLOOKUP(D1568,RFIResponse!$A$2:$CF$3146,8,FALSE)</f>
        <v>#N/A</v>
      </c>
      <c r="Q1568" s="21" t="e">
        <f>VLOOKUP(D1568,RFIResponse!$A$2:$CF$3146,5,FALSE)</f>
        <v>#N/A</v>
      </c>
      <c r="R1568" s="21" t="e">
        <f>VLOOKUP(D1568,RFIResponse!$A$2:$CF$3146,6,FALSE)</f>
        <v>#N/A</v>
      </c>
      <c r="S1568" s="21" t="e">
        <f>VLOOKUP(D1568,RFIResponse!$A$2:$CF$3146,7,FALSE)</f>
        <v>#N/A</v>
      </c>
    </row>
    <row r="1569" spans="1:19" x14ac:dyDescent="0.35">
      <c r="A1569" s="22">
        <f>RFIData!D1569</f>
        <v>0</v>
      </c>
      <c r="P1569" s="21" t="e">
        <f>VLOOKUP(D1569,RFIResponse!$A$2:$CF$3146,8,FALSE)</f>
        <v>#N/A</v>
      </c>
      <c r="Q1569" s="21" t="e">
        <f>VLOOKUP(D1569,RFIResponse!$A$2:$CF$3146,5,FALSE)</f>
        <v>#N/A</v>
      </c>
      <c r="R1569" s="21" t="e">
        <f>VLOOKUP(D1569,RFIResponse!$A$2:$CF$3146,6,FALSE)</f>
        <v>#N/A</v>
      </c>
      <c r="S1569" s="21" t="e">
        <f>VLOOKUP(D1569,RFIResponse!$A$2:$CF$3146,7,FALSE)</f>
        <v>#N/A</v>
      </c>
    </row>
    <row r="1570" spans="1:19" x14ac:dyDescent="0.35">
      <c r="A1570" s="22">
        <f>RFIData!D1570</f>
        <v>0</v>
      </c>
      <c r="P1570" s="21" t="e">
        <f>VLOOKUP(D1570,RFIResponse!$A$2:$CF$3146,8,FALSE)</f>
        <v>#N/A</v>
      </c>
      <c r="Q1570" s="21" t="e">
        <f>VLOOKUP(D1570,RFIResponse!$A$2:$CF$3146,5,FALSE)</f>
        <v>#N/A</v>
      </c>
      <c r="R1570" s="21" t="e">
        <f>VLOOKUP(D1570,RFIResponse!$A$2:$CF$3146,6,FALSE)</f>
        <v>#N/A</v>
      </c>
      <c r="S1570" s="21" t="e">
        <f>VLOOKUP(D1570,RFIResponse!$A$2:$CF$3146,7,FALSE)</f>
        <v>#N/A</v>
      </c>
    </row>
    <row r="1571" spans="1:19" x14ac:dyDescent="0.35">
      <c r="A1571" s="22">
        <f>RFIData!D1571</f>
        <v>0</v>
      </c>
      <c r="P1571" s="21" t="e">
        <f>VLOOKUP(D1571,RFIResponse!$A$2:$CF$3146,8,FALSE)</f>
        <v>#N/A</v>
      </c>
      <c r="Q1571" s="21" t="e">
        <f>VLOOKUP(D1571,RFIResponse!$A$2:$CF$3146,5,FALSE)</f>
        <v>#N/A</v>
      </c>
      <c r="R1571" s="21" t="e">
        <f>VLOOKUP(D1571,RFIResponse!$A$2:$CF$3146,6,FALSE)</f>
        <v>#N/A</v>
      </c>
      <c r="S1571" s="21" t="e">
        <f>VLOOKUP(D1571,RFIResponse!$A$2:$CF$3146,7,FALSE)</f>
        <v>#N/A</v>
      </c>
    </row>
    <row r="1572" spans="1:19" x14ac:dyDescent="0.35">
      <c r="A1572" s="22">
        <f>RFIData!D1572</f>
        <v>0</v>
      </c>
      <c r="P1572" s="21" t="e">
        <f>VLOOKUP(D1572,RFIResponse!$A$2:$CF$3146,8,FALSE)</f>
        <v>#N/A</v>
      </c>
      <c r="Q1572" s="21" t="e">
        <f>VLOOKUP(D1572,RFIResponse!$A$2:$CF$3146,5,FALSE)</f>
        <v>#N/A</v>
      </c>
      <c r="R1572" s="21" t="e">
        <f>VLOOKUP(D1572,RFIResponse!$A$2:$CF$3146,6,FALSE)</f>
        <v>#N/A</v>
      </c>
      <c r="S1572" s="21" t="e">
        <f>VLOOKUP(D1572,RFIResponse!$A$2:$CF$3146,7,FALSE)</f>
        <v>#N/A</v>
      </c>
    </row>
    <row r="1573" spans="1:19" x14ac:dyDescent="0.35">
      <c r="A1573" s="22">
        <f>RFIData!D1573</f>
        <v>0</v>
      </c>
      <c r="P1573" s="21" t="e">
        <f>VLOOKUP(D1573,RFIResponse!$A$2:$CF$3146,8,FALSE)</f>
        <v>#N/A</v>
      </c>
      <c r="Q1573" s="21" t="e">
        <f>VLOOKUP(D1573,RFIResponse!$A$2:$CF$3146,5,FALSE)</f>
        <v>#N/A</v>
      </c>
      <c r="R1573" s="21" t="e">
        <f>VLOOKUP(D1573,RFIResponse!$A$2:$CF$3146,6,FALSE)</f>
        <v>#N/A</v>
      </c>
      <c r="S1573" s="21" t="e">
        <f>VLOOKUP(D1573,RFIResponse!$A$2:$CF$3146,7,FALSE)</f>
        <v>#N/A</v>
      </c>
    </row>
    <row r="1574" spans="1:19" x14ac:dyDescent="0.35">
      <c r="A1574" s="22">
        <f>RFIData!D1574</f>
        <v>0</v>
      </c>
      <c r="P1574" s="21" t="e">
        <f>VLOOKUP(D1574,RFIResponse!$A$2:$CF$3146,8,FALSE)</f>
        <v>#N/A</v>
      </c>
      <c r="Q1574" s="21" t="e">
        <f>VLOOKUP(D1574,RFIResponse!$A$2:$CF$3146,5,FALSE)</f>
        <v>#N/A</v>
      </c>
      <c r="R1574" s="21" t="e">
        <f>VLOOKUP(D1574,RFIResponse!$A$2:$CF$3146,6,FALSE)</f>
        <v>#N/A</v>
      </c>
      <c r="S1574" s="21" t="e">
        <f>VLOOKUP(D1574,RFIResponse!$A$2:$CF$3146,7,FALSE)</f>
        <v>#N/A</v>
      </c>
    </row>
    <row r="1575" spans="1:19" x14ac:dyDescent="0.35">
      <c r="A1575" s="22">
        <f>RFIData!D1575</f>
        <v>0</v>
      </c>
      <c r="P1575" s="21" t="e">
        <f>VLOOKUP(D1575,RFIResponse!$A$2:$CF$3146,8,FALSE)</f>
        <v>#N/A</v>
      </c>
      <c r="Q1575" s="21" t="e">
        <f>VLOOKUP(D1575,RFIResponse!$A$2:$CF$3146,5,FALSE)</f>
        <v>#N/A</v>
      </c>
      <c r="R1575" s="21" t="e">
        <f>VLOOKUP(D1575,RFIResponse!$A$2:$CF$3146,6,FALSE)</f>
        <v>#N/A</v>
      </c>
      <c r="S1575" s="21" t="e">
        <f>VLOOKUP(D1575,RFIResponse!$A$2:$CF$3146,7,FALSE)</f>
        <v>#N/A</v>
      </c>
    </row>
    <row r="1576" spans="1:19" x14ac:dyDescent="0.35">
      <c r="A1576" s="22">
        <f>RFIData!D1576</f>
        <v>0</v>
      </c>
      <c r="P1576" s="21" t="e">
        <f>VLOOKUP(D1576,RFIResponse!$A$2:$CF$3146,8,FALSE)</f>
        <v>#N/A</v>
      </c>
      <c r="Q1576" s="21" t="e">
        <f>VLOOKUP(D1576,RFIResponse!$A$2:$CF$3146,5,FALSE)</f>
        <v>#N/A</v>
      </c>
      <c r="R1576" s="21" t="e">
        <f>VLOOKUP(D1576,RFIResponse!$A$2:$CF$3146,6,FALSE)</f>
        <v>#N/A</v>
      </c>
      <c r="S1576" s="21" t="e">
        <f>VLOOKUP(D1576,RFIResponse!$A$2:$CF$3146,7,FALSE)</f>
        <v>#N/A</v>
      </c>
    </row>
    <row r="1577" spans="1:19" x14ac:dyDescent="0.35">
      <c r="A1577" s="22">
        <f>RFIData!D1577</f>
        <v>0</v>
      </c>
      <c r="P1577" s="21" t="e">
        <f>VLOOKUP(D1577,RFIResponse!$A$2:$CF$3146,8,FALSE)</f>
        <v>#N/A</v>
      </c>
      <c r="Q1577" s="21" t="e">
        <f>VLOOKUP(D1577,RFIResponse!$A$2:$CF$3146,5,FALSE)</f>
        <v>#N/A</v>
      </c>
      <c r="R1577" s="21" t="e">
        <f>VLOOKUP(D1577,RFIResponse!$A$2:$CF$3146,6,FALSE)</f>
        <v>#N/A</v>
      </c>
      <c r="S1577" s="21" t="e">
        <f>VLOOKUP(D1577,RFIResponse!$A$2:$CF$3146,7,FALSE)</f>
        <v>#N/A</v>
      </c>
    </row>
    <row r="1578" spans="1:19" x14ac:dyDescent="0.35">
      <c r="A1578" s="22">
        <f>RFIData!D1578</f>
        <v>0</v>
      </c>
      <c r="P1578" s="21" t="e">
        <f>VLOOKUP(D1578,RFIResponse!$A$2:$CF$3146,8,FALSE)</f>
        <v>#N/A</v>
      </c>
      <c r="Q1578" s="21" t="e">
        <f>VLOOKUP(D1578,RFIResponse!$A$2:$CF$3146,5,FALSE)</f>
        <v>#N/A</v>
      </c>
      <c r="R1578" s="21" t="e">
        <f>VLOOKUP(D1578,RFIResponse!$A$2:$CF$3146,6,FALSE)</f>
        <v>#N/A</v>
      </c>
      <c r="S1578" s="21" t="e">
        <f>VLOOKUP(D1578,RFIResponse!$A$2:$CF$3146,7,FALSE)</f>
        <v>#N/A</v>
      </c>
    </row>
    <row r="1579" spans="1:19" x14ac:dyDescent="0.35">
      <c r="A1579" s="22">
        <f>RFIData!D1579</f>
        <v>0</v>
      </c>
      <c r="P1579" s="21" t="e">
        <f>VLOOKUP(D1579,RFIResponse!$A$2:$CF$3146,8,FALSE)</f>
        <v>#N/A</v>
      </c>
      <c r="Q1579" s="21" t="e">
        <f>VLOOKUP(D1579,RFIResponse!$A$2:$CF$3146,5,FALSE)</f>
        <v>#N/A</v>
      </c>
      <c r="R1579" s="21" t="e">
        <f>VLOOKUP(D1579,RFIResponse!$A$2:$CF$3146,6,FALSE)</f>
        <v>#N/A</v>
      </c>
      <c r="S1579" s="21" t="e">
        <f>VLOOKUP(D1579,RFIResponse!$A$2:$CF$3146,7,FALSE)</f>
        <v>#N/A</v>
      </c>
    </row>
    <row r="1580" spans="1:19" x14ac:dyDescent="0.35">
      <c r="A1580" s="22">
        <f>RFIData!D1580</f>
        <v>0</v>
      </c>
      <c r="P1580" s="21" t="e">
        <f>VLOOKUP(D1580,RFIResponse!$A$2:$CF$3146,8,FALSE)</f>
        <v>#N/A</v>
      </c>
      <c r="Q1580" s="21" t="e">
        <f>VLOOKUP(D1580,RFIResponse!$A$2:$CF$3146,5,FALSE)</f>
        <v>#N/A</v>
      </c>
      <c r="R1580" s="21" t="e">
        <f>VLOOKUP(D1580,RFIResponse!$A$2:$CF$3146,6,FALSE)</f>
        <v>#N/A</v>
      </c>
      <c r="S1580" s="21" t="e">
        <f>VLOOKUP(D1580,RFIResponse!$A$2:$CF$3146,7,FALSE)</f>
        <v>#N/A</v>
      </c>
    </row>
    <row r="1581" spans="1:19" x14ac:dyDescent="0.35">
      <c r="A1581" s="22">
        <f>RFIData!D1581</f>
        <v>0</v>
      </c>
      <c r="P1581" s="21" t="e">
        <f>VLOOKUP(D1581,RFIResponse!$A$2:$CF$3146,8,FALSE)</f>
        <v>#N/A</v>
      </c>
      <c r="Q1581" s="21" t="e">
        <f>VLOOKUP(D1581,RFIResponse!$A$2:$CF$3146,5,FALSE)</f>
        <v>#N/A</v>
      </c>
      <c r="R1581" s="21" t="e">
        <f>VLOOKUP(D1581,RFIResponse!$A$2:$CF$3146,6,FALSE)</f>
        <v>#N/A</v>
      </c>
      <c r="S1581" s="21" t="e">
        <f>VLOOKUP(D1581,RFIResponse!$A$2:$CF$3146,7,FALSE)</f>
        <v>#N/A</v>
      </c>
    </row>
    <row r="1582" spans="1:19" x14ac:dyDescent="0.35">
      <c r="A1582" s="22">
        <f>RFIData!D1582</f>
        <v>0</v>
      </c>
      <c r="P1582" s="21" t="e">
        <f>VLOOKUP(D1582,RFIResponse!$A$2:$CF$3146,8,FALSE)</f>
        <v>#N/A</v>
      </c>
      <c r="Q1582" s="21" t="e">
        <f>VLOOKUP(D1582,RFIResponse!$A$2:$CF$3146,5,FALSE)</f>
        <v>#N/A</v>
      </c>
      <c r="R1582" s="21" t="e">
        <f>VLOOKUP(D1582,RFIResponse!$A$2:$CF$3146,6,FALSE)</f>
        <v>#N/A</v>
      </c>
      <c r="S1582" s="21" t="e">
        <f>VLOOKUP(D1582,RFIResponse!$A$2:$CF$3146,7,FALSE)</f>
        <v>#N/A</v>
      </c>
    </row>
    <row r="1583" spans="1:19" x14ac:dyDescent="0.35">
      <c r="A1583" s="22">
        <f>RFIData!D1583</f>
        <v>0</v>
      </c>
      <c r="P1583" s="21" t="e">
        <f>VLOOKUP(D1583,RFIResponse!$A$2:$CF$3146,8,FALSE)</f>
        <v>#N/A</v>
      </c>
      <c r="Q1583" s="21" t="e">
        <f>VLOOKUP(D1583,RFIResponse!$A$2:$CF$3146,5,FALSE)</f>
        <v>#N/A</v>
      </c>
      <c r="R1583" s="21" t="e">
        <f>VLOOKUP(D1583,RFIResponse!$A$2:$CF$3146,6,FALSE)</f>
        <v>#N/A</v>
      </c>
      <c r="S1583" s="21" t="e">
        <f>VLOOKUP(D1583,RFIResponse!$A$2:$CF$3146,7,FALSE)</f>
        <v>#N/A</v>
      </c>
    </row>
    <row r="1584" spans="1:19" x14ac:dyDescent="0.35">
      <c r="A1584" s="22">
        <f>RFIData!D1584</f>
        <v>0</v>
      </c>
      <c r="P1584" s="21" t="e">
        <f>VLOOKUP(D1584,RFIResponse!$A$2:$CF$3146,8,FALSE)</f>
        <v>#N/A</v>
      </c>
      <c r="Q1584" s="21" t="e">
        <f>VLOOKUP(D1584,RFIResponse!$A$2:$CF$3146,5,FALSE)</f>
        <v>#N/A</v>
      </c>
      <c r="R1584" s="21" t="e">
        <f>VLOOKUP(D1584,RFIResponse!$A$2:$CF$3146,6,FALSE)</f>
        <v>#N/A</v>
      </c>
      <c r="S1584" s="21" t="e">
        <f>VLOOKUP(D1584,RFIResponse!$A$2:$CF$3146,7,FALSE)</f>
        <v>#N/A</v>
      </c>
    </row>
    <row r="1585" spans="1:19" x14ac:dyDescent="0.35">
      <c r="A1585" s="22">
        <f>RFIData!D1585</f>
        <v>0</v>
      </c>
      <c r="P1585" s="21" t="e">
        <f>VLOOKUP(D1585,RFIResponse!$A$2:$CF$3146,8,FALSE)</f>
        <v>#N/A</v>
      </c>
      <c r="Q1585" s="21" t="e">
        <f>VLOOKUP(D1585,RFIResponse!$A$2:$CF$3146,5,FALSE)</f>
        <v>#N/A</v>
      </c>
      <c r="R1585" s="21" t="e">
        <f>VLOOKUP(D1585,RFIResponse!$A$2:$CF$3146,6,FALSE)</f>
        <v>#N/A</v>
      </c>
      <c r="S1585" s="21" t="e">
        <f>VLOOKUP(D1585,RFIResponse!$A$2:$CF$3146,7,FALSE)</f>
        <v>#N/A</v>
      </c>
    </row>
    <row r="1586" spans="1:19" x14ac:dyDescent="0.35">
      <c r="A1586" s="22">
        <f>RFIData!D1586</f>
        <v>0</v>
      </c>
      <c r="P1586" s="21" t="e">
        <f>VLOOKUP(D1586,RFIResponse!$A$2:$CF$3146,8,FALSE)</f>
        <v>#N/A</v>
      </c>
      <c r="Q1586" s="21" t="e">
        <f>VLOOKUP(D1586,RFIResponse!$A$2:$CF$3146,5,FALSE)</f>
        <v>#N/A</v>
      </c>
      <c r="R1586" s="21" t="e">
        <f>VLOOKUP(D1586,RFIResponse!$A$2:$CF$3146,6,FALSE)</f>
        <v>#N/A</v>
      </c>
      <c r="S1586" s="21" t="e">
        <f>VLOOKUP(D1586,RFIResponse!$A$2:$CF$3146,7,FALSE)</f>
        <v>#N/A</v>
      </c>
    </row>
    <row r="1587" spans="1:19" x14ac:dyDescent="0.35">
      <c r="A1587" s="22">
        <f>RFIData!D1587</f>
        <v>0</v>
      </c>
      <c r="P1587" s="21" t="e">
        <f>VLOOKUP(D1587,RFIResponse!$A$2:$CF$3146,8,FALSE)</f>
        <v>#N/A</v>
      </c>
      <c r="Q1587" s="21" t="e">
        <f>VLOOKUP(D1587,RFIResponse!$A$2:$CF$3146,5,FALSE)</f>
        <v>#N/A</v>
      </c>
      <c r="R1587" s="21" t="e">
        <f>VLOOKUP(D1587,RFIResponse!$A$2:$CF$3146,6,FALSE)</f>
        <v>#N/A</v>
      </c>
      <c r="S1587" s="21" t="e">
        <f>VLOOKUP(D1587,RFIResponse!$A$2:$CF$3146,7,FALSE)</f>
        <v>#N/A</v>
      </c>
    </row>
    <row r="1588" spans="1:19" x14ac:dyDescent="0.35">
      <c r="A1588" s="22">
        <f>RFIData!D1588</f>
        <v>0</v>
      </c>
      <c r="P1588" s="21" t="e">
        <f>VLOOKUP(D1588,RFIResponse!$A$2:$CF$3146,8,FALSE)</f>
        <v>#N/A</v>
      </c>
      <c r="Q1588" s="21" t="e">
        <f>VLOOKUP(D1588,RFIResponse!$A$2:$CF$3146,5,FALSE)</f>
        <v>#N/A</v>
      </c>
      <c r="R1588" s="21" t="e">
        <f>VLOOKUP(D1588,RFIResponse!$A$2:$CF$3146,6,FALSE)</f>
        <v>#N/A</v>
      </c>
      <c r="S1588" s="21" t="e">
        <f>VLOOKUP(D1588,RFIResponse!$A$2:$CF$3146,7,FALSE)</f>
        <v>#N/A</v>
      </c>
    </row>
    <row r="1589" spans="1:19" x14ac:dyDescent="0.35">
      <c r="A1589" s="22">
        <f>RFIData!D1589</f>
        <v>0</v>
      </c>
      <c r="P1589" s="21" t="e">
        <f>VLOOKUP(D1589,RFIResponse!$A$2:$CF$3146,8,FALSE)</f>
        <v>#N/A</v>
      </c>
      <c r="Q1589" s="21" t="e">
        <f>VLOOKUP(D1589,RFIResponse!$A$2:$CF$3146,5,FALSE)</f>
        <v>#N/A</v>
      </c>
      <c r="R1589" s="21" t="e">
        <f>VLOOKUP(D1589,RFIResponse!$A$2:$CF$3146,6,FALSE)</f>
        <v>#N/A</v>
      </c>
      <c r="S1589" s="21" t="e">
        <f>VLOOKUP(D1589,RFIResponse!$A$2:$CF$3146,7,FALSE)</f>
        <v>#N/A</v>
      </c>
    </row>
    <row r="1590" spans="1:19" x14ac:dyDescent="0.35">
      <c r="A1590" s="22">
        <f>RFIData!D1590</f>
        <v>0</v>
      </c>
      <c r="P1590" s="21" t="e">
        <f>VLOOKUP(D1590,RFIResponse!$A$2:$CF$3146,8,FALSE)</f>
        <v>#N/A</v>
      </c>
      <c r="Q1590" s="21" t="e">
        <f>VLOOKUP(D1590,RFIResponse!$A$2:$CF$3146,5,FALSE)</f>
        <v>#N/A</v>
      </c>
      <c r="R1590" s="21" t="e">
        <f>VLOOKUP(D1590,RFIResponse!$A$2:$CF$3146,6,FALSE)</f>
        <v>#N/A</v>
      </c>
      <c r="S1590" s="21" t="e">
        <f>VLOOKUP(D1590,RFIResponse!$A$2:$CF$3146,7,FALSE)</f>
        <v>#N/A</v>
      </c>
    </row>
    <row r="1591" spans="1:19" x14ac:dyDescent="0.35">
      <c r="A1591" s="22">
        <f>RFIData!D1591</f>
        <v>0</v>
      </c>
      <c r="P1591" s="21" t="e">
        <f>VLOOKUP(D1591,RFIResponse!$A$2:$CF$3146,8,FALSE)</f>
        <v>#N/A</v>
      </c>
      <c r="Q1591" s="21" t="e">
        <f>VLOOKUP(D1591,RFIResponse!$A$2:$CF$3146,5,FALSE)</f>
        <v>#N/A</v>
      </c>
      <c r="R1591" s="21" t="e">
        <f>VLOOKUP(D1591,RFIResponse!$A$2:$CF$3146,6,FALSE)</f>
        <v>#N/A</v>
      </c>
      <c r="S1591" s="21" t="e">
        <f>VLOOKUP(D1591,RFIResponse!$A$2:$CF$3146,7,FALSE)</f>
        <v>#N/A</v>
      </c>
    </row>
    <row r="1592" spans="1:19" x14ac:dyDescent="0.35">
      <c r="A1592" s="22">
        <f>RFIData!D1592</f>
        <v>0</v>
      </c>
      <c r="P1592" s="21" t="e">
        <f>VLOOKUP(D1592,RFIResponse!$A$2:$CF$3146,8,FALSE)</f>
        <v>#N/A</v>
      </c>
      <c r="Q1592" s="21" t="e">
        <f>VLOOKUP(D1592,RFIResponse!$A$2:$CF$3146,5,FALSE)</f>
        <v>#N/A</v>
      </c>
      <c r="R1592" s="21" t="e">
        <f>VLOOKUP(D1592,RFIResponse!$A$2:$CF$3146,6,FALSE)</f>
        <v>#N/A</v>
      </c>
      <c r="S1592" s="21" t="e">
        <f>VLOOKUP(D1592,RFIResponse!$A$2:$CF$3146,7,FALSE)</f>
        <v>#N/A</v>
      </c>
    </row>
    <row r="1593" spans="1:19" x14ac:dyDescent="0.35">
      <c r="A1593" s="22">
        <f>RFIData!D1593</f>
        <v>0</v>
      </c>
      <c r="P1593" s="21" t="e">
        <f>VLOOKUP(D1593,RFIResponse!$A$2:$CF$3146,8,FALSE)</f>
        <v>#N/A</v>
      </c>
      <c r="Q1593" s="21" t="e">
        <f>VLOOKUP(D1593,RFIResponse!$A$2:$CF$3146,5,FALSE)</f>
        <v>#N/A</v>
      </c>
      <c r="R1593" s="21" t="e">
        <f>VLOOKUP(D1593,RFIResponse!$A$2:$CF$3146,6,FALSE)</f>
        <v>#N/A</v>
      </c>
      <c r="S1593" s="21" t="e">
        <f>VLOOKUP(D1593,RFIResponse!$A$2:$CF$3146,7,FALSE)</f>
        <v>#N/A</v>
      </c>
    </row>
    <row r="1594" spans="1:19" x14ac:dyDescent="0.35">
      <c r="A1594" s="22">
        <f>RFIData!D1594</f>
        <v>0</v>
      </c>
      <c r="P1594" s="21" t="e">
        <f>VLOOKUP(D1594,RFIResponse!$A$2:$CF$3146,8,FALSE)</f>
        <v>#N/A</v>
      </c>
      <c r="Q1594" s="21" t="e">
        <f>VLOOKUP(D1594,RFIResponse!$A$2:$CF$3146,5,FALSE)</f>
        <v>#N/A</v>
      </c>
      <c r="R1594" s="21" t="e">
        <f>VLOOKUP(D1594,RFIResponse!$A$2:$CF$3146,6,FALSE)</f>
        <v>#N/A</v>
      </c>
      <c r="S1594" s="21" t="e">
        <f>VLOOKUP(D1594,RFIResponse!$A$2:$CF$3146,7,FALSE)</f>
        <v>#N/A</v>
      </c>
    </row>
    <row r="1595" spans="1:19" x14ac:dyDescent="0.35">
      <c r="A1595" s="22">
        <f>RFIData!D1595</f>
        <v>0</v>
      </c>
      <c r="P1595" s="21" t="e">
        <f>VLOOKUP(D1595,RFIResponse!$A$2:$CF$3146,8,FALSE)</f>
        <v>#N/A</v>
      </c>
      <c r="Q1595" s="21" t="e">
        <f>VLOOKUP(D1595,RFIResponse!$A$2:$CF$3146,5,FALSE)</f>
        <v>#N/A</v>
      </c>
      <c r="R1595" s="21" t="e">
        <f>VLOOKUP(D1595,RFIResponse!$A$2:$CF$3146,6,FALSE)</f>
        <v>#N/A</v>
      </c>
      <c r="S1595" s="21" t="e">
        <f>VLOOKUP(D1595,RFIResponse!$A$2:$CF$3146,7,FALSE)</f>
        <v>#N/A</v>
      </c>
    </row>
    <row r="1596" spans="1:19" x14ac:dyDescent="0.35">
      <c r="A1596" s="22">
        <f>RFIData!D1596</f>
        <v>0</v>
      </c>
      <c r="P1596" s="21" t="e">
        <f>VLOOKUP(D1596,RFIResponse!$A$2:$CF$3146,8,FALSE)</f>
        <v>#N/A</v>
      </c>
      <c r="Q1596" s="21" t="e">
        <f>VLOOKUP(D1596,RFIResponse!$A$2:$CF$3146,5,FALSE)</f>
        <v>#N/A</v>
      </c>
      <c r="R1596" s="21" t="e">
        <f>VLOOKUP(D1596,RFIResponse!$A$2:$CF$3146,6,FALSE)</f>
        <v>#N/A</v>
      </c>
      <c r="S1596" s="21" t="e">
        <f>VLOOKUP(D1596,RFIResponse!$A$2:$CF$3146,7,FALSE)</f>
        <v>#N/A</v>
      </c>
    </row>
    <row r="1597" spans="1:19" x14ac:dyDescent="0.35">
      <c r="A1597" s="22">
        <f>RFIData!D1597</f>
        <v>0</v>
      </c>
      <c r="P1597" s="21" t="e">
        <f>VLOOKUP(D1597,RFIResponse!$A$2:$CF$3146,8,FALSE)</f>
        <v>#N/A</v>
      </c>
      <c r="Q1597" s="21" t="e">
        <f>VLOOKUP(D1597,RFIResponse!$A$2:$CF$3146,5,FALSE)</f>
        <v>#N/A</v>
      </c>
      <c r="R1597" s="21" t="e">
        <f>VLOOKUP(D1597,RFIResponse!$A$2:$CF$3146,6,FALSE)</f>
        <v>#N/A</v>
      </c>
      <c r="S1597" s="21" t="e">
        <f>VLOOKUP(D1597,RFIResponse!$A$2:$CF$3146,7,FALSE)</f>
        <v>#N/A</v>
      </c>
    </row>
    <row r="1598" spans="1:19" x14ac:dyDescent="0.35">
      <c r="A1598" s="22">
        <f>RFIData!D1598</f>
        <v>0</v>
      </c>
      <c r="P1598" s="21" t="e">
        <f>VLOOKUP(D1598,RFIResponse!$A$2:$CF$3146,8,FALSE)</f>
        <v>#N/A</v>
      </c>
      <c r="Q1598" s="21" t="e">
        <f>VLOOKUP(D1598,RFIResponse!$A$2:$CF$3146,5,FALSE)</f>
        <v>#N/A</v>
      </c>
      <c r="R1598" s="21" t="e">
        <f>VLOOKUP(D1598,RFIResponse!$A$2:$CF$3146,6,FALSE)</f>
        <v>#N/A</v>
      </c>
      <c r="S1598" s="21" t="e">
        <f>VLOOKUP(D1598,RFIResponse!$A$2:$CF$3146,7,FALSE)</f>
        <v>#N/A</v>
      </c>
    </row>
    <row r="1599" spans="1:19" x14ac:dyDescent="0.35">
      <c r="A1599" s="22">
        <f>RFIData!D1599</f>
        <v>0</v>
      </c>
      <c r="P1599" s="21" t="e">
        <f>VLOOKUP(D1599,RFIResponse!$A$2:$CF$3146,8,FALSE)</f>
        <v>#N/A</v>
      </c>
      <c r="Q1599" s="21" t="e">
        <f>VLOOKUP(D1599,RFIResponse!$A$2:$CF$3146,5,FALSE)</f>
        <v>#N/A</v>
      </c>
      <c r="R1599" s="21" t="e">
        <f>VLOOKUP(D1599,RFIResponse!$A$2:$CF$3146,6,FALSE)</f>
        <v>#N/A</v>
      </c>
      <c r="S1599" s="21" t="e">
        <f>VLOOKUP(D1599,RFIResponse!$A$2:$CF$3146,7,FALSE)</f>
        <v>#N/A</v>
      </c>
    </row>
    <row r="1600" spans="1:19" x14ac:dyDescent="0.35">
      <c r="A1600" s="22">
        <f>RFIData!D1600</f>
        <v>0</v>
      </c>
      <c r="P1600" s="21" t="e">
        <f>VLOOKUP(D1600,RFIResponse!$A$2:$CF$3146,8,FALSE)</f>
        <v>#N/A</v>
      </c>
      <c r="Q1600" s="21" t="e">
        <f>VLOOKUP(D1600,RFIResponse!$A$2:$CF$3146,5,FALSE)</f>
        <v>#N/A</v>
      </c>
      <c r="R1600" s="21" t="e">
        <f>VLOOKUP(D1600,RFIResponse!$A$2:$CF$3146,6,FALSE)</f>
        <v>#N/A</v>
      </c>
      <c r="S1600" s="21" t="e">
        <f>VLOOKUP(D1600,RFIResponse!$A$2:$CF$3146,7,FALSE)</f>
        <v>#N/A</v>
      </c>
    </row>
    <row r="1601" spans="1:19" x14ac:dyDescent="0.35">
      <c r="A1601" s="22">
        <f>RFIData!D1601</f>
        <v>0</v>
      </c>
      <c r="P1601" s="21" t="e">
        <f>VLOOKUP(D1601,RFIResponse!$A$2:$CF$3146,8,FALSE)</f>
        <v>#N/A</v>
      </c>
      <c r="Q1601" s="21" t="e">
        <f>VLOOKUP(D1601,RFIResponse!$A$2:$CF$3146,5,FALSE)</f>
        <v>#N/A</v>
      </c>
      <c r="R1601" s="21" t="e">
        <f>VLOOKUP(D1601,RFIResponse!$A$2:$CF$3146,6,FALSE)</f>
        <v>#N/A</v>
      </c>
      <c r="S1601" s="21" t="e">
        <f>VLOOKUP(D1601,RFIResponse!$A$2:$CF$3146,7,FALSE)</f>
        <v>#N/A</v>
      </c>
    </row>
    <row r="1602" spans="1:19" x14ac:dyDescent="0.35">
      <c r="A1602" s="22">
        <f>RFIData!D1602</f>
        <v>0</v>
      </c>
      <c r="P1602" s="21" t="e">
        <f>VLOOKUP(D1602,RFIResponse!$A$2:$CF$3146,8,FALSE)</f>
        <v>#N/A</v>
      </c>
      <c r="Q1602" s="21" t="e">
        <f>VLOOKUP(D1602,RFIResponse!$A$2:$CF$3146,5,FALSE)</f>
        <v>#N/A</v>
      </c>
      <c r="R1602" s="21" t="e">
        <f>VLOOKUP(D1602,RFIResponse!$A$2:$CF$3146,6,FALSE)</f>
        <v>#N/A</v>
      </c>
      <c r="S1602" s="21" t="e">
        <f>VLOOKUP(D1602,RFIResponse!$A$2:$CF$3146,7,FALSE)</f>
        <v>#N/A</v>
      </c>
    </row>
    <row r="1603" spans="1:19" x14ac:dyDescent="0.35">
      <c r="A1603" s="22">
        <f>RFIData!D1603</f>
        <v>0</v>
      </c>
      <c r="P1603" s="21" t="e">
        <f>VLOOKUP(D1603,RFIResponse!$A$2:$CF$3146,8,FALSE)</f>
        <v>#N/A</v>
      </c>
      <c r="Q1603" s="21" t="e">
        <f>VLOOKUP(D1603,RFIResponse!$A$2:$CF$3146,5,FALSE)</f>
        <v>#N/A</v>
      </c>
      <c r="R1603" s="21" t="e">
        <f>VLOOKUP(D1603,RFIResponse!$A$2:$CF$3146,6,FALSE)</f>
        <v>#N/A</v>
      </c>
      <c r="S1603" s="21" t="e">
        <f>VLOOKUP(D1603,RFIResponse!$A$2:$CF$3146,7,FALSE)</f>
        <v>#N/A</v>
      </c>
    </row>
    <row r="1604" spans="1:19" x14ac:dyDescent="0.35">
      <c r="A1604" s="22">
        <f>RFIData!D1604</f>
        <v>0</v>
      </c>
      <c r="P1604" s="21" t="e">
        <f>VLOOKUP(D1604,RFIResponse!$A$2:$CF$3146,8,FALSE)</f>
        <v>#N/A</v>
      </c>
      <c r="Q1604" s="21" t="e">
        <f>VLOOKUP(D1604,RFIResponse!$A$2:$CF$3146,5,FALSE)</f>
        <v>#N/A</v>
      </c>
      <c r="R1604" s="21" t="e">
        <f>VLOOKUP(D1604,RFIResponse!$A$2:$CF$3146,6,FALSE)</f>
        <v>#N/A</v>
      </c>
      <c r="S1604" s="21" t="e">
        <f>VLOOKUP(D1604,RFIResponse!$A$2:$CF$3146,7,FALSE)</f>
        <v>#N/A</v>
      </c>
    </row>
    <row r="1605" spans="1:19" x14ac:dyDescent="0.35">
      <c r="A1605" s="22">
        <f>RFIData!D1605</f>
        <v>0</v>
      </c>
      <c r="P1605" s="21" t="e">
        <f>VLOOKUP(D1605,RFIResponse!$A$2:$CF$3146,8,FALSE)</f>
        <v>#N/A</v>
      </c>
      <c r="Q1605" s="21" t="e">
        <f>VLOOKUP(D1605,RFIResponse!$A$2:$CF$3146,5,FALSE)</f>
        <v>#N/A</v>
      </c>
      <c r="R1605" s="21" t="e">
        <f>VLOOKUP(D1605,RFIResponse!$A$2:$CF$3146,6,FALSE)</f>
        <v>#N/A</v>
      </c>
      <c r="S1605" s="21" t="e">
        <f>VLOOKUP(D1605,RFIResponse!$A$2:$CF$3146,7,FALSE)</f>
        <v>#N/A</v>
      </c>
    </row>
    <row r="1606" spans="1:19" x14ac:dyDescent="0.35">
      <c r="A1606" s="22">
        <f>RFIData!D1606</f>
        <v>0</v>
      </c>
      <c r="P1606" s="21" t="e">
        <f>VLOOKUP(D1606,RFIResponse!$A$2:$CF$3146,8,FALSE)</f>
        <v>#N/A</v>
      </c>
      <c r="Q1606" s="21" t="e">
        <f>VLOOKUP(D1606,RFIResponse!$A$2:$CF$3146,5,FALSE)</f>
        <v>#N/A</v>
      </c>
      <c r="R1606" s="21" t="e">
        <f>VLOOKUP(D1606,RFIResponse!$A$2:$CF$3146,6,FALSE)</f>
        <v>#N/A</v>
      </c>
      <c r="S1606" s="21" t="e">
        <f>VLOOKUP(D1606,RFIResponse!$A$2:$CF$3146,7,FALSE)</f>
        <v>#N/A</v>
      </c>
    </row>
    <row r="1607" spans="1:19" x14ac:dyDescent="0.35">
      <c r="A1607" s="22">
        <f>RFIData!D1607</f>
        <v>0</v>
      </c>
      <c r="P1607" s="21" t="e">
        <f>VLOOKUP(D1607,RFIResponse!$A$2:$CF$3146,8,FALSE)</f>
        <v>#N/A</v>
      </c>
      <c r="Q1607" s="21" t="e">
        <f>VLOOKUP(D1607,RFIResponse!$A$2:$CF$3146,5,FALSE)</f>
        <v>#N/A</v>
      </c>
      <c r="R1607" s="21" t="e">
        <f>VLOOKUP(D1607,RFIResponse!$A$2:$CF$3146,6,FALSE)</f>
        <v>#N/A</v>
      </c>
      <c r="S1607" s="21" t="e">
        <f>VLOOKUP(D1607,RFIResponse!$A$2:$CF$3146,7,FALSE)</f>
        <v>#N/A</v>
      </c>
    </row>
    <row r="1608" spans="1:19" x14ac:dyDescent="0.35">
      <c r="A1608" s="22">
        <f>RFIData!D1608</f>
        <v>0</v>
      </c>
      <c r="P1608" s="21" t="e">
        <f>VLOOKUP(D1608,RFIResponse!$A$2:$CF$3146,8,FALSE)</f>
        <v>#N/A</v>
      </c>
      <c r="Q1608" s="21" t="e">
        <f>VLOOKUP(D1608,RFIResponse!$A$2:$CF$3146,5,FALSE)</f>
        <v>#N/A</v>
      </c>
      <c r="R1608" s="21" t="e">
        <f>VLOOKUP(D1608,RFIResponse!$A$2:$CF$3146,6,FALSE)</f>
        <v>#N/A</v>
      </c>
      <c r="S1608" s="21" t="e">
        <f>VLOOKUP(D1608,RFIResponse!$A$2:$CF$3146,7,FALSE)</f>
        <v>#N/A</v>
      </c>
    </row>
    <row r="1609" spans="1:19" x14ac:dyDescent="0.35">
      <c r="A1609" s="22">
        <f>RFIData!D1609</f>
        <v>0</v>
      </c>
      <c r="P1609" s="21" t="e">
        <f>VLOOKUP(D1609,RFIResponse!$A$2:$CF$3146,8,FALSE)</f>
        <v>#N/A</v>
      </c>
      <c r="Q1609" s="21" t="e">
        <f>VLOOKUP(D1609,RFIResponse!$A$2:$CF$3146,5,FALSE)</f>
        <v>#N/A</v>
      </c>
      <c r="R1609" s="21" t="e">
        <f>VLOOKUP(D1609,RFIResponse!$A$2:$CF$3146,6,FALSE)</f>
        <v>#N/A</v>
      </c>
      <c r="S1609" s="21" t="e">
        <f>VLOOKUP(D1609,RFIResponse!$A$2:$CF$3146,7,FALSE)</f>
        <v>#N/A</v>
      </c>
    </row>
    <row r="1610" spans="1:19" x14ac:dyDescent="0.35">
      <c r="A1610" s="22">
        <f>RFIData!D1610</f>
        <v>0</v>
      </c>
      <c r="P1610" s="21" t="e">
        <f>VLOOKUP(D1610,RFIResponse!$A$2:$CF$3146,8,FALSE)</f>
        <v>#N/A</v>
      </c>
      <c r="Q1610" s="21" t="e">
        <f>VLOOKUP(D1610,RFIResponse!$A$2:$CF$3146,5,FALSE)</f>
        <v>#N/A</v>
      </c>
      <c r="R1610" s="21" t="e">
        <f>VLOOKUP(D1610,RFIResponse!$A$2:$CF$3146,6,FALSE)</f>
        <v>#N/A</v>
      </c>
      <c r="S1610" s="21" t="e">
        <f>VLOOKUP(D1610,RFIResponse!$A$2:$CF$3146,7,FALSE)</f>
        <v>#N/A</v>
      </c>
    </row>
    <row r="1611" spans="1:19" x14ac:dyDescent="0.35">
      <c r="A1611" s="22">
        <f>RFIData!D1611</f>
        <v>0</v>
      </c>
      <c r="P1611" s="21" t="e">
        <f>VLOOKUP(D1611,RFIResponse!$A$2:$CF$3146,8,FALSE)</f>
        <v>#N/A</v>
      </c>
      <c r="Q1611" s="21" t="e">
        <f>VLOOKUP(D1611,RFIResponse!$A$2:$CF$3146,5,FALSE)</f>
        <v>#N/A</v>
      </c>
      <c r="R1611" s="21" t="e">
        <f>VLOOKUP(D1611,RFIResponse!$A$2:$CF$3146,6,FALSE)</f>
        <v>#N/A</v>
      </c>
      <c r="S1611" s="21" t="e">
        <f>VLOOKUP(D1611,RFIResponse!$A$2:$CF$3146,7,FALSE)</f>
        <v>#N/A</v>
      </c>
    </row>
    <row r="1612" spans="1:19" x14ac:dyDescent="0.35">
      <c r="A1612" s="22">
        <f>RFIData!D1612</f>
        <v>0</v>
      </c>
      <c r="P1612" s="21" t="e">
        <f>VLOOKUP(D1612,RFIResponse!$A$2:$CF$3146,8,FALSE)</f>
        <v>#N/A</v>
      </c>
      <c r="Q1612" s="21" t="e">
        <f>VLOOKUP(D1612,RFIResponse!$A$2:$CF$3146,5,FALSE)</f>
        <v>#N/A</v>
      </c>
      <c r="R1612" s="21" t="e">
        <f>VLOOKUP(D1612,RFIResponse!$A$2:$CF$3146,6,FALSE)</f>
        <v>#N/A</v>
      </c>
      <c r="S1612" s="21" t="e">
        <f>VLOOKUP(D1612,RFIResponse!$A$2:$CF$3146,7,FALSE)</f>
        <v>#N/A</v>
      </c>
    </row>
    <row r="1613" spans="1:19" x14ac:dyDescent="0.35">
      <c r="A1613" s="22">
        <f>RFIData!D1613</f>
        <v>0</v>
      </c>
      <c r="P1613" s="21" t="e">
        <f>VLOOKUP(D1613,RFIResponse!$A$2:$CF$3146,8,FALSE)</f>
        <v>#N/A</v>
      </c>
      <c r="Q1613" s="21" t="e">
        <f>VLOOKUP(D1613,RFIResponse!$A$2:$CF$3146,5,FALSE)</f>
        <v>#N/A</v>
      </c>
      <c r="R1613" s="21" t="e">
        <f>VLOOKUP(D1613,RFIResponse!$A$2:$CF$3146,6,FALSE)</f>
        <v>#N/A</v>
      </c>
      <c r="S1613" s="21" t="e">
        <f>VLOOKUP(D1613,RFIResponse!$A$2:$CF$3146,7,FALSE)</f>
        <v>#N/A</v>
      </c>
    </row>
    <row r="1614" spans="1:19" x14ac:dyDescent="0.35">
      <c r="A1614" s="22">
        <f>RFIData!D1614</f>
        <v>0</v>
      </c>
      <c r="P1614" s="21" t="e">
        <f>VLOOKUP(D1614,RFIResponse!$A$2:$CF$3146,8,FALSE)</f>
        <v>#N/A</v>
      </c>
      <c r="Q1614" s="21" t="e">
        <f>VLOOKUP(D1614,RFIResponse!$A$2:$CF$3146,5,FALSE)</f>
        <v>#N/A</v>
      </c>
      <c r="R1614" s="21" t="e">
        <f>VLOOKUP(D1614,RFIResponse!$A$2:$CF$3146,6,FALSE)</f>
        <v>#N/A</v>
      </c>
      <c r="S1614" s="21" t="e">
        <f>VLOOKUP(D1614,RFIResponse!$A$2:$CF$3146,7,FALSE)</f>
        <v>#N/A</v>
      </c>
    </row>
    <row r="1615" spans="1:19" x14ac:dyDescent="0.35">
      <c r="A1615" s="22">
        <f>RFIData!D1615</f>
        <v>0</v>
      </c>
      <c r="P1615" s="21" t="e">
        <f>VLOOKUP(D1615,RFIResponse!$A$2:$CF$3146,8,FALSE)</f>
        <v>#N/A</v>
      </c>
      <c r="Q1615" s="21" t="e">
        <f>VLOOKUP(D1615,RFIResponse!$A$2:$CF$3146,5,FALSE)</f>
        <v>#N/A</v>
      </c>
      <c r="R1615" s="21" t="e">
        <f>VLOOKUP(D1615,RFIResponse!$A$2:$CF$3146,6,FALSE)</f>
        <v>#N/A</v>
      </c>
      <c r="S1615" s="21" t="e">
        <f>VLOOKUP(D1615,RFIResponse!$A$2:$CF$3146,7,FALSE)</f>
        <v>#N/A</v>
      </c>
    </row>
    <row r="1616" spans="1:19" x14ac:dyDescent="0.35">
      <c r="A1616" s="22">
        <f>RFIData!D1616</f>
        <v>0</v>
      </c>
      <c r="P1616" s="21" t="e">
        <f>VLOOKUP(D1616,RFIResponse!$A$2:$CF$3146,8,FALSE)</f>
        <v>#N/A</v>
      </c>
      <c r="Q1616" s="21" t="e">
        <f>VLOOKUP(D1616,RFIResponse!$A$2:$CF$3146,5,FALSE)</f>
        <v>#N/A</v>
      </c>
      <c r="R1616" s="21" t="e">
        <f>VLOOKUP(D1616,RFIResponse!$A$2:$CF$3146,6,FALSE)</f>
        <v>#N/A</v>
      </c>
      <c r="S1616" s="21" t="e">
        <f>VLOOKUP(D1616,RFIResponse!$A$2:$CF$3146,7,FALSE)</f>
        <v>#N/A</v>
      </c>
    </row>
    <row r="1617" spans="1:19" x14ac:dyDescent="0.35">
      <c r="A1617" s="22">
        <f>RFIData!D1617</f>
        <v>0</v>
      </c>
      <c r="P1617" s="21" t="e">
        <f>VLOOKUP(D1617,RFIResponse!$A$2:$CF$3146,8,FALSE)</f>
        <v>#N/A</v>
      </c>
      <c r="Q1617" s="21" t="e">
        <f>VLOOKUP(D1617,RFIResponse!$A$2:$CF$3146,5,FALSE)</f>
        <v>#N/A</v>
      </c>
      <c r="R1617" s="21" t="e">
        <f>VLOOKUP(D1617,RFIResponse!$A$2:$CF$3146,6,FALSE)</f>
        <v>#N/A</v>
      </c>
      <c r="S1617" s="21" t="e">
        <f>VLOOKUP(D1617,RFIResponse!$A$2:$CF$3146,7,FALSE)</f>
        <v>#N/A</v>
      </c>
    </row>
    <row r="1618" spans="1:19" x14ac:dyDescent="0.35">
      <c r="A1618" s="22">
        <f>RFIData!D1618</f>
        <v>0</v>
      </c>
      <c r="P1618" s="21" t="e">
        <f>VLOOKUP(D1618,RFIResponse!$A$2:$CF$3146,8,FALSE)</f>
        <v>#N/A</v>
      </c>
      <c r="Q1618" s="21" t="e">
        <f>VLOOKUP(D1618,RFIResponse!$A$2:$CF$3146,5,FALSE)</f>
        <v>#N/A</v>
      </c>
      <c r="R1618" s="21" t="e">
        <f>VLOOKUP(D1618,RFIResponse!$A$2:$CF$3146,6,FALSE)</f>
        <v>#N/A</v>
      </c>
      <c r="S1618" s="21" t="e">
        <f>VLOOKUP(D1618,RFIResponse!$A$2:$CF$3146,7,FALSE)</f>
        <v>#N/A</v>
      </c>
    </row>
    <row r="1619" spans="1:19" x14ac:dyDescent="0.35">
      <c r="A1619" s="22">
        <f>RFIData!D1619</f>
        <v>0</v>
      </c>
      <c r="P1619" s="21" t="e">
        <f>VLOOKUP(D1619,RFIResponse!$A$2:$CF$3146,8,FALSE)</f>
        <v>#N/A</v>
      </c>
      <c r="Q1619" s="21" t="e">
        <f>VLOOKUP(D1619,RFIResponse!$A$2:$CF$3146,5,FALSE)</f>
        <v>#N/A</v>
      </c>
      <c r="R1619" s="21" t="e">
        <f>VLOOKUP(D1619,RFIResponse!$A$2:$CF$3146,6,FALSE)</f>
        <v>#N/A</v>
      </c>
      <c r="S1619" s="21" t="e">
        <f>VLOOKUP(D1619,RFIResponse!$A$2:$CF$3146,7,FALSE)</f>
        <v>#N/A</v>
      </c>
    </row>
    <row r="1620" spans="1:19" x14ac:dyDescent="0.35">
      <c r="A1620" s="22">
        <f>RFIData!D1620</f>
        <v>0</v>
      </c>
      <c r="P1620" s="21" t="e">
        <f>VLOOKUP(D1620,RFIResponse!$A$2:$CF$3146,8,FALSE)</f>
        <v>#N/A</v>
      </c>
      <c r="Q1620" s="21" t="e">
        <f>VLOOKUP(D1620,RFIResponse!$A$2:$CF$3146,5,FALSE)</f>
        <v>#N/A</v>
      </c>
      <c r="R1620" s="21" t="e">
        <f>VLOOKUP(D1620,RFIResponse!$A$2:$CF$3146,6,FALSE)</f>
        <v>#N/A</v>
      </c>
      <c r="S1620" s="21" t="e">
        <f>VLOOKUP(D1620,RFIResponse!$A$2:$CF$3146,7,FALSE)</f>
        <v>#N/A</v>
      </c>
    </row>
    <row r="1621" spans="1:19" x14ac:dyDescent="0.35">
      <c r="A1621" s="22">
        <f>RFIData!D1621</f>
        <v>0</v>
      </c>
      <c r="P1621" s="21" t="e">
        <f>VLOOKUP(D1621,RFIResponse!$A$2:$CF$3146,8,FALSE)</f>
        <v>#N/A</v>
      </c>
      <c r="Q1621" s="21" t="e">
        <f>VLOOKUP(D1621,RFIResponse!$A$2:$CF$3146,5,FALSE)</f>
        <v>#N/A</v>
      </c>
      <c r="R1621" s="21" t="e">
        <f>VLOOKUP(D1621,RFIResponse!$A$2:$CF$3146,6,FALSE)</f>
        <v>#N/A</v>
      </c>
      <c r="S1621" s="21" t="e">
        <f>VLOOKUP(D1621,RFIResponse!$A$2:$CF$3146,7,FALSE)</f>
        <v>#N/A</v>
      </c>
    </row>
    <row r="1622" spans="1:19" x14ac:dyDescent="0.35">
      <c r="A1622" s="22">
        <f>RFIData!D1622</f>
        <v>0</v>
      </c>
      <c r="P1622" s="21" t="e">
        <f>VLOOKUP(D1622,RFIResponse!$A$2:$CF$3146,8,FALSE)</f>
        <v>#N/A</v>
      </c>
      <c r="Q1622" s="21" t="e">
        <f>VLOOKUP(D1622,RFIResponse!$A$2:$CF$3146,5,FALSE)</f>
        <v>#N/A</v>
      </c>
      <c r="R1622" s="21" t="e">
        <f>VLOOKUP(D1622,RFIResponse!$A$2:$CF$3146,6,FALSE)</f>
        <v>#N/A</v>
      </c>
      <c r="S1622" s="21" t="e">
        <f>VLOOKUP(D1622,RFIResponse!$A$2:$CF$3146,7,FALSE)</f>
        <v>#N/A</v>
      </c>
    </row>
    <row r="1623" spans="1:19" x14ac:dyDescent="0.35">
      <c r="A1623" s="22">
        <f>RFIData!D1623</f>
        <v>0</v>
      </c>
      <c r="P1623" s="21" t="e">
        <f>VLOOKUP(D1623,RFIResponse!$A$2:$CF$3146,8,FALSE)</f>
        <v>#N/A</v>
      </c>
      <c r="Q1623" s="21" t="e">
        <f>VLOOKUP(D1623,RFIResponse!$A$2:$CF$3146,5,FALSE)</f>
        <v>#N/A</v>
      </c>
      <c r="R1623" s="21" t="e">
        <f>VLOOKUP(D1623,RFIResponse!$A$2:$CF$3146,6,FALSE)</f>
        <v>#N/A</v>
      </c>
      <c r="S1623" s="21" t="e">
        <f>VLOOKUP(D1623,RFIResponse!$A$2:$CF$3146,7,FALSE)</f>
        <v>#N/A</v>
      </c>
    </row>
    <row r="1624" spans="1:19" x14ac:dyDescent="0.35">
      <c r="A1624" s="22">
        <f>RFIData!D1624</f>
        <v>0</v>
      </c>
      <c r="P1624" s="21" t="e">
        <f>VLOOKUP(D1624,RFIResponse!$A$2:$CF$3146,8,FALSE)</f>
        <v>#N/A</v>
      </c>
      <c r="Q1624" s="21" t="e">
        <f>VLOOKUP(D1624,RFIResponse!$A$2:$CF$3146,5,FALSE)</f>
        <v>#N/A</v>
      </c>
      <c r="R1624" s="21" t="e">
        <f>VLOOKUP(D1624,RFIResponse!$A$2:$CF$3146,6,FALSE)</f>
        <v>#N/A</v>
      </c>
      <c r="S1624" s="21" t="e">
        <f>VLOOKUP(D1624,RFIResponse!$A$2:$CF$3146,7,FALSE)</f>
        <v>#N/A</v>
      </c>
    </row>
    <row r="1625" spans="1:19" x14ac:dyDescent="0.35">
      <c r="A1625" s="22">
        <f>RFIData!D1625</f>
        <v>0</v>
      </c>
      <c r="P1625" s="21" t="e">
        <f>VLOOKUP(D1625,RFIResponse!$A$2:$CF$3146,8,FALSE)</f>
        <v>#N/A</v>
      </c>
      <c r="Q1625" s="21" t="e">
        <f>VLOOKUP(D1625,RFIResponse!$A$2:$CF$3146,5,FALSE)</f>
        <v>#N/A</v>
      </c>
      <c r="R1625" s="21" t="e">
        <f>VLOOKUP(D1625,RFIResponse!$A$2:$CF$3146,6,FALSE)</f>
        <v>#N/A</v>
      </c>
      <c r="S1625" s="21" t="e">
        <f>VLOOKUP(D1625,RFIResponse!$A$2:$CF$3146,7,FALSE)</f>
        <v>#N/A</v>
      </c>
    </row>
    <row r="1626" spans="1:19" x14ac:dyDescent="0.35">
      <c r="A1626" s="22">
        <f>RFIData!D1626</f>
        <v>0</v>
      </c>
      <c r="P1626" s="21" t="e">
        <f>VLOOKUP(D1626,RFIResponse!$A$2:$CF$3146,8,FALSE)</f>
        <v>#N/A</v>
      </c>
      <c r="Q1626" s="21" t="e">
        <f>VLOOKUP(D1626,RFIResponse!$A$2:$CF$3146,5,FALSE)</f>
        <v>#N/A</v>
      </c>
      <c r="R1626" s="21" t="e">
        <f>VLOOKUP(D1626,RFIResponse!$A$2:$CF$3146,6,FALSE)</f>
        <v>#N/A</v>
      </c>
      <c r="S1626" s="21" t="e">
        <f>VLOOKUP(D1626,RFIResponse!$A$2:$CF$3146,7,FALSE)</f>
        <v>#N/A</v>
      </c>
    </row>
    <row r="1627" spans="1:19" x14ac:dyDescent="0.35">
      <c r="A1627" s="22">
        <f>RFIData!D1627</f>
        <v>0</v>
      </c>
      <c r="P1627" s="21" t="e">
        <f>VLOOKUP(D1627,RFIResponse!$A$2:$CF$3146,8,FALSE)</f>
        <v>#N/A</v>
      </c>
      <c r="Q1627" s="21" t="e">
        <f>VLOOKUP(D1627,RFIResponse!$A$2:$CF$3146,5,FALSE)</f>
        <v>#N/A</v>
      </c>
      <c r="R1627" s="21" t="e">
        <f>VLOOKUP(D1627,RFIResponse!$A$2:$CF$3146,6,FALSE)</f>
        <v>#N/A</v>
      </c>
      <c r="S1627" s="21" t="e">
        <f>VLOOKUP(D1627,RFIResponse!$A$2:$CF$3146,7,FALSE)</f>
        <v>#N/A</v>
      </c>
    </row>
    <row r="1628" spans="1:19" x14ac:dyDescent="0.35">
      <c r="A1628" s="22">
        <f>RFIData!D1628</f>
        <v>0</v>
      </c>
      <c r="P1628" s="21" t="e">
        <f>VLOOKUP(D1628,RFIResponse!$A$2:$CF$3146,8,FALSE)</f>
        <v>#N/A</v>
      </c>
      <c r="Q1628" s="21" t="e">
        <f>VLOOKUP(D1628,RFIResponse!$A$2:$CF$3146,5,FALSE)</f>
        <v>#N/A</v>
      </c>
      <c r="R1628" s="21" t="e">
        <f>VLOOKUP(D1628,RFIResponse!$A$2:$CF$3146,6,FALSE)</f>
        <v>#N/A</v>
      </c>
      <c r="S1628" s="21" t="e">
        <f>VLOOKUP(D1628,RFIResponse!$A$2:$CF$3146,7,FALSE)</f>
        <v>#N/A</v>
      </c>
    </row>
    <row r="1629" spans="1:19" x14ac:dyDescent="0.35">
      <c r="A1629" s="22">
        <f>RFIData!D1629</f>
        <v>0</v>
      </c>
      <c r="P1629" s="21" t="e">
        <f>VLOOKUP(D1629,RFIResponse!$A$2:$CF$3146,8,FALSE)</f>
        <v>#N/A</v>
      </c>
      <c r="Q1629" s="21" t="e">
        <f>VLOOKUP(D1629,RFIResponse!$A$2:$CF$3146,5,FALSE)</f>
        <v>#N/A</v>
      </c>
      <c r="R1629" s="21" t="e">
        <f>VLOOKUP(D1629,RFIResponse!$A$2:$CF$3146,6,FALSE)</f>
        <v>#N/A</v>
      </c>
      <c r="S1629" s="21" t="e">
        <f>VLOOKUP(D1629,RFIResponse!$A$2:$CF$3146,7,FALSE)</f>
        <v>#N/A</v>
      </c>
    </row>
    <row r="1630" spans="1:19" x14ac:dyDescent="0.35">
      <c r="A1630" s="22">
        <f>RFIData!D1630</f>
        <v>0</v>
      </c>
      <c r="P1630" s="21" t="e">
        <f>VLOOKUP(D1630,RFIResponse!$A$2:$CF$3146,8,FALSE)</f>
        <v>#N/A</v>
      </c>
      <c r="Q1630" s="21" t="e">
        <f>VLOOKUP(D1630,RFIResponse!$A$2:$CF$3146,5,FALSE)</f>
        <v>#N/A</v>
      </c>
      <c r="R1630" s="21" t="e">
        <f>VLOOKUP(D1630,RFIResponse!$A$2:$CF$3146,6,FALSE)</f>
        <v>#N/A</v>
      </c>
      <c r="S1630" s="21" t="e">
        <f>VLOOKUP(D1630,RFIResponse!$A$2:$CF$3146,7,FALSE)</f>
        <v>#N/A</v>
      </c>
    </row>
    <row r="1631" spans="1:19" x14ac:dyDescent="0.35">
      <c r="A1631" s="22">
        <f>RFIData!D1631</f>
        <v>0</v>
      </c>
      <c r="P1631" s="21" t="e">
        <f>VLOOKUP(D1631,RFIResponse!$A$2:$CF$3146,8,FALSE)</f>
        <v>#N/A</v>
      </c>
      <c r="Q1631" s="21" t="e">
        <f>VLOOKUP(D1631,RFIResponse!$A$2:$CF$3146,5,FALSE)</f>
        <v>#N/A</v>
      </c>
      <c r="R1631" s="21" t="e">
        <f>VLOOKUP(D1631,RFIResponse!$A$2:$CF$3146,6,FALSE)</f>
        <v>#N/A</v>
      </c>
      <c r="S1631" s="21" t="e">
        <f>VLOOKUP(D1631,RFIResponse!$A$2:$CF$3146,7,FALSE)</f>
        <v>#N/A</v>
      </c>
    </row>
    <row r="1632" spans="1:19" x14ac:dyDescent="0.35">
      <c r="A1632" s="22">
        <f>RFIData!D1632</f>
        <v>0</v>
      </c>
      <c r="P1632" s="21" t="e">
        <f>VLOOKUP(D1632,RFIResponse!$A$2:$CF$3146,8,FALSE)</f>
        <v>#N/A</v>
      </c>
      <c r="Q1632" s="21" t="e">
        <f>VLOOKUP(D1632,RFIResponse!$A$2:$CF$3146,5,FALSE)</f>
        <v>#N/A</v>
      </c>
      <c r="R1632" s="21" t="e">
        <f>VLOOKUP(D1632,RFIResponse!$A$2:$CF$3146,6,FALSE)</f>
        <v>#N/A</v>
      </c>
      <c r="S1632" s="21" t="e">
        <f>VLOOKUP(D1632,RFIResponse!$A$2:$CF$3146,7,FALSE)</f>
        <v>#N/A</v>
      </c>
    </row>
    <row r="1633" spans="1:19" x14ac:dyDescent="0.35">
      <c r="A1633" s="22">
        <f>RFIData!D1633</f>
        <v>0</v>
      </c>
      <c r="P1633" s="21" t="e">
        <f>VLOOKUP(D1633,RFIResponse!$A$2:$CF$3146,8,FALSE)</f>
        <v>#N/A</v>
      </c>
      <c r="Q1633" s="21" t="e">
        <f>VLOOKUP(D1633,RFIResponse!$A$2:$CF$3146,5,FALSE)</f>
        <v>#N/A</v>
      </c>
      <c r="R1633" s="21" t="e">
        <f>VLOOKUP(D1633,RFIResponse!$A$2:$CF$3146,6,FALSE)</f>
        <v>#N/A</v>
      </c>
      <c r="S1633" s="21" t="e">
        <f>VLOOKUP(D1633,RFIResponse!$A$2:$CF$3146,7,FALSE)</f>
        <v>#N/A</v>
      </c>
    </row>
    <row r="1634" spans="1:19" x14ac:dyDescent="0.35">
      <c r="A1634" s="22">
        <f>RFIData!D1634</f>
        <v>0</v>
      </c>
      <c r="P1634" s="21" t="e">
        <f>VLOOKUP(D1634,RFIResponse!$A$2:$CF$3146,8,FALSE)</f>
        <v>#N/A</v>
      </c>
      <c r="Q1634" s="21" t="e">
        <f>VLOOKUP(D1634,RFIResponse!$A$2:$CF$3146,5,FALSE)</f>
        <v>#N/A</v>
      </c>
      <c r="R1634" s="21" t="e">
        <f>VLOOKUP(D1634,RFIResponse!$A$2:$CF$3146,6,FALSE)</f>
        <v>#N/A</v>
      </c>
      <c r="S1634" s="21" t="e">
        <f>VLOOKUP(D1634,RFIResponse!$A$2:$CF$3146,7,FALSE)</f>
        <v>#N/A</v>
      </c>
    </row>
    <row r="1635" spans="1:19" x14ac:dyDescent="0.35">
      <c r="A1635" s="22">
        <f>RFIData!D1635</f>
        <v>0</v>
      </c>
      <c r="P1635" s="21" t="e">
        <f>VLOOKUP(D1635,RFIResponse!$A$2:$CF$3146,8,FALSE)</f>
        <v>#N/A</v>
      </c>
      <c r="Q1635" s="21" t="e">
        <f>VLOOKUP(D1635,RFIResponse!$A$2:$CF$3146,5,FALSE)</f>
        <v>#N/A</v>
      </c>
      <c r="R1635" s="21" t="e">
        <f>VLOOKUP(D1635,RFIResponse!$A$2:$CF$3146,6,FALSE)</f>
        <v>#N/A</v>
      </c>
      <c r="S1635" s="21" t="e">
        <f>VLOOKUP(D1635,RFIResponse!$A$2:$CF$3146,7,FALSE)</f>
        <v>#N/A</v>
      </c>
    </row>
    <row r="1636" spans="1:19" x14ac:dyDescent="0.35">
      <c r="A1636" s="22">
        <f>RFIData!D1636</f>
        <v>0</v>
      </c>
      <c r="P1636" s="21" t="e">
        <f>VLOOKUP(D1636,RFIResponse!$A$2:$CF$3146,8,FALSE)</f>
        <v>#N/A</v>
      </c>
      <c r="Q1636" s="21" t="e">
        <f>VLOOKUP(D1636,RFIResponse!$A$2:$CF$3146,5,FALSE)</f>
        <v>#N/A</v>
      </c>
      <c r="R1636" s="21" t="e">
        <f>VLOOKUP(D1636,RFIResponse!$A$2:$CF$3146,6,FALSE)</f>
        <v>#N/A</v>
      </c>
      <c r="S1636" s="21" t="e">
        <f>VLOOKUP(D1636,RFIResponse!$A$2:$CF$3146,7,FALSE)</f>
        <v>#N/A</v>
      </c>
    </row>
    <row r="1637" spans="1:19" x14ac:dyDescent="0.35">
      <c r="A1637" s="22">
        <f>RFIData!D1637</f>
        <v>0</v>
      </c>
      <c r="P1637" s="21" t="e">
        <f>VLOOKUP(D1637,RFIResponse!$A$2:$CF$3146,8,FALSE)</f>
        <v>#N/A</v>
      </c>
      <c r="Q1637" s="21" t="e">
        <f>VLOOKUP(D1637,RFIResponse!$A$2:$CF$3146,5,FALSE)</f>
        <v>#N/A</v>
      </c>
      <c r="R1637" s="21" t="e">
        <f>VLOOKUP(D1637,RFIResponse!$A$2:$CF$3146,6,FALSE)</f>
        <v>#N/A</v>
      </c>
      <c r="S1637" s="21" t="e">
        <f>VLOOKUP(D1637,RFIResponse!$A$2:$CF$3146,7,FALSE)</f>
        <v>#N/A</v>
      </c>
    </row>
    <row r="1638" spans="1:19" x14ac:dyDescent="0.35">
      <c r="A1638" s="22">
        <f>RFIData!D1638</f>
        <v>0</v>
      </c>
      <c r="P1638" s="21" t="e">
        <f>VLOOKUP(D1638,RFIResponse!$A$2:$CF$3146,8,FALSE)</f>
        <v>#N/A</v>
      </c>
      <c r="Q1638" s="21" t="e">
        <f>VLOOKUP(D1638,RFIResponse!$A$2:$CF$3146,5,FALSE)</f>
        <v>#N/A</v>
      </c>
      <c r="R1638" s="21" t="e">
        <f>VLOOKUP(D1638,RFIResponse!$A$2:$CF$3146,6,FALSE)</f>
        <v>#N/A</v>
      </c>
      <c r="S1638" s="21" t="e">
        <f>VLOOKUP(D1638,RFIResponse!$A$2:$CF$3146,7,FALSE)</f>
        <v>#N/A</v>
      </c>
    </row>
    <row r="1639" spans="1:19" x14ac:dyDescent="0.35">
      <c r="A1639" s="22">
        <f>RFIData!D1639</f>
        <v>0</v>
      </c>
      <c r="P1639" s="21" t="e">
        <f>VLOOKUP(D1639,RFIResponse!$A$2:$CF$3146,8,FALSE)</f>
        <v>#N/A</v>
      </c>
      <c r="Q1639" s="21" t="e">
        <f>VLOOKUP(D1639,RFIResponse!$A$2:$CF$3146,5,FALSE)</f>
        <v>#N/A</v>
      </c>
      <c r="R1639" s="21" t="e">
        <f>VLOOKUP(D1639,RFIResponse!$A$2:$CF$3146,6,FALSE)</f>
        <v>#N/A</v>
      </c>
      <c r="S1639" s="21" t="e">
        <f>VLOOKUP(D1639,RFIResponse!$A$2:$CF$3146,7,FALSE)</f>
        <v>#N/A</v>
      </c>
    </row>
    <row r="1640" spans="1:19" x14ac:dyDescent="0.35">
      <c r="A1640" s="22">
        <f>RFIData!D1640</f>
        <v>0</v>
      </c>
      <c r="P1640" s="21" t="e">
        <f>VLOOKUP(D1640,RFIResponse!$A$2:$CF$3146,8,FALSE)</f>
        <v>#N/A</v>
      </c>
      <c r="Q1640" s="21" t="e">
        <f>VLOOKUP(D1640,RFIResponse!$A$2:$CF$3146,5,FALSE)</f>
        <v>#N/A</v>
      </c>
      <c r="R1640" s="21" t="e">
        <f>VLOOKUP(D1640,RFIResponse!$A$2:$CF$3146,6,FALSE)</f>
        <v>#N/A</v>
      </c>
      <c r="S1640" s="21" t="e">
        <f>VLOOKUP(D1640,RFIResponse!$A$2:$CF$3146,7,FALSE)</f>
        <v>#N/A</v>
      </c>
    </row>
    <row r="1641" spans="1:19" x14ac:dyDescent="0.35">
      <c r="A1641" s="22">
        <f>RFIData!D1641</f>
        <v>0</v>
      </c>
      <c r="P1641" s="21" t="e">
        <f>VLOOKUP(D1641,RFIResponse!$A$2:$CF$3146,8,FALSE)</f>
        <v>#N/A</v>
      </c>
      <c r="Q1641" s="21" t="e">
        <f>VLOOKUP(D1641,RFIResponse!$A$2:$CF$3146,5,FALSE)</f>
        <v>#N/A</v>
      </c>
      <c r="R1641" s="21" t="e">
        <f>VLOOKUP(D1641,RFIResponse!$A$2:$CF$3146,6,FALSE)</f>
        <v>#N/A</v>
      </c>
      <c r="S1641" s="21" t="e">
        <f>VLOOKUP(D1641,RFIResponse!$A$2:$CF$3146,7,FALSE)</f>
        <v>#N/A</v>
      </c>
    </row>
    <row r="1642" spans="1:19" x14ac:dyDescent="0.35">
      <c r="A1642" s="22">
        <f>RFIData!D1642</f>
        <v>0</v>
      </c>
      <c r="P1642" s="21" t="e">
        <f>VLOOKUP(D1642,RFIResponse!$A$2:$CF$3146,8,FALSE)</f>
        <v>#N/A</v>
      </c>
      <c r="Q1642" s="21" t="e">
        <f>VLOOKUP(D1642,RFIResponse!$A$2:$CF$3146,5,FALSE)</f>
        <v>#N/A</v>
      </c>
      <c r="R1642" s="21" t="e">
        <f>VLOOKUP(D1642,RFIResponse!$A$2:$CF$3146,6,FALSE)</f>
        <v>#N/A</v>
      </c>
      <c r="S1642" s="21" t="e">
        <f>VLOOKUP(D1642,RFIResponse!$A$2:$CF$3146,7,FALSE)</f>
        <v>#N/A</v>
      </c>
    </row>
    <row r="1643" spans="1:19" x14ac:dyDescent="0.35">
      <c r="A1643" s="22">
        <f>RFIData!D1643</f>
        <v>0</v>
      </c>
      <c r="P1643" s="21" t="e">
        <f>VLOOKUP(D1643,RFIResponse!$A$2:$CF$3146,8,FALSE)</f>
        <v>#N/A</v>
      </c>
      <c r="Q1643" s="21" t="e">
        <f>VLOOKUP(D1643,RFIResponse!$A$2:$CF$3146,5,FALSE)</f>
        <v>#N/A</v>
      </c>
      <c r="R1643" s="21" t="e">
        <f>VLOOKUP(D1643,RFIResponse!$A$2:$CF$3146,6,FALSE)</f>
        <v>#N/A</v>
      </c>
      <c r="S1643" s="21" t="e">
        <f>VLOOKUP(D1643,RFIResponse!$A$2:$CF$3146,7,FALSE)</f>
        <v>#N/A</v>
      </c>
    </row>
    <row r="1644" spans="1:19" x14ac:dyDescent="0.35">
      <c r="A1644" s="22">
        <f>RFIData!D1644</f>
        <v>0</v>
      </c>
      <c r="P1644" s="21" t="e">
        <f>VLOOKUP(D1644,RFIResponse!$A$2:$CF$3146,8,FALSE)</f>
        <v>#N/A</v>
      </c>
      <c r="Q1644" s="21" t="e">
        <f>VLOOKUP(D1644,RFIResponse!$A$2:$CF$3146,5,FALSE)</f>
        <v>#N/A</v>
      </c>
      <c r="R1644" s="21" t="e">
        <f>VLOOKUP(D1644,RFIResponse!$A$2:$CF$3146,6,FALSE)</f>
        <v>#N/A</v>
      </c>
      <c r="S1644" s="21" t="e">
        <f>VLOOKUP(D1644,RFIResponse!$A$2:$CF$3146,7,FALSE)</f>
        <v>#N/A</v>
      </c>
    </row>
    <row r="1645" spans="1:19" x14ac:dyDescent="0.35">
      <c r="A1645" s="22">
        <f>RFIData!D1645</f>
        <v>0</v>
      </c>
      <c r="P1645" s="21" t="e">
        <f>VLOOKUP(D1645,RFIResponse!$A$2:$CF$3146,8,FALSE)</f>
        <v>#N/A</v>
      </c>
      <c r="Q1645" s="21" t="e">
        <f>VLOOKUP(D1645,RFIResponse!$A$2:$CF$3146,5,FALSE)</f>
        <v>#N/A</v>
      </c>
      <c r="R1645" s="21" t="e">
        <f>VLOOKUP(D1645,RFIResponse!$A$2:$CF$3146,6,FALSE)</f>
        <v>#N/A</v>
      </c>
      <c r="S1645" s="21" t="e">
        <f>VLOOKUP(D1645,RFIResponse!$A$2:$CF$3146,7,FALSE)</f>
        <v>#N/A</v>
      </c>
    </row>
    <row r="1646" spans="1:19" x14ac:dyDescent="0.35">
      <c r="A1646" s="22">
        <f>RFIData!D1646</f>
        <v>0</v>
      </c>
      <c r="P1646" s="21" t="e">
        <f>VLOOKUP(D1646,RFIResponse!$A$2:$CF$3146,8,FALSE)</f>
        <v>#N/A</v>
      </c>
      <c r="Q1646" s="21" t="e">
        <f>VLOOKUP(D1646,RFIResponse!$A$2:$CF$3146,5,FALSE)</f>
        <v>#N/A</v>
      </c>
      <c r="R1646" s="21" t="e">
        <f>VLOOKUP(D1646,RFIResponse!$A$2:$CF$3146,6,FALSE)</f>
        <v>#N/A</v>
      </c>
      <c r="S1646" s="21" t="e">
        <f>VLOOKUP(D1646,RFIResponse!$A$2:$CF$3146,7,FALSE)</f>
        <v>#N/A</v>
      </c>
    </row>
    <row r="1647" spans="1:19" x14ac:dyDescent="0.35">
      <c r="A1647" s="22">
        <f>RFIData!D1647</f>
        <v>0</v>
      </c>
      <c r="P1647" s="21" t="e">
        <f>VLOOKUP(D1647,RFIResponse!$A$2:$CF$3146,8,FALSE)</f>
        <v>#N/A</v>
      </c>
      <c r="Q1647" s="21" t="e">
        <f>VLOOKUP(D1647,RFIResponse!$A$2:$CF$3146,5,FALSE)</f>
        <v>#N/A</v>
      </c>
      <c r="R1647" s="21" t="e">
        <f>VLOOKUP(D1647,RFIResponse!$A$2:$CF$3146,6,FALSE)</f>
        <v>#N/A</v>
      </c>
      <c r="S1647" s="21" t="e">
        <f>VLOOKUP(D1647,RFIResponse!$A$2:$CF$3146,7,FALSE)</f>
        <v>#N/A</v>
      </c>
    </row>
    <row r="1648" spans="1:19" x14ac:dyDescent="0.35">
      <c r="A1648" s="22">
        <f>RFIData!D1648</f>
        <v>0</v>
      </c>
      <c r="P1648" s="21" t="e">
        <f>VLOOKUP(D1648,RFIResponse!$A$2:$CF$3146,8,FALSE)</f>
        <v>#N/A</v>
      </c>
      <c r="Q1648" s="21" t="e">
        <f>VLOOKUP(D1648,RFIResponse!$A$2:$CF$3146,5,FALSE)</f>
        <v>#N/A</v>
      </c>
      <c r="R1648" s="21" t="e">
        <f>VLOOKUP(D1648,RFIResponse!$A$2:$CF$3146,6,FALSE)</f>
        <v>#N/A</v>
      </c>
      <c r="S1648" s="21" t="e">
        <f>VLOOKUP(D1648,RFIResponse!$A$2:$CF$3146,7,FALSE)</f>
        <v>#N/A</v>
      </c>
    </row>
    <row r="1649" spans="1:19" x14ac:dyDescent="0.35">
      <c r="A1649" s="22">
        <f>RFIData!D1649</f>
        <v>0</v>
      </c>
      <c r="P1649" s="21" t="e">
        <f>VLOOKUP(D1649,RFIResponse!$A$2:$CF$3146,8,FALSE)</f>
        <v>#N/A</v>
      </c>
      <c r="Q1649" s="21" t="e">
        <f>VLOOKUP(D1649,RFIResponse!$A$2:$CF$3146,5,FALSE)</f>
        <v>#N/A</v>
      </c>
      <c r="R1649" s="21" t="e">
        <f>VLOOKUP(D1649,RFIResponse!$A$2:$CF$3146,6,FALSE)</f>
        <v>#N/A</v>
      </c>
      <c r="S1649" s="21" t="e">
        <f>VLOOKUP(D1649,RFIResponse!$A$2:$CF$3146,7,FALSE)</f>
        <v>#N/A</v>
      </c>
    </row>
    <row r="1650" spans="1:19" x14ac:dyDescent="0.35">
      <c r="A1650" s="22">
        <f>RFIData!D1650</f>
        <v>0</v>
      </c>
      <c r="P1650" s="21" t="e">
        <f>VLOOKUP(D1650,RFIResponse!$A$2:$CF$3146,8,FALSE)</f>
        <v>#N/A</v>
      </c>
      <c r="Q1650" s="21" t="e">
        <f>VLOOKUP(D1650,RFIResponse!$A$2:$CF$3146,5,FALSE)</f>
        <v>#N/A</v>
      </c>
      <c r="R1650" s="21" t="e">
        <f>VLOOKUP(D1650,RFIResponse!$A$2:$CF$3146,6,FALSE)</f>
        <v>#N/A</v>
      </c>
      <c r="S1650" s="21" t="e">
        <f>VLOOKUP(D1650,RFIResponse!$A$2:$CF$3146,7,FALSE)</f>
        <v>#N/A</v>
      </c>
    </row>
    <row r="1651" spans="1:19" x14ac:dyDescent="0.35">
      <c r="A1651" s="22">
        <f>RFIData!D1651</f>
        <v>0</v>
      </c>
      <c r="P1651" s="21" t="e">
        <f>VLOOKUP(D1651,RFIResponse!$A$2:$CF$3146,8,FALSE)</f>
        <v>#N/A</v>
      </c>
      <c r="Q1651" s="21" t="e">
        <f>VLOOKUP(D1651,RFIResponse!$A$2:$CF$3146,5,FALSE)</f>
        <v>#N/A</v>
      </c>
      <c r="R1651" s="21" t="e">
        <f>VLOOKUP(D1651,RFIResponse!$A$2:$CF$3146,6,FALSE)</f>
        <v>#N/A</v>
      </c>
      <c r="S1651" s="21" t="e">
        <f>VLOOKUP(D1651,RFIResponse!$A$2:$CF$3146,7,FALSE)</f>
        <v>#N/A</v>
      </c>
    </row>
    <row r="1652" spans="1:19" x14ac:dyDescent="0.35">
      <c r="A1652" s="22">
        <f>RFIData!D1652</f>
        <v>0</v>
      </c>
      <c r="P1652" s="21" t="e">
        <f>VLOOKUP(D1652,RFIResponse!$A$2:$CF$3146,8,FALSE)</f>
        <v>#N/A</v>
      </c>
      <c r="Q1652" s="21" t="e">
        <f>VLOOKUP(D1652,RFIResponse!$A$2:$CF$3146,5,FALSE)</f>
        <v>#N/A</v>
      </c>
      <c r="R1652" s="21" t="e">
        <f>VLOOKUP(D1652,RFIResponse!$A$2:$CF$3146,6,FALSE)</f>
        <v>#N/A</v>
      </c>
      <c r="S1652" s="21" t="e">
        <f>VLOOKUP(D1652,RFIResponse!$A$2:$CF$3146,7,FALSE)</f>
        <v>#N/A</v>
      </c>
    </row>
    <row r="1653" spans="1:19" x14ac:dyDescent="0.35">
      <c r="A1653" s="22">
        <f>RFIData!D1653</f>
        <v>0</v>
      </c>
      <c r="P1653" s="21" t="e">
        <f>VLOOKUP(D1653,RFIResponse!$A$2:$CF$3146,8,FALSE)</f>
        <v>#N/A</v>
      </c>
      <c r="Q1653" s="21" t="e">
        <f>VLOOKUP(D1653,RFIResponse!$A$2:$CF$3146,5,FALSE)</f>
        <v>#N/A</v>
      </c>
      <c r="R1653" s="21" t="e">
        <f>VLOOKUP(D1653,RFIResponse!$A$2:$CF$3146,6,FALSE)</f>
        <v>#N/A</v>
      </c>
      <c r="S1653" s="21" t="e">
        <f>VLOOKUP(D1653,RFIResponse!$A$2:$CF$3146,7,FALSE)</f>
        <v>#N/A</v>
      </c>
    </row>
    <row r="1654" spans="1:19" x14ac:dyDescent="0.35">
      <c r="A1654" s="22">
        <f>RFIData!D1654</f>
        <v>0</v>
      </c>
      <c r="P1654" s="21" t="e">
        <f>VLOOKUP(D1654,RFIResponse!$A$2:$CF$3146,8,FALSE)</f>
        <v>#N/A</v>
      </c>
      <c r="Q1654" s="21" t="e">
        <f>VLOOKUP(D1654,RFIResponse!$A$2:$CF$3146,5,FALSE)</f>
        <v>#N/A</v>
      </c>
      <c r="R1654" s="21" t="e">
        <f>VLOOKUP(D1654,RFIResponse!$A$2:$CF$3146,6,FALSE)</f>
        <v>#N/A</v>
      </c>
      <c r="S1654" s="21" t="e">
        <f>VLOOKUP(D1654,RFIResponse!$A$2:$CF$3146,7,FALSE)</f>
        <v>#N/A</v>
      </c>
    </row>
    <row r="1655" spans="1:19" x14ac:dyDescent="0.35">
      <c r="A1655" s="22">
        <f>RFIData!D1655</f>
        <v>0</v>
      </c>
      <c r="P1655" s="21" t="e">
        <f>VLOOKUP(D1655,RFIResponse!$A$2:$CF$3146,8,FALSE)</f>
        <v>#N/A</v>
      </c>
      <c r="Q1655" s="21" t="e">
        <f>VLOOKUP(D1655,RFIResponse!$A$2:$CF$3146,5,FALSE)</f>
        <v>#N/A</v>
      </c>
      <c r="R1655" s="21" t="e">
        <f>VLOOKUP(D1655,RFIResponse!$A$2:$CF$3146,6,FALSE)</f>
        <v>#N/A</v>
      </c>
      <c r="S1655" s="21" t="e">
        <f>VLOOKUP(D1655,RFIResponse!$A$2:$CF$3146,7,FALSE)</f>
        <v>#N/A</v>
      </c>
    </row>
    <row r="1656" spans="1:19" x14ac:dyDescent="0.35">
      <c r="A1656" s="22">
        <f>RFIData!D1656</f>
        <v>0</v>
      </c>
      <c r="P1656" s="21" t="e">
        <f>VLOOKUP(D1656,RFIResponse!$A$2:$CF$3146,8,FALSE)</f>
        <v>#N/A</v>
      </c>
      <c r="Q1656" s="21" t="e">
        <f>VLOOKUP(D1656,RFIResponse!$A$2:$CF$3146,5,FALSE)</f>
        <v>#N/A</v>
      </c>
      <c r="R1656" s="21" t="e">
        <f>VLOOKUP(D1656,RFIResponse!$A$2:$CF$3146,6,FALSE)</f>
        <v>#N/A</v>
      </c>
      <c r="S1656" s="21" t="e">
        <f>VLOOKUP(D1656,RFIResponse!$A$2:$CF$3146,7,FALSE)</f>
        <v>#N/A</v>
      </c>
    </row>
    <row r="1657" spans="1:19" x14ac:dyDescent="0.35">
      <c r="A1657" s="22">
        <f>RFIData!D1657</f>
        <v>0</v>
      </c>
      <c r="P1657" s="21" t="e">
        <f>VLOOKUP(D1657,RFIResponse!$A$2:$CF$3146,8,FALSE)</f>
        <v>#N/A</v>
      </c>
      <c r="Q1657" s="21" t="e">
        <f>VLOOKUP(D1657,RFIResponse!$A$2:$CF$3146,5,FALSE)</f>
        <v>#N/A</v>
      </c>
      <c r="R1657" s="21" t="e">
        <f>VLOOKUP(D1657,RFIResponse!$A$2:$CF$3146,6,FALSE)</f>
        <v>#N/A</v>
      </c>
      <c r="S1657" s="21" t="e">
        <f>VLOOKUP(D1657,RFIResponse!$A$2:$CF$3146,7,FALSE)</f>
        <v>#N/A</v>
      </c>
    </row>
    <row r="1658" spans="1:19" x14ac:dyDescent="0.35">
      <c r="A1658" s="22">
        <f>RFIData!D1658</f>
        <v>0</v>
      </c>
      <c r="P1658" s="21" t="e">
        <f>VLOOKUP(D1658,RFIResponse!$A$2:$CF$3146,8,FALSE)</f>
        <v>#N/A</v>
      </c>
      <c r="Q1658" s="21" t="e">
        <f>VLOOKUP(D1658,RFIResponse!$A$2:$CF$3146,5,FALSE)</f>
        <v>#N/A</v>
      </c>
      <c r="R1658" s="21" t="e">
        <f>VLOOKUP(D1658,RFIResponse!$A$2:$CF$3146,6,FALSE)</f>
        <v>#N/A</v>
      </c>
      <c r="S1658" s="21" t="e">
        <f>VLOOKUP(D1658,RFIResponse!$A$2:$CF$3146,7,FALSE)</f>
        <v>#N/A</v>
      </c>
    </row>
    <row r="1659" spans="1:19" x14ac:dyDescent="0.35">
      <c r="A1659" s="22">
        <f>RFIData!D1659</f>
        <v>0</v>
      </c>
      <c r="P1659" s="21" t="e">
        <f>VLOOKUP(D1659,RFIResponse!$A$2:$CF$3146,8,FALSE)</f>
        <v>#N/A</v>
      </c>
      <c r="Q1659" s="21" t="e">
        <f>VLOOKUP(D1659,RFIResponse!$A$2:$CF$3146,5,FALSE)</f>
        <v>#N/A</v>
      </c>
      <c r="R1659" s="21" t="e">
        <f>VLOOKUP(D1659,RFIResponse!$A$2:$CF$3146,6,FALSE)</f>
        <v>#N/A</v>
      </c>
      <c r="S1659" s="21" t="e">
        <f>VLOOKUP(D1659,RFIResponse!$A$2:$CF$3146,7,FALSE)</f>
        <v>#N/A</v>
      </c>
    </row>
    <row r="1660" spans="1:19" x14ac:dyDescent="0.35">
      <c r="A1660" s="22">
        <f>RFIData!D1660</f>
        <v>0</v>
      </c>
      <c r="P1660" s="21" t="e">
        <f>VLOOKUP(D1660,RFIResponse!$A$2:$CF$3146,8,FALSE)</f>
        <v>#N/A</v>
      </c>
      <c r="Q1660" s="21" t="e">
        <f>VLOOKUP(D1660,RFIResponse!$A$2:$CF$3146,5,FALSE)</f>
        <v>#N/A</v>
      </c>
      <c r="R1660" s="21" t="e">
        <f>VLOOKUP(D1660,RFIResponse!$A$2:$CF$3146,6,FALSE)</f>
        <v>#N/A</v>
      </c>
      <c r="S1660" s="21" t="e">
        <f>VLOOKUP(D1660,RFIResponse!$A$2:$CF$3146,7,FALSE)</f>
        <v>#N/A</v>
      </c>
    </row>
    <row r="1661" spans="1:19" x14ac:dyDescent="0.35">
      <c r="A1661" s="22">
        <f>RFIData!D1661</f>
        <v>0</v>
      </c>
      <c r="P1661" s="21" t="e">
        <f>VLOOKUP(D1661,RFIResponse!$A$2:$CF$3146,8,FALSE)</f>
        <v>#N/A</v>
      </c>
      <c r="Q1661" s="21" t="e">
        <f>VLOOKUP(D1661,RFIResponse!$A$2:$CF$3146,5,FALSE)</f>
        <v>#N/A</v>
      </c>
      <c r="R1661" s="21" t="e">
        <f>VLOOKUP(D1661,RFIResponse!$A$2:$CF$3146,6,FALSE)</f>
        <v>#N/A</v>
      </c>
      <c r="S1661" s="21" t="e">
        <f>VLOOKUP(D1661,RFIResponse!$A$2:$CF$3146,7,FALSE)</f>
        <v>#N/A</v>
      </c>
    </row>
    <row r="1662" spans="1:19" x14ac:dyDescent="0.35">
      <c r="A1662" s="22">
        <f>RFIData!D1662</f>
        <v>0</v>
      </c>
      <c r="P1662" s="21" t="e">
        <f>VLOOKUP(D1662,RFIResponse!$A$2:$CF$3146,8,FALSE)</f>
        <v>#N/A</v>
      </c>
      <c r="Q1662" s="21" t="e">
        <f>VLOOKUP(D1662,RFIResponse!$A$2:$CF$3146,5,FALSE)</f>
        <v>#N/A</v>
      </c>
      <c r="R1662" s="21" t="e">
        <f>VLOOKUP(D1662,RFIResponse!$A$2:$CF$3146,6,FALSE)</f>
        <v>#N/A</v>
      </c>
      <c r="S1662" s="21" t="e">
        <f>VLOOKUP(D1662,RFIResponse!$A$2:$CF$3146,7,FALSE)</f>
        <v>#N/A</v>
      </c>
    </row>
    <row r="1663" spans="1:19" x14ac:dyDescent="0.35">
      <c r="A1663" s="22">
        <f>RFIData!D1663</f>
        <v>0</v>
      </c>
      <c r="P1663" s="21" t="e">
        <f>VLOOKUP(D1663,RFIResponse!$A$2:$CF$3146,8,FALSE)</f>
        <v>#N/A</v>
      </c>
      <c r="Q1663" s="21" t="e">
        <f>VLOOKUP(D1663,RFIResponse!$A$2:$CF$3146,5,FALSE)</f>
        <v>#N/A</v>
      </c>
      <c r="R1663" s="21" t="e">
        <f>VLOOKUP(D1663,RFIResponse!$A$2:$CF$3146,6,FALSE)</f>
        <v>#N/A</v>
      </c>
      <c r="S1663" s="21" t="e">
        <f>VLOOKUP(D1663,RFIResponse!$A$2:$CF$3146,7,FALSE)</f>
        <v>#N/A</v>
      </c>
    </row>
    <row r="1664" spans="1:19" x14ac:dyDescent="0.35">
      <c r="A1664" s="22">
        <f>RFIData!D1664</f>
        <v>0</v>
      </c>
      <c r="P1664" s="21" t="e">
        <f>VLOOKUP(D1664,RFIResponse!$A$2:$CF$3146,8,FALSE)</f>
        <v>#N/A</v>
      </c>
      <c r="Q1664" s="21" t="e">
        <f>VLOOKUP(D1664,RFIResponse!$A$2:$CF$3146,5,FALSE)</f>
        <v>#N/A</v>
      </c>
      <c r="R1664" s="21" t="e">
        <f>VLOOKUP(D1664,RFIResponse!$A$2:$CF$3146,6,FALSE)</f>
        <v>#N/A</v>
      </c>
      <c r="S1664" s="21" t="e">
        <f>VLOOKUP(D1664,RFIResponse!$A$2:$CF$3146,7,FALSE)</f>
        <v>#N/A</v>
      </c>
    </row>
    <row r="1665" spans="1:19" x14ac:dyDescent="0.35">
      <c r="A1665" s="22">
        <f>RFIData!D1665</f>
        <v>0</v>
      </c>
      <c r="P1665" s="21" t="e">
        <f>VLOOKUP(D1665,RFIResponse!$A$2:$CF$3146,8,FALSE)</f>
        <v>#N/A</v>
      </c>
      <c r="Q1665" s="21" t="e">
        <f>VLOOKUP(D1665,RFIResponse!$A$2:$CF$3146,5,FALSE)</f>
        <v>#N/A</v>
      </c>
      <c r="R1665" s="21" t="e">
        <f>VLOOKUP(D1665,RFIResponse!$A$2:$CF$3146,6,FALSE)</f>
        <v>#N/A</v>
      </c>
      <c r="S1665" s="21" t="e">
        <f>VLOOKUP(D1665,RFIResponse!$A$2:$CF$3146,7,FALSE)</f>
        <v>#N/A</v>
      </c>
    </row>
    <row r="1666" spans="1:19" x14ac:dyDescent="0.35">
      <c r="A1666" s="22">
        <f>RFIData!D1666</f>
        <v>0</v>
      </c>
      <c r="P1666" s="21" t="e">
        <f>VLOOKUP(D1666,RFIResponse!$A$2:$CF$3146,8,FALSE)</f>
        <v>#N/A</v>
      </c>
      <c r="Q1666" s="21" t="e">
        <f>VLOOKUP(D1666,RFIResponse!$A$2:$CF$3146,5,FALSE)</f>
        <v>#N/A</v>
      </c>
      <c r="R1666" s="21" t="e">
        <f>VLOOKUP(D1666,RFIResponse!$A$2:$CF$3146,6,FALSE)</f>
        <v>#N/A</v>
      </c>
      <c r="S1666" s="21" t="e">
        <f>VLOOKUP(D1666,RFIResponse!$A$2:$CF$3146,7,FALSE)</f>
        <v>#N/A</v>
      </c>
    </row>
    <row r="1667" spans="1:19" x14ac:dyDescent="0.35">
      <c r="A1667" s="22">
        <f>RFIData!D1667</f>
        <v>0</v>
      </c>
      <c r="P1667" s="21" t="e">
        <f>VLOOKUP(D1667,RFIResponse!$A$2:$CF$3146,8,FALSE)</f>
        <v>#N/A</v>
      </c>
      <c r="Q1667" s="21" t="e">
        <f>VLOOKUP(D1667,RFIResponse!$A$2:$CF$3146,5,FALSE)</f>
        <v>#N/A</v>
      </c>
      <c r="R1667" s="21" t="e">
        <f>VLOOKUP(D1667,RFIResponse!$A$2:$CF$3146,6,FALSE)</f>
        <v>#N/A</v>
      </c>
      <c r="S1667" s="21" t="e">
        <f>VLOOKUP(D1667,RFIResponse!$A$2:$CF$3146,7,FALSE)</f>
        <v>#N/A</v>
      </c>
    </row>
    <row r="1668" spans="1:19" x14ac:dyDescent="0.35">
      <c r="A1668" s="22">
        <f>RFIData!D1668</f>
        <v>0</v>
      </c>
      <c r="P1668" s="21" t="e">
        <f>VLOOKUP(D1668,RFIResponse!$A$2:$CF$3146,8,FALSE)</f>
        <v>#N/A</v>
      </c>
      <c r="Q1668" s="21" t="e">
        <f>VLOOKUP(D1668,RFIResponse!$A$2:$CF$3146,5,FALSE)</f>
        <v>#N/A</v>
      </c>
      <c r="R1668" s="21" t="e">
        <f>VLOOKUP(D1668,RFIResponse!$A$2:$CF$3146,6,FALSE)</f>
        <v>#N/A</v>
      </c>
      <c r="S1668" s="21" t="e">
        <f>VLOOKUP(D1668,RFIResponse!$A$2:$CF$3146,7,FALSE)</f>
        <v>#N/A</v>
      </c>
    </row>
    <row r="1669" spans="1:19" x14ac:dyDescent="0.35">
      <c r="A1669" s="22">
        <f>RFIData!D1669</f>
        <v>0</v>
      </c>
      <c r="P1669" s="21" t="e">
        <f>VLOOKUP(D1669,RFIResponse!$A$2:$CF$3146,8,FALSE)</f>
        <v>#N/A</v>
      </c>
      <c r="Q1669" s="21" t="e">
        <f>VLOOKUP(D1669,RFIResponse!$A$2:$CF$3146,5,FALSE)</f>
        <v>#N/A</v>
      </c>
      <c r="R1669" s="21" t="e">
        <f>VLOOKUP(D1669,RFIResponse!$A$2:$CF$3146,6,FALSE)</f>
        <v>#N/A</v>
      </c>
      <c r="S1669" s="21" t="e">
        <f>VLOOKUP(D1669,RFIResponse!$A$2:$CF$3146,7,FALSE)</f>
        <v>#N/A</v>
      </c>
    </row>
    <row r="1670" spans="1:19" x14ac:dyDescent="0.35">
      <c r="A1670" s="22">
        <f>RFIData!D1670</f>
        <v>0</v>
      </c>
      <c r="P1670" s="21" t="e">
        <f>VLOOKUP(D1670,RFIResponse!$A$2:$CF$3146,8,FALSE)</f>
        <v>#N/A</v>
      </c>
      <c r="Q1670" s="21" t="e">
        <f>VLOOKUP(D1670,RFIResponse!$A$2:$CF$3146,5,FALSE)</f>
        <v>#N/A</v>
      </c>
      <c r="R1670" s="21" t="e">
        <f>VLOOKUP(D1670,RFIResponse!$A$2:$CF$3146,6,FALSE)</f>
        <v>#N/A</v>
      </c>
      <c r="S1670" s="21" t="e">
        <f>VLOOKUP(D1670,RFIResponse!$A$2:$CF$3146,7,FALSE)</f>
        <v>#N/A</v>
      </c>
    </row>
    <row r="1671" spans="1:19" x14ac:dyDescent="0.35">
      <c r="A1671" s="22">
        <f>RFIData!D1671</f>
        <v>0</v>
      </c>
      <c r="P1671" s="21" t="e">
        <f>VLOOKUP(D1671,RFIResponse!$A$2:$CF$3146,8,FALSE)</f>
        <v>#N/A</v>
      </c>
      <c r="Q1671" s="21" t="e">
        <f>VLOOKUP(D1671,RFIResponse!$A$2:$CF$3146,5,FALSE)</f>
        <v>#N/A</v>
      </c>
      <c r="R1671" s="21" t="e">
        <f>VLOOKUP(D1671,RFIResponse!$A$2:$CF$3146,6,FALSE)</f>
        <v>#N/A</v>
      </c>
      <c r="S1671" s="21" t="e">
        <f>VLOOKUP(D1671,RFIResponse!$A$2:$CF$3146,7,FALSE)</f>
        <v>#N/A</v>
      </c>
    </row>
    <row r="1672" spans="1:19" x14ac:dyDescent="0.35">
      <c r="A1672" s="22">
        <f>RFIData!D1672</f>
        <v>0</v>
      </c>
      <c r="P1672" s="21" t="e">
        <f>VLOOKUP(D1672,RFIResponse!$A$2:$CF$3146,8,FALSE)</f>
        <v>#N/A</v>
      </c>
      <c r="Q1672" s="21" t="e">
        <f>VLOOKUP(D1672,RFIResponse!$A$2:$CF$3146,5,FALSE)</f>
        <v>#N/A</v>
      </c>
      <c r="R1672" s="21" t="e">
        <f>VLOOKUP(D1672,RFIResponse!$A$2:$CF$3146,6,FALSE)</f>
        <v>#N/A</v>
      </c>
      <c r="S1672" s="21" t="e">
        <f>VLOOKUP(D1672,RFIResponse!$A$2:$CF$3146,7,FALSE)</f>
        <v>#N/A</v>
      </c>
    </row>
    <row r="1673" spans="1:19" x14ac:dyDescent="0.35">
      <c r="A1673" s="22">
        <f>RFIData!D1673</f>
        <v>0</v>
      </c>
      <c r="P1673" s="21" t="e">
        <f>VLOOKUP(D1673,RFIResponse!$A$2:$CF$3146,8,FALSE)</f>
        <v>#N/A</v>
      </c>
      <c r="Q1673" s="21" t="e">
        <f>VLOOKUP(D1673,RFIResponse!$A$2:$CF$3146,5,FALSE)</f>
        <v>#N/A</v>
      </c>
      <c r="R1673" s="21" t="e">
        <f>VLOOKUP(D1673,RFIResponse!$A$2:$CF$3146,6,FALSE)</f>
        <v>#N/A</v>
      </c>
      <c r="S1673" s="21" t="e">
        <f>VLOOKUP(D1673,RFIResponse!$A$2:$CF$3146,7,FALSE)</f>
        <v>#N/A</v>
      </c>
    </row>
    <row r="1674" spans="1:19" x14ac:dyDescent="0.35">
      <c r="A1674" s="22">
        <f>RFIData!D1674</f>
        <v>0</v>
      </c>
      <c r="P1674" s="21" t="e">
        <f>VLOOKUP(D1674,RFIResponse!$A$2:$CF$3146,8,FALSE)</f>
        <v>#N/A</v>
      </c>
      <c r="Q1674" s="21" t="e">
        <f>VLOOKUP(D1674,RFIResponse!$A$2:$CF$3146,5,FALSE)</f>
        <v>#N/A</v>
      </c>
      <c r="R1674" s="21" t="e">
        <f>VLOOKUP(D1674,RFIResponse!$A$2:$CF$3146,6,FALSE)</f>
        <v>#N/A</v>
      </c>
      <c r="S1674" s="21" t="e">
        <f>VLOOKUP(D1674,RFIResponse!$A$2:$CF$3146,7,FALSE)</f>
        <v>#N/A</v>
      </c>
    </row>
    <row r="1675" spans="1:19" x14ac:dyDescent="0.35">
      <c r="A1675" s="22">
        <f>RFIData!D1675</f>
        <v>0</v>
      </c>
      <c r="P1675" s="21" t="e">
        <f>VLOOKUP(D1675,RFIResponse!$A$2:$CF$3146,8,FALSE)</f>
        <v>#N/A</v>
      </c>
      <c r="Q1675" s="21" t="e">
        <f>VLOOKUP(D1675,RFIResponse!$A$2:$CF$3146,5,FALSE)</f>
        <v>#N/A</v>
      </c>
      <c r="R1675" s="21" t="e">
        <f>VLOOKUP(D1675,RFIResponse!$A$2:$CF$3146,6,FALSE)</f>
        <v>#N/A</v>
      </c>
      <c r="S1675" s="21" t="e">
        <f>VLOOKUP(D1675,RFIResponse!$A$2:$CF$3146,7,FALSE)</f>
        <v>#N/A</v>
      </c>
    </row>
    <row r="1676" spans="1:19" x14ac:dyDescent="0.35">
      <c r="A1676" s="22">
        <f>RFIData!D1676</f>
        <v>0</v>
      </c>
      <c r="P1676" s="21" t="e">
        <f>VLOOKUP(D1676,RFIResponse!$A$2:$CF$3146,8,FALSE)</f>
        <v>#N/A</v>
      </c>
      <c r="Q1676" s="21" t="e">
        <f>VLOOKUP(D1676,RFIResponse!$A$2:$CF$3146,5,FALSE)</f>
        <v>#N/A</v>
      </c>
      <c r="R1676" s="21" t="e">
        <f>VLOOKUP(D1676,RFIResponse!$A$2:$CF$3146,6,FALSE)</f>
        <v>#N/A</v>
      </c>
      <c r="S1676" s="21" t="e">
        <f>VLOOKUP(D1676,RFIResponse!$A$2:$CF$3146,7,FALSE)</f>
        <v>#N/A</v>
      </c>
    </row>
    <row r="1677" spans="1:19" x14ac:dyDescent="0.35">
      <c r="A1677" s="22">
        <f>RFIData!D1677</f>
        <v>0</v>
      </c>
      <c r="P1677" s="21" t="e">
        <f>VLOOKUP(D1677,RFIResponse!$A$2:$CF$3146,8,FALSE)</f>
        <v>#N/A</v>
      </c>
      <c r="Q1677" s="21" t="e">
        <f>VLOOKUP(D1677,RFIResponse!$A$2:$CF$3146,5,FALSE)</f>
        <v>#N/A</v>
      </c>
      <c r="R1677" s="21" t="e">
        <f>VLOOKUP(D1677,RFIResponse!$A$2:$CF$3146,6,FALSE)</f>
        <v>#N/A</v>
      </c>
      <c r="S1677" s="21" t="e">
        <f>VLOOKUP(D1677,RFIResponse!$A$2:$CF$3146,7,FALSE)</f>
        <v>#N/A</v>
      </c>
    </row>
    <row r="1678" spans="1:19" x14ac:dyDescent="0.35">
      <c r="A1678" s="22">
        <f>RFIData!D1678</f>
        <v>0</v>
      </c>
      <c r="P1678" s="21" t="e">
        <f>VLOOKUP(D1678,RFIResponse!$A$2:$CF$3146,8,FALSE)</f>
        <v>#N/A</v>
      </c>
      <c r="Q1678" s="21" t="e">
        <f>VLOOKUP(D1678,RFIResponse!$A$2:$CF$3146,5,FALSE)</f>
        <v>#N/A</v>
      </c>
      <c r="R1678" s="21" t="e">
        <f>VLOOKUP(D1678,RFIResponse!$A$2:$CF$3146,6,FALSE)</f>
        <v>#N/A</v>
      </c>
      <c r="S1678" s="21" t="e">
        <f>VLOOKUP(D1678,RFIResponse!$A$2:$CF$3146,7,FALSE)</f>
        <v>#N/A</v>
      </c>
    </row>
    <row r="1679" spans="1:19" x14ac:dyDescent="0.35">
      <c r="A1679" s="22">
        <f>RFIData!D1679</f>
        <v>0</v>
      </c>
      <c r="P1679" s="21" t="e">
        <f>VLOOKUP(D1679,RFIResponse!$A$2:$CF$3146,8,FALSE)</f>
        <v>#N/A</v>
      </c>
      <c r="Q1679" s="21" t="e">
        <f>VLOOKUP(D1679,RFIResponse!$A$2:$CF$3146,5,FALSE)</f>
        <v>#N/A</v>
      </c>
      <c r="R1679" s="21" t="e">
        <f>VLOOKUP(D1679,RFIResponse!$A$2:$CF$3146,6,FALSE)</f>
        <v>#N/A</v>
      </c>
      <c r="S1679" s="21" t="e">
        <f>VLOOKUP(D1679,RFIResponse!$A$2:$CF$3146,7,FALSE)</f>
        <v>#N/A</v>
      </c>
    </row>
    <row r="1680" spans="1:19" x14ac:dyDescent="0.35">
      <c r="A1680" s="22">
        <f>RFIData!D1680</f>
        <v>0</v>
      </c>
      <c r="P1680" s="21" t="e">
        <f>VLOOKUP(D1680,RFIResponse!$A$2:$CF$3146,8,FALSE)</f>
        <v>#N/A</v>
      </c>
      <c r="Q1680" s="21" t="e">
        <f>VLOOKUP(D1680,RFIResponse!$A$2:$CF$3146,5,FALSE)</f>
        <v>#N/A</v>
      </c>
      <c r="R1680" s="21" t="e">
        <f>VLOOKUP(D1680,RFIResponse!$A$2:$CF$3146,6,FALSE)</f>
        <v>#N/A</v>
      </c>
      <c r="S1680" s="21" t="e">
        <f>VLOOKUP(D1680,RFIResponse!$A$2:$CF$3146,7,FALSE)</f>
        <v>#N/A</v>
      </c>
    </row>
    <row r="1681" spans="1:19" x14ac:dyDescent="0.35">
      <c r="A1681" s="22">
        <f>RFIData!D1681</f>
        <v>0</v>
      </c>
      <c r="P1681" s="21" t="e">
        <f>VLOOKUP(D1681,RFIResponse!$A$2:$CF$3146,8,FALSE)</f>
        <v>#N/A</v>
      </c>
      <c r="Q1681" s="21" t="e">
        <f>VLOOKUP(D1681,RFIResponse!$A$2:$CF$3146,5,FALSE)</f>
        <v>#N/A</v>
      </c>
      <c r="R1681" s="21" t="e">
        <f>VLOOKUP(D1681,RFIResponse!$A$2:$CF$3146,6,FALSE)</f>
        <v>#N/A</v>
      </c>
      <c r="S1681" s="21" t="e">
        <f>VLOOKUP(D1681,RFIResponse!$A$2:$CF$3146,7,FALSE)</f>
        <v>#N/A</v>
      </c>
    </row>
    <row r="1682" spans="1:19" x14ac:dyDescent="0.35">
      <c r="A1682" s="22">
        <f>RFIData!D1682</f>
        <v>0</v>
      </c>
      <c r="P1682" s="21" t="e">
        <f>VLOOKUP(D1682,RFIResponse!$A$2:$CF$3146,8,FALSE)</f>
        <v>#N/A</v>
      </c>
      <c r="Q1682" s="21" t="e">
        <f>VLOOKUP(D1682,RFIResponse!$A$2:$CF$3146,5,FALSE)</f>
        <v>#N/A</v>
      </c>
      <c r="R1682" s="21" t="e">
        <f>VLOOKUP(D1682,RFIResponse!$A$2:$CF$3146,6,FALSE)</f>
        <v>#N/A</v>
      </c>
      <c r="S1682" s="21" t="e">
        <f>VLOOKUP(D1682,RFIResponse!$A$2:$CF$3146,7,FALSE)</f>
        <v>#N/A</v>
      </c>
    </row>
    <row r="1683" spans="1:19" x14ac:dyDescent="0.35">
      <c r="A1683" s="22">
        <f>RFIData!D1683</f>
        <v>0</v>
      </c>
      <c r="P1683" s="21" t="e">
        <f>VLOOKUP(D1683,RFIResponse!$A$2:$CF$3146,8,FALSE)</f>
        <v>#N/A</v>
      </c>
      <c r="Q1683" s="21" t="e">
        <f>VLOOKUP(D1683,RFIResponse!$A$2:$CF$3146,5,FALSE)</f>
        <v>#N/A</v>
      </c>
      <c r="R1683" s="21" t="e">
        <f>VLOOKUP(D1683,RFIResponse!$A$2:$CF$3146,6,FALSE)</f>
        <v>#N/A</v>
      </c>
      <c r="S1683" s="21" t="e">
        <f>VLOOKUP(D1683,RFIResponse!$A$2:$CF$3146,7,FALSE)</f>
        <v>#N/A</v>
      </c>
    </row>
    <row r="1684" spans="1:19" x14ac:dyDescent="0.35">
      <c r="A1684" s="22">
        <f>RFIData!D1684</f>
        <v>0</v>
      </c>
      <c r="P1684" s="21" t="e">
        <f>VLOOKUP(D1684,RFIResponse!$A$2:$CF$3146,8,FALSE)</f>
        <v>#N/A</v>
      </c>
      <c r="Q1684" s="21" t="e">
        <f>VLOOKUP(D1684,RFIResponse!$A$2:$CF$3146,5,FALSE)</f>
        <v>#N/A</v>
      </c>
      <c r="R1684" s="21" t="e">
        <f>VLOOKUP(D1684,RFIResponse!$A$2:$CF$3146,6,FALSE)</f>
        <v>#N/A</v>
      </c>
      <c r="S1684" s="21" t="e">
        <f>VLOOKUP(D1684,RFIResponse!$A$2:$CF$3146,7,FALSE)</f>
        <v>#N/A</v>
      </c>
    </row>
    <row r="1685" spans="1:19" x14ac:dyDescent="0.35">
      <c r="A1685" s="22">
        <f>RFIData!D1685</f>
        <v>0</v>
      </c>
      <c r="P1685" s="21" t="e">
        <f>VLOOKUP(D1685,RFIResponse!$A$2:$CF$3146,8,FALSE)</f>
        <v>#N/A</v>
      </c>
      <c r="Q1685" s="21" t="e">
        <f>VLOOKUP(D1685,RFIResponse!$A$2:$CF$3146,5,FALSE)</f>
        <v>#N/A</v>
      </c>
      <c r="R1685" s="21" t="e">
        <f>VLOOKUP(D1685,RFIResponse!$A$2:$CF$3146,6,FALSE)</f>
        <v>#N/A</v>
      </c>
      <c r="S1685" s="21" t="e">
        <f>VLOOKUP(D1685,RFIResponse!$A$2:$CF$3146,7,FALSE)</f>
        <v>#N/A</v>
      </c>
    </row>
    <row r="1686" spans="1:19" x14ac:dyDescent="0.35">
      <c r="A1686" s="22">
        <f>RFIData!D1686</f>
        <v>0</v>
      </c>
      <c r="P1686" s="21" t="e">
        <f>VLOOKUP(D1686,RFIResponse!$A$2:$CF$3146,8,FALSE)</f>
        <v>#N/A</v>
      </c>
      <c r="Q1686" s="21" t="e">
        <f>VLOOKUP(D1686,RFIResponse!$A$2:$CF$3146,5,FALSE)</f>
        <v>#N/A</v>
      </c>
      <c r="R1686" s="21" t="e">
        <f>VLOOKUP(D1686,RFIResponse!$A$2:$CF$3146,6,FALSE)</f>
        <v>#N/A</v>
      </c>
      <c r="S1686" s="21" t="e">
        <f>VLOOKUP(D1686,RFIResponse!$A$2:$CF$3146,7,FALSE)</f>
        <v>#N/A</v>
      </c>
    </row>
    <row r="1687" spans="1:19" x14ac:dyDescent="0.35">
      <c r="A1687" s="22">
        <f>RFIData!D1687</f>
        <v>0</v>
      </c>
      <c r="P1687" s="21" t="e">
        <f>VLOOKUP(D1687,RFIResponse!$A$2:$CF$3146,8,FALSE)</f>
        <v>#N/A</v>
      </c>
      <c r="Q1687" s="21" t="e">
        <f>VLOOKUP(D1687,RFIResponse!$A$2:$CF$3146,5,FALSE)</f>
        <v>#N/A</v>
      </c>
      <c r="R1687" s="21" t="e">
        <f>VLOOKUP(D1687,RFIResponse!$A$2:$CF$3146,6,FALSE)</f>
        <v>#N/A</v>
      </c>
      <c r="S1687" s="21" t="e">
        <f>VLOOKUP(D1687,RFIResponse!$A$2:$CF$3146,7,FALSE)</f>
        <v>#N/A</v>
      </c>
    </row>
    <row r="1688" spans="1:19" x14ac:dyDescent="0.35">
      <c r="A1688" s="22">
        <f>RFIData!D1688</f>
        <v>0</v>
      </c>
      <c r="P1688" s="21" t="e">
        <f>VLOOKUP(D1688,RFIResponse!$A$2:$CF$3146,8,FALSE)</f>
        <v>#N/A</v>
      </c>
      <c r="Q1688" s="21" t="e">
        <f>VLOOKUP(D1688,RFIResponse!$A$2:$CF$3146,5,FALSE)</f>
        <v>#N/A</v>
      </c>
      <c r="R1688" s="21" t="e">
        <f>VLOOKUP(D1688,RFIResponse!$A$2:$CF$3146,6,FALSE)</f>
        <v>#N/A</v>
      </c>
      <c r="S1688" s="21" t="e">
        <f>VLOOKUP(D1688,RFIResponse!$A$2:$CF$3146,7,FALSE)</f>
        <v>#N/A</v>
      </c>
    </row>
    <row r="1689" spans="1:19" x14ac:dyDescent="0.35">
      <c r="A1689" s="22">
        <f>RFIData!D1689</f>
        <v>0</v>
      </c>
      <c r="P1689" s="21" t="e">
        <f>VLOOKUP(D1689,RFIResponse!$A$2:$CF$3146,8,FALSE)</f>
        <v>#N/A</v>
      </c>
      <c r="Q1689" s="21" t="e">
        <f>VLOOKUP(D1689,RFIResponse!$A$2:$CF$3146,5,FALSE)</f>
        <v>#N/A</v>
      </c>
      <c r="R1689" s="21" t="e">
        <f>VLOOKUP(D1689,RFIResponse!$A$2:$CF$3146,6,FALSE)</f>
        <v>#N/A</v>
      </c>
      <c r="S1689" s="21" t="e">
        <f>VLOOKUP(D1689,RFIResponse!$A$2:$CF$3146,7,FALSE)</f>
        <v>#N/A</v>
      </c>
    </row>
    <row r="1690" spans="1:19" x14ac:dyDescent="0.35">
      <c r="A1690" s="22">
        <f>RFIData!D1690</f>
        <v>0</v>
      </c>
      <c r="P1690" s="21" t="e">
        <f>VLOOKUP(D1690,RFIResponse!$A$2:$CF$3146,8,FALSE)</f>
        <v>#N/A</v>
      </c>
      <c r="Q1690" s="21" t="e">
        <f>VLOOKUP(D1690,RFIResponse!$A$2:$CF$3146,5,FALSE)</f>
        <v>#N/A</v>
      </c>
      <c r="R1690" s="21" t="e">
        <f>VLOOKUP(D1690,RFIResponse!$A$2:$CF$3146,6,FALSE)</f>
        <v>#N/A</v>
      </c>
      <c r="S1690" s="21" t="e">
        <f>VLOOKUP(D1690,RFIResponse!$A$2:$CF$3146,7,FALSE)</f>
        <v>#N/A</v>
      </c>
    </row>
    <row r="1691" spans="1:19" x14ac:dyDescent="0.35">
      <c r="A1691" s="22">
        <f>RFIData!D1691</f>
        <v>0</v>
      </c>
      <c r="P1691" s="21" t="e">
        <f>VLOOKUP(D1691,RFIResponse!$A$2:$CF$3146,8,FALSE)</f>
        <v>#N/A</v>
      </c>
      <c r="Q1691" s="21" t="e">
        <f>VLOOKUP(D1691,RFIResponse!$A$2:$CF$3146,5,FALSE)</f>
        <v>#N/A</v>
      </c>
      <c r="R1691" s="21" t="e">
        <f>VLOOKUP(D1691,RFIResponse!$A$2:$CF$3146,6,FALSE)</f>
        <v>#N/A</v>
      </c>
      <c r="S1691" s="21" t="e">
        <f>VLOOKUP(D1691,RFIResponse!$A$2:$CF$3146,7,FALSE)</f>
        <v>#N/A</v>
      </c>
    </row>
    <row r="1692" spans="1:19" x14ac:dyDescent="0.35">
      <c r="A1692" s="22">
        <f>RFIData!D1692</f>
        <v>0</v>
      </c>
      <c r="P1692" s="21" t="e">
        <f>VLOOKUP(D1692,RFIResponse!$A$2:$CF$3146,8,FALSE)</f>
        <v>#N/A</v>
      </c>
      <c r="Q1692" s="21" t="e">
        <f>VLOOKUP(D1692,RFIResponse!$A$2:$CF$3146,5,FALSE)</f>
        <v>#N/A</v>
      </c>
      <c r="R1692" s="21" t="e">
        <f>VLOOKUP(D1692,RFIResponse!$A$2:$CF$3146,6,FALSE)</f>
        <v>#N/A</v>
      </c>
      <c r="S1692" s="21" t="e">
        <f>VLOOKUP(D1692,RFIResponse!$A$2:$CF$3146,7,FALSE)</f>
        <v>#N/A</v>
      </c>
    </row>
    <row r="1693" spans="1:19" x14ac:dyDescent="0.35">
      <c r="A1693" s="22">
        <f>RFIData!D1693</f>
        <v>0</v>
      </c>
      <c r="P1693" s="21" t="e">
        <f>VLOOKUP(D1693,RFIResponse!$A$2:$CF$3146,8,FALSE)</f>
        <v>#N/A</v>
      </c>
      <c r="Q1693" s="21" t="e">
        <f>VLOOKUP(D1693,RFIResponse!$A$2:$CF$3146,5,FALSE)</f>
        <v>#N/A</v>
      </c>
      <c r="R1693" s="21" t="e">
        <f>VLOOKUP(D1693,RFIResponse!$A$2:$CF$3146,6,FALSE)</f>
        <v>#N/A</v>
      </c>
      <c r="S1693" s="21" t="e">
        <f>VLOOKUP(D1693,RFIResponse!$A$2:$CF$3146,7,FALSE)</f>
        <v>#N/A</v>
      </c>
    </row>
    <row r="1694" spans="1:19" x14ac:dyDescent="0.35">
      <c r="A1694" s="22">
        <f>RFIData!D1694</f>
        <v>0</v>
      </c>
      <c r="P1694" s="21" t="e">
        <f>VLOOKUP(D1694,RFIResponse!$A$2:$CF$3146,8,FALSE)</f>
        <v>#N/A</v>
      </c>
      <c r="Q1694" s="21" t="e">
        <f>VLOOKUP(D1694,RFIResponse!$A$2:$CF$3146,5,FALSE)</f>
        <v>#N/A</v>
      </c>
      <c r="R1694" s="21" t="e">
        <f>VLOOKUP(D1694,RFIResponse!$A$2:$CF$3146,6,FALSE)</f>
        <v>#N/A</v>
      </c>
      <c r="S1694" s="21" t="e">
        <f>VLOOKUP(D1694,RFIResponse!$A$2:$CF$3146,7,FALSE)</f>
        <v>#N/A</v>
      </c>
    </row>
    <row r="1695" spans="1:19" x14ac:dyDescent="0.35">
      <c r="A1695" s="22">
        <f>RFIData!D1695</f>
        <v>0</v>
      </c>
      <c r="P1695" s="21" t="e">
        <f>VLOOKUP(D1695,RFIResponse!$A$2:$CF$3146,8,FALSE)</f>
        <v>#N/A</v>
      </c>
      <c r="Q1695" s="21" t="e">
        <f>VLOOKUP(D1695,RFIResponse!$A$2:$CF$3146,5,FALSE)</f>
        <v>#N/A</v>
      </c>
      <c r="R1695" s="21" t="e">
        <f>VLOOKUP(D1695,RFIResponse!$A$2:$CF$3146,6,FALSE)</f>
        <v>#N/A</v>
      </c>
      <c r="S1695" s="21" t="e">
        <f>VLOOKUP(D1695,RFIResponse!$A$2:$CF$3146,7,FALSE)</f>
        <v>#N/A</v>
      </c>
    </row>
    <row r="1696" spans="1:19" x14ac:dyDescent="0.35">
      <c r="A1696" s="22">
        <f>RFIData!D1696</f>
        <v>0</v>
      </c>
      <c r="P1696" s="21" t="e">
        <f>VLOOKUP(D1696,RFIResponse!$A$2:$CF$3146,8,FALSE)</f>
        <v>#N/A</v>
      </c>
      <c r="Q1696" s="21" t="e">
        <f>VLOOKUP(D1696,RFIResponse!$A$2:$CF$3146,5,FALSE)</f>
        <v>#N/A</v>
      </c>
      <c r="R1696" s="21" t="e">
        <f>VLOOKUP(D1696,RFIResponse!$A$2:$CF$3146,6,FALSE)</f>
        <v>#N/A</v>
      </c>
      <c r="S1696" s="21" t="e">
        <f>VLOOKUP(D1696,RFIResponse!$A$2:$CF$3146,7,FALSE)</f>
        <v>#N/A</v>
      </c>
    </row>
    <row r="1697" spans="1:19" x14ac:dyDescent="0.35">
      <c r="A1697" s="22">
        <f>RFIData!D1697</f>
        <v>0</v>
      </c>
      <c r="P1697" s="21" t="e">
        <f>VLOOKUP(D1697,RFIResponse!$A$2:$CF$3146,8,FALSE)</f>
        <v>#N/A</v>
      </c>
      <c r="Q1697" s="21" t="e">
        <f>VLOOKUP(D1697,RFIResponse!$A$2:$CF$3146,5,FALSE)</f>
        <v>#N/A</v>
      </c>
      <c r="R1697" s="21" t="e">
        <f>VLOOKUP(D1697,RFIResponse!$A$2:$CF$3146,6,FALSE)</f>
        <v>#N/A</v>
      </c>
      <c r="S1697" s="21" t="e">
        <f>VLOOKUP(D1697,RFIResponse!$A$2:$CF$3146,7,FALSE)</f>
        <v>#N/A</v>
      </c>
    </row>
    <row r="1698" spans="1:19" x14ac:dyDescent="0.35">
      <c r="A1698" s="22">
        <f>RFIData!D1698</f>
        <v>0</v>
      </c>
      <c r="P1698" s="21" t="e">
        <f>VLOOKUP(D1698,RFIResponse!$A$2:$CF$3146,8,FALSE)</f>
        <v>#N/A</v>
      </c>
      <c r="Q1698" s="21" t="e">
        <f>VLOOKUP(D1698,RFIResponse!$A$2:$CF$3146,5,FALSE)</f>
        <v>#N/A</v>
      </c>
      <c r="R1698" s="21" t="e">
        <f>VLOOKUP(D1698,RFIResponse!$A$2:$CF$3146,6,FALSE)</f>
        <v>#N/A</v>
      </c>
      <c r="S1698" s="21" t="e">
        <f>VLOOKUP(D1698,RFIResponse!$A$2:$CF$3146,7,FALSE)</f>
        <v>#N/A</v>
      </c>
    </row>
    <row r="1699" spans="1:19" x14ac:dyDescent="0.35">
      <c r="A1699" s="22">
        <f>RFIData!D1699</f>
        <v>0</v>
      </c>
      <c r="P1699" s="21" t="e">
        <f>VLOOKUP(D1699,RFIResponse!$A$2:$CF$3146,8,FALSE)</f>
        <v>#N/A</v>
      </c>
      <c r="Q1699" s="21" t="e">
        <f>VLOOKUP(D1699,RFIResponse!$A$2:$CF$3146,5,FALSE)</f>
        <v>#N/A</v>
      </c>
      <c r="R1699" s="21" t="e">
        <f>VLOOKUP(D1699,RFIResponse!$A$2:$CF$3146,6,FALSE)</f>
        <v>#N/A</v>
      </c>
      <c r="S1699" s="21" t="e">
        <f>VLOOKUP(D1699,RFIResponse!$A$2:$CF$3146,7,FALSE)</f>
        <v>#N/A</v>
      </c>
    </row>
    <row r="1700" spans="1:19" x14ac:dyDescent="0.35">
      <c r="A1700" s="22">
        <f>RFIData!D1700</f>
        <v>0</v>
      </c>
      <c r="P1700" s="21" t="e">
        <f>VLOOKUP(D1700,RFIResponse!$A$2:$CF$3146,8,FALSE)</f>
        <v>#N/A</v>
      </c>
      <c r="Q1700" s="21" t="e">
        <f>VLOOKUP(D1700,RFIResponse!$A$2:$CF$3146,5,FALSE)</f>
        <v>#N/A</v>
      </c>
      <c r="R1700" s="21" t="e">
        <f>VLOOKUP(D1700,RFIResponse!$A$2:$CF$3146,6,FALSE)</f>
        <v>#N/A</v>
      </c>
      <c r="S1700" s="21" t="e">
        <f>VLOOKUP(D1700,RFIResponse!$A$2:$CF$3146,7,FALSE)</f>
        <v>#N/A</v>
      </c>
    </row>
    <row r="1701" spans="1:19" x14ac:dyDescent="0.35">
      <c r="A1701" s="22">
        <f>RFIData!D1701</f>
        <v>0</v>
      </c>
      <c r="P1701" s="21" t="e">
        <f>VLOOKUP(D1701,RFIResponse!$A$2:$CF$3146,8,FALSE)</f>
        <v>#N/A</v>
      </c>
      <c r="Q1701" s="21" t="e">
        <f>VLOOKUP(D1701,RFIResponse!$A$2:$CF$3146,5,FALSE)</f>
        <v>#N/A</v>
      </c>
      <c r="R1701" s="21" t="e">
        <f>VLOOKUP(D1701,RFIResponse!$A$2:$CF$3146,6,FALSE)</f>
        <v>#N/A</v>
      </c>
      <c r="S1701" s="21" t="e">
        <f>VLOOKUP(D1701,RFIResponse!$A$2:$CF$3146,7,FALSE)</f>
        <v>#N/A</v>
      </c>
    </row>
    <row r="1702" spans="1:19" x14ac:dyDescent="0.35">
      <c r="A1702" s="22">
        <f>RFIData!D1702</f>
        <v>0</v>
      </c>
      <c r="P1702" s="21" t="e">
        <f>VLOOKUP(D1702,RFIResponse!$A$2:$CF$3146,8,FALSE)</f>
        <v>#N/A</v>
      </c>
      <c r="Q1702" s="21" t="e">
        <f>VLOOKUP(D1702,RFIResponse!$A$2:$CF$3146,5,FALSE)</f>
        <v>#N/A</v>
      </c>
      <c r="R1702" s="21" t="e">
        <f>VLOOKUP(D1702,RFIResponse!$A$2:$CF$3146,6,FALSE)</f>
        <v>#N/A</v>
      </c>
      <c r="S1702" s="21" t="e">
        <f>VLOOKUP(D1702,RFIResponse!$A$2:$CF$3146,7,FALSE)</f>
        <v>#N/A</v>
      </c>
    </row>
    <row r="1703" spans="1:19" x14ac:dyDescent="0.35">
      <c r="A1703" s="22">
        <f>RFIData!D1703</f>
        <v>0</v>
      </c>
      <c r="P1703" s="21" t="e">
        <f>VLOOKUP(D1703,RFIResponse!$A$2:$CF$3146,8,FALSE)</f>
        <v>#N/A</v>
      </c>
      <c r="Q1703" s="21" t="e">
        <f>VLOOKUP(D1703,RFIResponse!$A$2:$CF$3146,5,FALSE)</f>
        <v>#N/A</v>
      </c>
      <c r="R1703" s="21" t="e">
        <f>VLOOKUP(D1703,RFIResponse!$A$2:$CF$3146,6,FALSE)</f>
        <v>#N/A</v>
      </c>
      <c r="S1703" s="21" t="e">
        <f>VLOOKUP(D1703,RFIResponse!$A$2:$CF$3146,7,FALSE)</f>
        <v>#N/A</v>
      </c>
    </row>
    <row r="1704" spans="1:19" x14ac:dyDescent="0.35">
      <c r="A1704" s="22">
        <f>RFIData!D1704</f>
        <v>0</v>
      </c>
      <c r="P1704" s="21" t="e">
        <f>VLOOKUP(D1704,RFIResponse!$A$2:$CF$3146,8,FALSE)</f>
        <v>#N/A</v>
      </c>
      <c r="Q1704" s="21" t="e">
        <f>VLOOKUP(D1704,RFIResponse!$A$2:$CF$3146,5,FALSE)</f>
        <v>#N/A</v>
      </c>
      <c r="R1704" s="21" t="e">
        <f>VLOOKUP(D1704,RFIResponse!$A$2:$CF$3146,6,FALSE)</f>
        <v>#N/A</v>
      </c>
      <c r="S1704" s="21" t="e">
        <f>VLOOKUP(D1704,RFIResponse!$A$2:$CF$3146,7,FALSE)</f>
        <v>#N/A</v>
      </c>
    </row>
    <row r="1705" spans="1:19" x14ac:dyDescent="0.35">
      <c r="A1705" s="22">
        <f>RFIData!D1705</f>
        <v>0</v>
      </c>
      <c r="P1705" s="21" t="e">
        <f>VLOOKUP(D1705,RFIResponse!$A$2:$CF$3146,8,FALSE)</f>
        <v>#N/A</v>
      </c>
      <c r="Q1705" s="21" t="e">
        <f>VLOOKUP(D1705,RFIResponse!$A$2:$CF$3146,5,FALSE)</f>
        <v>#N/A</v>
      </c>
      <c r="R1705" s="21" t="e">
        <f>VLOOKUP(D1705,RFIResponse!$A$2:$CF$3146,6,FALSE)</f>
        <v>#N/A</v>
      </c>
      <c r="S1705" s="21" t="e">
        <f>VLOOKUP(D1705,RFIResponse!$A$2:$CF$3146,7,FALSE)</f>
        <v>#N/A</v>
      </c>
    </row>
    <row r="1706" spans="1:19" x14ac:dyDescent="0.35">
      <c r="A1706" s="22">
        <f>RFIData!D1706</f>
        <v>0</v>
      </c>
      <c r="P1706" s="21" t="e">
        <f>VLOOKUP(D1706,RFIResponse!$A$2:$CF$3146,8,FALSE)</f>
        <v>#N/A</v>
      </c>
      <c r="Q1706" s="21" t="e">
        <f>VLOOKUP(D1706,RFIResponse!$A$2:$CF$3146,5,FALSE)</f>
        <v>#N/A</v>
      </c>
      <c r="R1706" s="21" t="e">
        <f>VLOOKUP(D1706,RFIResponse!$A$2:$CF$3146,6,FALSE)</f>
        <v>#N/A</v>
      </c>
      <c r="S1706" s="21" t="e">
        <f>VLOOKUP(D1706,RFIResponse!$A$2:$CF$3146,7,FALSE)</f>
        <v>#N/A</v>
      </c>
    </row>
    <row r="1707" spans="1:19" x14ac:dyDescent="0.35">
      <c r="A1707" s="22">
        <f>RFIData!D1707</f>
        <v>0</v>
      </c>
      <c r="P1707" s="21" t="e">
        <f>VLOOKUP(D1707,RFIResponse!$A$2:$CF$3146,8,FALSE)</f>
        <v>#N/A</v>
      </c>
      <c r="Q1707" s="21" t="e">
        <f>VLOOKUP(D1707,RFIResponse!$A$2:$CF$3146,5,FALSE)</f>
        <v>#N/A</v>
      </c>
      <c r="R1707" s="21" t="e">
        <f>VLOOKUP(D1707,RFIResponse!$A$2:$CF$3146,6,FALSE)</f>
        <v>#N/A</v>
      </c>
      <c r="S1707" s="21" t="e">
        <f>VLOOKUP(D1707,RFIResponse!$A$2:$CF$3146,7,FALSE)</f>
        <v>#N/A</v>
      </c>
    </row>
    <row r="1708" spans="1:19" x14ac:dyDescent="0.35">
      <c r="A1708" s="22">
        <f>RFIData!D1708</f>
        <v>0</v>
      </c>
      <c r="P1708" s="21" t="e">
        <f>VLOOKUP(D1708,RFIResponse!$A$2:$CF$3146,8,FALSE)</f>
        <v>#N/A</v>
      </c>
      <c r="Q1708" s="21" t="e">
        <f>VLOOKUP(D1708,RFIResponse!$A$2:$CF$3146,5,FALSE)</f>
        <v>#N/A</v>
      </c>
      <c r="R1708" s="21" t="e">
        <f>VLOOKUP(D1708,RFIResponse!$A$2:$CF$3146,6,FALSE)</f>
        <v>#N/A</v>
      </c>
      <c r="S1708" s="21" t="e">
        <f>VLOOKUP(D1708,RFIResponse!$A$2:$CF$3146,7,FALSE)</f>
        <v>#N/A</v>
      </c>
    </row>
    <row r="1709" spans="1:19" x14ac:dyDescent="0.35">
      <c r="A1709" s="22">
        <f>RFIData!D1709</f>
        <v>0</v>
      </c>
      <c r="P1709" s="21" t="e">
        <f>VLOOKUP(D1709,RFIResponse!$A$2:$CF$3146,8,FALSE)</f>
        <v>#N/A</v>
      </c>
      <c r="Q1709" s="21" t="e">
        <f>VLOOKUP(D1709,RFIResponse!$A$2:$CF$3146,5,FALSE)</f>
        <v>#N/A</v>
      </c>
      <c r="R1709" s="21" t="e">
        <f>VLOOKUP(D1709,RFIResponse!$A$2:$CF$3146,6,FALSE)</f>
        <v>#N/A</v>
      </c>
      <c r="S1709" s="21" t="e">
        <f>VLOOKUP(D1709,RFIResponse!$A$2:$CF$3146,7,FALSE)</f>
        <v>#N/A</v>
      </c>
    </row>
    <row r="1710" spans="1:19" x14ac:dyDescent="0.35">
      <c r="A1710" s="22">
        <f>RFIData!D1710</f>
        <v>0</v>
      </c>
      <c r="P1710" s="21" t="e">
        <f>VLOOKUP(D1710,RFIResponse!$A$2:$CF$3146,8,FALSE)</f>
        <v>#N/A</v>
      </c>
      <c r="Q1710" s="21" t="e">
        <f>VLOOKUP(D1710,RFIResponse!$A$2:$CF$3146,5,FALSE)</f>
        <v>#N/A</v>
      </c>
      <c r="R1710" s="21" t="e">
        <f>VLOOKUP(D1710,RFIResponse!$A$2:$CF$3146,6,FALSE)</f>
        <v>#N/A</v>
      </c>
      <c r="S1710" s="21" t="e">
        <f>VLOOKUP(D1710,RFIResponse!$A$2:$CF$3146,7,FALSE)</f>
        <v>#N/A</v>
      </c>
    </row>
    <row r="1711" spans="1:19" x14ac:dyDescent="0.35">
      <c r="A1711" s="22">
        <f>RFIData!D1711</f>
        <v>0</v>
      </c>
      <c r="P1711" s="21" t="e">
        <f>VLOOKUP(D1711,RFIResponse!$A$2:$CF$3146,8,FALSE)</f>
        <v>#N/A</v>
      </c>
      <c r="Q1711" s="21" t="e">
        <f>VLOOKUP(D1711,RFIResponse!$A$2:$CF$3146,5,FALSE)</f>
        <v>#N/A</v>
      </c>
      <c r="R1711" s="21" t="e">
        <f>VLOOKUP(D1711,RFIResponse!$A$2:$CF$3146,6,FALSE)</f>
        <v>#N/A</v>
      </c>
      <c r="S1711" s="21" t="e">
        <f>VLOOKUP(D1711,RFIResponse!$A$2:$CF$3146,7,FALSE)</f>
        <v>#N/A</v>
      </c>
    </row>
    <row r="1712" spans="1:19" x14ac:dyDescent="0.35">
      <c r="A1712" s="22">
        <f>RFIData!D1712</f>
        <v>0</v>
      </c>
      <c r="P1712" s="21" t="e">
        <f>VLOOKUP(D1712,RFIResponse!$A$2:$CF$3146,8,FALSE)</f>
        <v>#N/A</v>
      </c>
      <c r="Q1712" s="21" t="e">
        <f>VLOOKUP(D1712,RFIResponse!$A$2:$CF$3146,5,FALSE)</f>
        <v>#N/A</v>
      </c>
      <c r="R1712" s="21" t="e">
        <f>VLOOKUP(D1712,RFIResponse!$A$2:$CF$3146,6,FALSE)</f>
        <v>#N/A</v>
      </c>
      <c r="S1712" s="21" t="e">
        <f>VLOOKUP(D1712,RFIResponse!$A$2:$CF$3146,7,FALSE)</f>
        <v>#N/A</v>
      </c>
    </row>
    <row r="1713" spans="1:19" x14ac:dyDescent="0.35">
      <c r="A1713" s="22">
        <f>RFIData!D1713</f>
        <v>0</v>
      </c>
      <c r="P1713" s="21" t="e">
        <f>VLOOKUP(D1713,RFIResponse!$A$2:$CF$3146,8,FALSE)</f>
        <v>#N/A</v>
      </c>
      <c r="Q1713" s="21" t="e">
        <f>VLOOKUP(D1713,RFIResponse!$A$2:$CF$3146,5,FALSE)</f>
        <v>#N/A</v>
      </c>
      <c r="R1713" s="21" t="e">
        <f>VLOOKUP(D1713,RFIResponse!$A$2:$CF$3146,6,FALSE)</f>
        <v>#N/A</v>
      </c>
      <c r="S1713" s="21" t="e">
        <f>VLOOKUP(D1713,RFIResponse!$A$2:$CF$3146,7,FALSE)</f>
        <v>#N/A</v>
      </c>
    </row>
    <row r="1714" spans="1:19" x14ac:dyDescent="0.35">
      <c r="A1714" s="22">
        <f>RFIData!D1714</f>
        <v>0</v>
      </c>
      <c r="P1714" s="21" t="e">
        <f>VLOOKUP(D1714,RFIResponse!$A$2:$CF$3146,8,FALSE)</f>
        <v>#N/A</v>
      </c>
      <c r="Q1714" s="21" t="e">
        <f>VLOOKUP(D1714,RFIResponse!$A$2:$CF$3146,5,FALSE)</f>
        <v>#N/A</v>
      </c>
      <c r="R1714" s="21" t="e">
        <f>VLOOKUP(D1714,RFIResponse!$A$2:$CF$3146,6,FALSE)</f>
        <v>#N/A</v>
      </c>
      <c r="S1714" s="21" t="e">
        <f>VLOOKUP(D1714,RFIResponse!$A$2:$CF$3146,7,FALSE)</f>
        <v>#N/A</v>
      </c>
    </row>
    <row r="1715" spans="1:19" x14ac:dyDescent="0.35">
      <c r="A1715" s="22">
        <f>RFIData!D1715</f>
        <v>0</v>
      </c>
      <c r="P1715" s="21" t="e">
        <f>VLOOKUP(D1715,RFIResponse!$A$2:$CF$3146,8,FALSE)</f>
        <v>#N/A</v>
      </c>
      <c r="Q1715" s="21" t="e">
        <f>VLOOKUP(D1715,RFIResponse!$A$2:$CF$3146,5,FALSE)</f>
        <v>#N/A</v>
      </c>
      <c r="R1715" s="21" t="e">
        <f>VLOOKUP(D1715,RFIResponse!$A$2:$CF$3146,6,FALSE)</f>
        <v>#N/A</v>
      </c>
      <c r="S1715" s="21" t="e">
        <f>VLOOKUP(D1715,RFIResponse!$A$2:$CF$3146,7,FALSE)</f>
        <v>#N/A</v>
      </c>
    </row>
    <row r="1716" spans="1:19" x14ac:dyDescent="0.35">
      <c r="A1716" s="22">
        <f>RFIData!D1716</f>
        <v>0</v>
      </c>
      <c r="P1716" s="21" t="e">
        <f>VLOOKUP(D1716,RFIResponse!$A$2:$CF$3146,8,FALSE)</f>
        <v>#N/A</v>
      </c>
      <c r="Q1716" s="21" t="e">
        <f>VLOOKUP(D1716,RFIResponse!$A$2:$CF$3146,5,FALSE)</f>
        <v>#N/A</v>
      </c>
      <c r="R1716" s="21" t="e">
        <f>VLOOKUP(D1716,RFIResponse!$A$2:$CF$3146,6,FALSE)</f>
        <v>#N/A</v>
      </c>
      <c r="S1716" s="21" t="e">
        <f>VLOOKUP(D1716,RFIResponse!$A$2:$CF$3146,7,FALSE)</f>
        <v>#N/A</v>
      </c>
    </row>
    <row r="1717" spans="1:19" x14ac:dyDescent="0.35">
      <c r="A1717" s="22">
        <f>RFIData!D1717</f>
        <v>0</v>
      </c>
      <c r="P1717" s="21" t="e">
        <f>VLOOKUP(D1717,RFIResponse!$A$2:$CF$3146,8,FALSE)</f>
        <v>#N/A</v>
      </c>
      <c r="Q1717" s="21" t="e">
        <f>VLOOKUP(D1717,RFIResponse!$A$2:$CF$3146,5,FALSE)</f>
        <v>#N/A</v>
      </c>
      <c r="R1717" s="21" t="e">
        <f>VLOOKUP(D1717,RFIResponse!$A$2:$CF$3146,6,FALSE)</f>
        <v>#N/A</v>
      </c>
      <c r="S1717" s="21" t="e">
        <f>VLOOKUP(D1717,RFIResponse!$A$2:$CF$3146,7,FALSE)</f>
        <v>#N/A</v>
      </c>
    </row>
    <row r="1718" spans="1:19" x14ac:dyDescent="0.35">
      <c r="A1718" s="22">
        <f>RFIData!D1718</f>
        <v>0</v>
      </c>
      <c r="P1718" s="21" t="e">
        <f>VLOOKUP(D1718,RFIResponse!$A$2:$CF$3146,8,FALSE)</f>
        <v>#N/A</v>
      </c>
      <c r="Q1718" s="21" t="e">
        <f>VLOOKUP(D1718,RFIResponse!$A$2:$CF$3146,5,FALSE)</f>
        <v>#N/A</v>
      </c>
      <c r="R1718" s="21" t="e">
        <f>VLOOKUP(D1718,RFIResponse!$A$2:$CF$3146,6,FALSE)</f>
        <v>#N/A</v>
      </c>
      <c r="S1718" s="21" t="e">
        <f>VLOOKUP(D1718,RFIResponse!$A$2:$CF$3146,7,FALSE)</f>
        <v>#N/A</v>
      </c>
    </row>
    <row r="1719" spans="1:19" x14ac:dyDescent="0.35">
      <c r="A1719" s="22">
        <f>RFIData!D1719</f>
        <v>0</v>
      </c>
      <c r="P1719" s="21" t="e">
        <f>VLOOKUP(D1719,RFIResponse!$A$2:$CF$3146,8,FALSE)</f>
        <v>#N/A</v>
      </c>
      <c r="Q1719" s="21" t="e">
        <f>VLOOKUP(D1719,RFIResponse!$A$2:$CF$3146,5,FALSE)</f>
        <v>#N/A</v>
      </c>
      <c r="R1719" s="21" t="e">
        <f>VLOOKUP(D1719,RFIResponse!$A$2:$CF$3146,6,FALSE)</f>
        <v>#N/A</v>
      </c>
      <c r="S1719" s="21" t="e">
        <f>VLOOKUP(D1719,RFIResponse!$A$2:$CF$3146,7,FALSE)</f>
        <v>#N/A</v>
      </c>
    </row>
    <row r="1720" spans="1:19" x14ac:dyDescent="0.35">
      <c r="A1720" s="22">
        <f>RFIData!D1720</f>
        <v>0</v>
      </c>
      <c r="P1720" s="21" t="e">
        <f>VLOOKUP(D1720,RFIResponse!$A$2:$CF$3146,8,FALSE)</f>
        <v>#N/A</v>
      </c>
      <c r="Q1720" s="21" t="e">
        <f>VLOOKUP(D1720,RFIResponse!$A$2:$CF$3146,5,FALSE)</f>
        <v>#N/A</v>
      </c>
      <c r="R1720" s="21" t="e">
        <f>VLOOKUP(D1720,RFIResponse!$A$2:$CF$3146,6,FALSE)</f>
        <v>#N/A</v>
      </c>
      <c r="S1720" s="21" t="e">
        <f>VLOOKUP(D1720,RFIResponse!$A$2:$CF$3146,7,FALSE)</f>
        <v>#N/A</v>
      </c>
    </row>
    <row r="1721" spans="1:19" x14ac:dyDescent="0.35">
      <c r="A1721" s="22">
        <f>RFIData!D1721</f>
        <v>0</v>
      </c>
      <c r="P1721" s="21" t="e">
        <f>VLOOKUP(D1721,RFIResponse!$A$2:$CF$3146,8,FALSE)</f>
        <v>#N/A</v>
      </c>
      <c r="Q1721" s="21" t="e">
        <f>VLOOKUP(D1721,RFIResponse!$A$2:$CF$3146,5,FALSE)</f>
        <v>#N/A</v>
      </c>
      <c r="R1721" s="21" t="e">
        <f>VLOOKUP(D1721,RFIResponse!$A$2:$CF$3146,6,FALSE)</f>
        <v>#N/A</v>
      </c>
      <c r="S1721" s="21" t="e">
        <f>VLOOKUP(D1721,RFIResponse!$A$2:$CF$3146,7,FALSE)</f>
        <v>#N/A</v>
      </c>
    </row>
    <row r="1722" spans="1:19" x14ac:dyDescent="0.35">
      <c r="A1722" s="22">
        <f>RFIData!D1722</f>
        <v>0</v>
      </c>
      <c r="P1722" s="21" t="e">
        <f>VLOOKUP(D1722,RFIResponse!$A$2:$CF$3146,8,FALSE)</f>
        <v>#N/A</v>
      </c>
      <c r="Q1722" s="21" t="e">
        <f>VLOOKUP(D1722,RFIResponse!$A$2:$CF$3146,5,FALSE)</f>
        <v>#N/A</v>
      </c>
      <c r="R1722" s="21" t="e">
        <f>VLOOKUP(D1722,RFIResponse!$A$2:$CF$3146,6,FALSE)</f>
        <v>#N/A</v>
      </c>
      <c r="S1722" s="21" t="e">
        <f>VLOOKUP(D1722,RFIResponse!$A$2:$CF$3146,7,FALSE)</f>
        <v>#N/A</v>
      </c>
    </row>
    <row r="1723" spans="1:19" x14ac:dyDescent="0.35">
      <c r="A1723" s="22">
        <f>RFIData!D1723</f>
        <v>0</v>
      </c>
      <c r="P1723" s="21" t="e">
        <f>VLOOKUP(D1723,RFIResponse!$A$2:$CF$3146,8,FALSE)</f>
        <v>#N/A</v>
      </c>
      <c r="Q1723" s="21" t="e">
        <f>VLOOKUP(D1723,RFIResponse!$A$2:$CF$3146,5,FALSE)</f>
        <v>#N/A</v>
      </c>
      <c r="R1723" s="21" t="e">
        <f>VLOOKUP(D1723,RFIResponse!$A$2:$CF$3146,6,FALSE)</f>
        <v>#N/A</v>
      </c>
      <c r="S1723" s="21" t="e">
        <f>VLOOKUP(D1723,RFIResponse!$A$2:$CF$3146,7,FALSE)</f>
        <v>#N/A</v>
      </c>
    </row>
    <row r="1724" spans="1:19" x14ac:dyDescent="0.35">
      <c r="A1724" s="22">
        <f>RFIData!D1724</f>
        <v>0</v>
      </c>
      <c r="P1724" s="21" t="e">
        <f>VLOOKUP(D1724,RFIResponse!$A$2:$CF$3146,8,FALSE)</f>
        <v>#N/A</v>
      </c>
      <c r="Q1724" s="21" t="e">
        <f>VLOOKUP(D1724,RFIResponse!$A$2:$CF$3146,5,FALSE)</f>
        <v>#N/A</v>
      </c>
      <c r="R1724" s="21" t="e">
        <f>VLOOKUP(D1724,RFIResponse!$A$2:$CF$3146,6,FALSE)</f>
        <v>#N/A</v>
      </c>
      <c r="S1724" s="21" t="e">
        <f>VLOOKUP(D1724,RFIResponse!$A$2:$CF$3146,7,FALSE)</f>
        <v>#N/A</v>
      </c>
    </row>
    <row r="1725" spans="1:19" x14ac:dyDescent="0.35">
      <c r="A1725" s="22">
        <f>RFIData!D1725</f>
        <v>0</v>
      </c>
      <c r="P1725" s="21" t="e">
        <f>VLOOKUP(D1725,RFIResponse!$A$2:$CF$3146,8,FALSE)</f>
        <v>#N/A</v>
      </c>
      <c r="Q1725" s="21" t="e">
        <f>VLOOKUP(D1725,RFIResponse!$A$2:$CF$3146,5,FALSE)</f>
        <v>#N/A</v>
      </c>
      <c r="R1725" s="21" t="e">
        <f>VLOOKUP(D1725,RFIResponse!$A$2:$CF$3146,6,FALSE)</f>
        <v>#N/A</v>
      </c>
      <c r="S1725" s="21" t="e">
        <f>VLOOKUP(D1725,RFIResponse!$A$2:$CF$3146,7,FALSE)</f>
        <v>#N/A</v>
      </c>
    </row>
    <row r="1726" spans="1:19" x14ac:dyDescent="0.35">
      <c r="A1726" s="22">
        <f>RFIData!D1726</f>
        <v>0</v>
      </c>
      <c r="P1726" s="21" t="e">
        <f>VLOOKUP(D1726,RFIResponse!$A$2:$CF$3146,8,FALSE)</f>
        <v>#N/A</v>
      </c>
      <c r="Q1726" s="21" t="e">
        <f>VLOOKUP(D1726,RFIResponse!$A$2:$CF$3146,5,FALSE)</f>
        <v>#N/A</v>
      </c>
      <c r="R1726" s="21" t="e">
        <f>VLOOKUP(D1726,RFIResponse!$A$2:$CF$3146,6,FALSE)</f>
        <v>#N/A</v>
      </c>
      <c r="S1726" s="21" t="e">
        <f>VLOOKUP(D1726,RFIResponse!$A$2:$CF$3146,7,FALSE)</f>
        <v>#N/A</v>
      </c>
    </row>
    <row r="1727" spans="1:19" x14ac:dyDescent="0.35">
      <c r="A1727" s="22">
        <f>RFIData!D1727</f>
        <v>0</v>
      </c>
      <c r="P1727" s="21" t="e">
        <f>VLOOKUP(D1727,RFIResponse!$A$2:$CF$3146,8,FALSE)</f>
        <v>#N/A</v>
      </c>
      <c r="Q1727" s="21" t="e">
        <f>VLOOKUP(D1727,RFIResponse!$A$2:$CF$3146,5,FALSE)</f>
        <v>#N/A</v>
      </c>
      <c r="R1727" s="21" t="e">
        <f>VLOOKUP(D1727,RFIResponse!$A$2:$CF$3146,6,FALSE)</f>
        <v>#N/A</v>
      </c>
      <c r="S1727" s="21" t="e">
        <f>VLOOKUP(D1727,RFIResponse!$A$2:$CF$3146,7,FALSE)</f>
        <v>#N/A</v>
      </c>
    </row>
    <row r="1728" spans="1:19" x14ac:dyDescent="0.35">
      <c r="A1728" s="22">
        <f>RFIData!D1728</f>
        <v>0</v>
      </c>
      <c r="P1728" s="21" t="e">
        <f>VLOOKUP(D1728,RFIResponse!$A$2:$CF$3146,8,FALSE)</f>
        <v>#N/A</v>
      </c>
      <c r="Q1728" s="21" t="e">
        <f>VLOOKUP(D1728,RFIResponse!$A$2:$CF$3146,5,FALSE)</f>
        <v>#N/A</v>
      </c>
      <c r="R1728" s="21" t="e">
        <f>VLOOKUP(D1728,RFIResponse!$A$2:$CF$3146,6,FALSE)</f>
        <v>#N/A</v>
      </c>
      <c r="S1728" s="21" t="e">
        <f>VLOOKUP(D1728,RFIResponse!$A$2:$CF$3146,7,FALSE)</f>
        <v>#N/A</v>
      </c>
    </row>
    <row r="1729" spans="1:19" x14ac:dyDescent="0.35">
      <c r="A1729" s="22">
        <f>RFIData!D1729</f>
        <v>0</v>
      </c>
      <c r="P1729" s="21" t="e">
        <f>VLOOKUP(D1729,RFIResponse!$A$2:$CF$3146,8,FALSE)</f>
        <v>#N/A</v>
      </c>
      <c r="Q1729" s="21" t="e">
        <f>VLOOKUP(D1729,RFIResponse!$A$2:$CF$3146,5,FALSE)</f>
        <v>#N/A</v>
      </c>
      <c r="R1729" s="21" t="e">
        <f>VLOOKUP(D1729,RFIResponse!$A$2:$CF$3146,6,FALSE)</f>
        <v>#N/A</v>
      </c>
      <c r="S1729" s="21" t="e">
        <f>VLOOKUP(D1729,RFIResponse!$A$2:$CF$3146,7,FALSE)</f>
        <v>#N/A</v>
      </c>
    </row>
    <row r="1730" spans="1:19" x14ac:dyDescent="0.35">
      <c r="A1730" s="22">
        <f>RFIData!D1730</f>
        <v>0</v>
      </c>
      <c r="P1730" s="21" t="e">
        <f>VLOOKUP(D1730,RFIResponse!$A$2:$CF$3146,8,FALSE)</f>
        <v>#N/A</v>
      </c>
      <c r="Q1730" s="21" t="e">
        <f>VLOOKUP(D1730,RFIResponse!$A$2:$CF$3146,5,FALSE)</f>
        <v>#N/A</v>
      </c>
      <c r="R1730" s="21" t="e">
        <f>VLOOKUP(D1730,RFIResponse!$A$2:$CF$3146,6,FALSE)</f>
        <v>#N/A</v>
      </c>
      <c r="S1730" s="21" t="e">
        <f>VLOOKUP(D1730,RFIResponse!$A$2:$CF$3146,7,FALSE)</f>
        <v>#N/A</v>
      </c>
    </row>
    <row r="1731" spans="1:19" x14ac:dyDescent="0.35">
      <c r="A1731" s="22">
        <f>RFIData!D1731</f>
        <v>0</v>
      </c>
      <c r="P1731" s="21" t="e">
        <f>VLOOKUP(D1731,RFIResponse!$A$2:$CF$3146,8,FALSE)</f>
        <v>#N/A</v>
      </c>
      <c r="Q1731" s="21" t="e">
        <f>VLOOKUP(D1731,RFIResponse!$A$2:$CF$3146,5,FALSE)</f>
        <v>#N/A</v>
      </c>
      <c r="R1731" s="21" t="e">
        <f>VLOOKUP(D1731,RFIResponse!$A$2:$CF$3146,6,FALSE)</f>
        <v>#N/A</v>
      </c>
      <c r="S1731" s="21" t="e">
        <f>VLOOKUP(D1731,RFIResponse!$A$2:$CF$3146,7,FALSE)</f>
        <v>#N/A</v>
      </c>
    </row>
    <row r="1732" spans="1:19" x14ac:dyDescent="0.35">
      <c r="A1732" s="22">
        <f>RFIData!D1732</f>
        <v>0</v>
      </c>
      <c r="P1732" s="21" t="e">
        <f>VLOOKUP(D1732,RFIResponse!$A$2:$CF$3146,8,FALSE)</f>
        <v>#N/A</v>
      </c>
      <c r="Q1732" s="21" t="e">
        <f>VLOOKUP(D1732,RFIResponse!$A$2:$CF$3146,5,FALSE)</f>
        <v>#N/A</v>
      </c>
      <c r="R1732" s="21" t="e">
        <f>VLOOKUP(D1732,RFIResponse!$A$2:$CF$3146,6,FALSE)</f>
        <v>#N/A</v>
      </c>
      <c r="S1732" s="21" t="e">
        <f>VLOOKUP(D1732,RFIResponse!$A$2:$CF$3146,7,FALSE)</f>
        <v>#N/A</v>
      </c>
    </row>
    <row r="1733" spans="1:19" x14ac:dyDescent="0.35">
      <c r="A1733" s="22">
        <f>RFIData!D1733</f>
        <v>0</v>
      </c>
      <c r="P1733" s="21" t="e">
        <f>VLOOKUP(D1733,RFIResponse!$A$2:$CF$3146,8,FALSE)</f>
        <v>#N/A</v>
      </c>
      <c r="Q1733" s="21" t="e">
        <f>VLOOKUP(D1733,RFIResponse!$A$2:$CF$3146,5,FALSE)</f>
        <v>#N/A</v>
      </c>
      <c r="R1733" s="21" t="e">
        <f>VLOOKUP(D1733,RFIResponse!$A$2:$CF$3146,6,FALSE)</f>
        <v>#N/A</v>
      </c>
      <c r="S1733" s="21" t="e">
        <f>VLOOKUP(D1733,RFIResponse!$A$2:$CF$3146,7,FALSE)</f>
        <v>#N/A</v>
      </c>
    </row>
    <row r="1734" spans="1:19" x14ac:dyDescent="0.35">
      <c r="A1734" s="22">
        <f>RFIData!D1734</f>
        <v>0</v>
      </c>
      <c r="P1734" s="21" t="e">
        <f>VLOOKUP(D1734,RFIResponse!$A$2:$CF$3146,8,FALSE)</f>
        <v>#N/A</v>
      </c>
      <c r="Q1734" s="21" t="e">
        <f>VLOOKUP(D1734,RFIResponse!$A$2:$CF$3146,5,FALSE)</f>
        <v>#N/A</v>
      </c>
      <c r="R1734" s="21" t="e">
        <f>VLOOKUP(D1734,RFIResponse!$A$2:$CF$3146,6,FALSE)</f>
        <v>#N/A</v>
      </c>
      <c r="S1734" s="21" t="e">
        <f>VLOOKUP(D1734,RFIResponse!$A$2:$CF$3146,7,FALSE)</f>
        <v>#N/A</v>
      </c>
    </row>
    <row r="1735" spans="1:19" x14ac:dyDescent="0.35">
      <c r="A1735" s="22">
        <f>RFIData!D1735</f>
        <v>0</v>
      </c>
      <c r="P1735" s="21" t="e">
        <f>VLOOKUP(D1735,RFIResponse!$A$2:$CF$3146,8,FALSE)</f>
        <v>#N/A</v>
      </c>
      <c r="Q1735" s="21" t="e">
        <f>VLOOKUP(D1735,RFIResponse!$A$2:$CF$3146,5,FALSE)</f>
        <v>#N/A</v>
      </c>
      <c r="R1735" s="21" t="e">
        <f>VLOOKUP(D1735,RFIResponse!$A$2:$CF$3146,6,FALSE)</f>
        <v>#N/A</v>
      </c>
      <c r="S1735" s="21" t="e">
        <f>VLOOKUP(D1735,RFIResponse!$A$2:$CF$3146,7,FALSE)</f>
        <v>#N/A</v>
      </c>
    </row>
    <row r="1736" spans="1:19" x14ac:dyDescent="0.35">
      <c r="A1736" s="22">
        <f>RFIData!D1736</f>
        <v>0</v>
      </c>
      <c r="P1736" s="21" t="e">
        <f>VLOOKUP(D1736,RFIResponse!$A$2:$CF$3146,8,FALSE)</f>
        <v>#N/A</v>
      </c>
      <c r="Q1736" s="21" t="e">
        <f>VLOOKUP(D1736,RFIResponse!$A$2:$CF$3146,5,FALSE)</f>
        <v>#N/A</v>
      </c>
      <c r="R1736" s="21" t="e">
        <f>VLOOKUP(D1736,RFIResponse!$A$2:$CF$3146,6,FALSE)</f>
        <v>#N/A</v>
      </c>
      <c r="S1736" s="21" t="e">
        <f>VLOOKUP(D1736,RFIResponse!$A$2:$CF$3146,7,FALSE)</f>
        <v>#N/A</v>
      </c>
    </row>
    <row r="1737" spans="1:19" x14ac:dyDescent="0.35">
      <c r="A1737" s="22">
        <f>RFIData!D1737</f>
        <v>0</v>
      </c>
      <c r="P1737" s="21" t="e">
        <f>VLOOKUP(D1737,RFIResponse!$A$2:$CF$3146,8,FALSE)</f>
        <v>#N/A</v>
      </c>
      <c r="Q1737" s="21" t="e">
        <f>VLOOKUP(D1737,RFIResponse!$A$2:$CF$3146,5,FALSE)</f>
        <v>#N/A</v>
      </c>
      <c r="R1737" s="21" t="e">
        <f>VLOOKUP(D1737,RFIResponse!$A$2:$CF$3146,6,FALSE)</f>
        <v>#N/A</v>
      </c>
      <c r="S1737" s="21" t="e">
        <f>VLOOKUP(D1737,RFIResponse!$A$2:$CF$3146,7,FALSE)</f>
        <v>#N/A</v>
      </c>
    </row>
    <row r="1738" spans="1:19" x14ac:dyDescent="0.35">
      <c r="A1738" s="22">
        <f>RFIData!D1738</f>
        <v>0</v>
      </c>
      <c r="P1738" s="21" t="e">
        <f>VLOOKUP(D1738,RFIResponse!$A$2:$CF$3146,8,FALSE)</f>
        <v>#N/A</v>
      </c>
      <c r="Q1738" s="21" t="e">
        <f>VLOOKUP(D1738,RFIResponse!$A$2:$CF$3146,5,FALSE)</f>
        <v>#N/A</v>
      </c>
      <c r="R1738" s="21" t="e">
        <f>VLOOKUP(D1738,RFIResponse!$A$2:$CF$3146,6,FALSE)</f>
        <v>#N/A</v>
      </c>
      <c r="S1738" s="21" t="e">
        <f>VLOOKUP(D1738,RFIResponse!$A$2:$CF$3146,7,FALSE)</f>
        <v>#N/A</v>
      </c>
    </row>
    <row r="1739" spans="1:19" x14ac:dyDescent="0.35">
      <c r="A1739" s="22">
        <f>RFIData!D1739</f>
        <v>0</v>
      </c>
      <c r="P1739" s="21" t="e">
        <f>VLOOKUP(D1739,RFIResponse!$A$2:$CF$3146,8,FALSE)</f>
        <v>#N/A</v>
      </c>
      <c r="Q1739" s="21" t="e">
        <f>VLOOKUP(D1739,RFIResponse!$A$2:$CF$3146,5,FALSE)</f>
        <v>#N/A</v>
      </c>
      <c r="R1739" s="21" t="e">
        <f>VLOOKUP(D1739,RFIResponse!$A$2:$CF$3146,6,FALSE)</f>
        <v>#N/A</v>
      </c>
      <c r="S1739" s="21" t="e">
        <f>VLOOKUP(D1739,RFIResponse!$A$2:$CF$3146,7,FALSE)</f>
        <v>#N/A</v>
      </c>
    </row>
    <row r="1740" spans="1:19" x14ac:dyDescent="0.35">
      <c r="A1740" s="22">
        <f>RFIData!D1740</f>
        <v>0</v>
      </c>
      <c r="P1740" s="21" t="e">
        <f>VLOOKUP(D1740,RFIResponse!$A$2:$CF$3146,8,FALSE)</f>
        <v>#N/A</v>
      </c>
      <c r="Q1740" s="21" t="e">
        <f>VLOOKUP(D1740,RFIResponse!$A$2:$CF$3146,5,FALSE)</f>
        <v>#N/A</v>
      </c>
      <c r="R1740" s="21" t="e">
        <f>VLOOKUP(D1740,RFIResponse!$A$2:$CF$3146,6,FALSE)</f>
        <v>#N/A</v>
      </c>
      <c r="S1740" s="21" t="e">
        <f>VLOOKUP(D1740,RFIResponse!$A$2:$CF$3146,7,FALSE)</f>
        <v>#N/A</v>
      </c>
    </row>
    <row r="1741" spans="1:19" x14ac:dyDescent="0.35">
      <c r="A1741" s="22">
        <f>RFIData!D1741</f>
        <v>0</v>
      </c>
      <c r="P1741" s="21" t="e">
        <f>VLOOKUP(D1741,RFIResponse!$A$2:$CF$3146,8,FALSE)</f>
        <v>#N/A</v>
      </c>
      <c r="Q1741" s="21" t="e">
        <f>VLOOKUP(D1741,RFIResponse!$A$2:$CF$3146,5,FALSE)</f>
        <v>#N/A</v>
      </c>
      <c r="R1741" s="21" t="e">
        <f>VLOOKUP(D1741,RFIResponse!$A$2:$CF$3146,6,FALSE)</f>
        <v>#N/A</v>
      </c>
      <c r="S1741" s="21" t="e">
        <f>VLOOKUP(D1741,RFIResponse!$A$2:$CF$3146,7,FALSE)</f>
        <v>#N/A</v>
      </c>
    </row>
    <row r="1742" spans="1:19" x14ac:dyDescent="0.35">
      <c r="A1742" s="22">
        <f>RFIData!D1742</f>
        <v>0</v>
      </c>
      <c r="P1742" s="21" t="e">
        <f>VLOOKUP(D1742,RFIResponse!$A$2:$CF$3146,8,FALSE)</f>
        <v>#N/A</v>
      </c>
      <c r="Q1742" s="21" t="e">
        <f>VLOOKUP(D1742,RFIResponse!$A$2:$CF$3146,5,FALSE)</f>
        <v>#N/A</v>
      </c>
      <c r="R1742" s="21" t="e">
        <f>VLOOKUP(D1742,RFIResponse!$A$2:$CF$3146,6,FALSE)</f>
        <v>#N/A</v>
      </c>
      <c r="S1742" s="21" t="e">
        <f>VLOOKUP(D1742,RFIResponse!$A$2:$CF$3146,7,FALSE)</f>
        <v>#N/A</v>
      </c>
    </row>
    <row r="1743" spans="1:19" x14ac:dyDescent="0.35">
      <c r="A1743" s="22">
        <f>RFIData!D1743</f>
        <v>0</v>
      </c>
      <c r="P1743" s="21" t="e">
        <f>VLOOKUP(D1743,RFIResponse!$A$2:$CF$3146,8,FALSE)</f>
        <v>#N/A</v>
      </c>
      <c r="Q1743" s="21" t="e">
        <f>VLOOKUP(D1743,RFIResponse!$A$2:$CF$3146,5,FALSE)</f>
        <v>#N/A</v>
      </c>
      <c r="R1743" s="21" t="e">
        <f>VLOOKUP(D1743,RFIResponse!$A$2:$CF$3146,6,FALSE)</f>
        <v>#N/A</v>
      </c>
      <c r="S1743" s="21" t="e">
        <f>VLOOKUP(D1743,RFIResponse!$A$2:$CF$3146,7,FALSE)</f>
        <v>#N/A</v>
      </c>
    </row>
    <row r="1744" spans="1:19" x14ac:dyDescent="0.35">
      <c r="A1744" s="22">
        <f>RFIData!D1744</f>
        <v>0</v>
      </c>
      <c r="P1744" s="21" t="e">
        <f>VLOOKUP(D1744,RFIResponse!$A$2:$CF$3146,8,FALSE)</f>
        <v>#N/A</v>
      </c>
      <c r="Q1744" s="21" t="e">
        <f>VLOOKUP(D1744,RFIResponse!$A$2:$CF$3146,5,FALSE)</f>
        <v>#N/A</v>
      </c>
      <c r="R1744" s="21" t="e">
        <f>VLOOKUP(D1744,RFIResponse!$A$2:$CF$3146,6,FALSE)</f>
        <v>#N/A</v>
      </c>
      <c r="S1744" s="21" t="e">
        <f>VLOOKUP(D1744,RFIResponse!$A$2:$CF$3146,7,FALSE)</f>
        <v>#N/A</v>
      </c>
    </row>
    <row r="1745" spans="1:19" x14ac:dyDescent="0.35">
      <c r="A1745" s="22">
        <f>RFIData!D1745</f>
        <v>0</v>
      </c>
      <c r="P1745" s="21" t="e">
        <f>VLOOKUP(D1745,RFIResponse!$A$2:$CF$3146,8,FALSE)</f>
        <v>#N/A</v>
      </c>
      <c r="Q1745" s="21" t="e">
        <f>VLOOKUP(D1745,RFIResponse!$A$2:$CF$3146,5,FALSE)</f>
        <v>#N/A</v>
      </c>
      <c r="R1745" s="21" t="e">
        <f>VLOOKUP(D1745,RFIResponse!$A$2:$CF$3146,6,FALSE)</f>
        <v>#N/A</v>
      </c>
      <c r="S1745" s="21" t="e">
        <f>VLOOKUP(D1745,RFIResponse!$A$2:$CF$3146,7,FALSE)</f>
        <v>#N/A</v>
      </c>
    </row>
    <row r="1746" spans="1:19" x14ac:dyDescent="0.35">
      <c r="A1746" s="22">
        <f>RFIData!D1746</f>
        <v>0</v>
      </c>
      <c r="P1746" s="21" t="e">
        <f>VLOOKUP(D1746,RFIResponse!$A$2:$CF$3146,8,FALSE)</f>
        <v>#N/A</v>
      </c>
      <c r="Q1746" s="21" t="e">
        <f>VLOOKUP(D1746,RFIResponse!$A$2:$CF$3146,5,FALSE)</f>
        <v>#N/A</v>
      </c>
      <c r="R1746" s="21" t="e">
        <f>VLOOKUP(D1746,RFIResponse!$A$2:$CF$3146,6,FALSE)</f>
        <v>#N/A</v>
      </c>
      <c r="S1746" s="21" t="e">
        <f>VLOOKUP(D1746,RFIResponse!$A$2:$CF$3146,7,FALSE)</f>
        <v>#N/A</v>
      </c>
    </row>
    <row r="1747" spans="1:19" x14ac:dyDescent="0.35">
      <c r="A1747" s="22">
        <f>RFIData!D1747</f>
        <v>0</v>
      </c>
      <c r="P1747" s="21" t="e">
        <f>VLOOKUP(D1747,RFIResponse!$A$2:$CF$3146,8,FALSE)</f>
        <v>#N/A</v>
      </c>
      <c r="Q1747" s="21" t="e">
        <f>VLOOKUP(D1747,RFIResponse!$A$2:$CF$3146,5,FALSE)</f>
        <v>#N/A</v>
      </c>
      <c r="R1747" s="21" t="e">
        <f>VLOOKUP(D1747,RFIResponse!$A$2:$CF$3146,6,FALSE)</f>
        <v>#N/A</v>
      </c>
      <c r="S1747" s="21" t="e">
        <f>VLOOKUP(D1747,RFIResponse!$A$2:$CF$3146,7,FALSE)</f>
        <v>#N/A</v>
      </c>
    </row>
    <row r="1748" spans="1:19" x14ac:dyDescent="0.35">
      <c r="A1748" s="22">
        <f>RFIData!D1748</f>
        <v>0</v>
      </c>
      <c r="P1748" s="21" t="e">
        <f>VLOOKUP(D1748,RFIResponse!$A$2:$CF$3146,8,FALSE)</f>
        <v>#N/A</v>
      </c>
      <c r="Q1748" s="21" t="e">
        <f>VLOOKUP(D1748,RFIResponse!$A$2:$CF$3146,5,FALSE)</f>
        <v>#N/A</v>
      </c>
      <c r="R1748" s="21" t="e">
        <f>VLOOKUP(D1748,RFIResponse!$A$2:$CF$3146,6,FALSE)</f>
        <v>#N/A</v>
      </c>
      <c r="S1748" s="21" t="e">
        <f>VLOOKUP(D1748,RFIResponse!$A$2:$CF$3146,7,FALSE)</f>
        <v>#N/A</v>
      </c>
    </row>
    <row r="1749" spans="1:19" x14ac:dyDescent="0.35">
      <c r="A1749" s="22">
        <f>RFIData!D1749</f>
        <v>0</v>
      </c>
      <c r="P1749" s="21" t="e">
        <f>VLOOKUP(D1749,RFIResponse!$A$2:$CF$3146,8,FALSE)</f>
        <v>#N/A</v>
      </c>
      <c r="Q1749" s="21" t="e">
        <f>VLOOKUP(D1749,RFIResponse!$A$2:$CF$3146,5,FALSE)</f>
        <v>#N/A</v>
      </c>
      <c r="R1749" s="21" t="e">
        <f>VLOOKUP(D1749,RFIResponse!$A$2:$CF$3146,6,FALSE)</f>
        <v>#N/A</v>
      </c>
      <c r="S1749" s="21" t="e">
        <f>VLOOKUP(D1749,RFIResponse!$A$2:$CF$3146,7,FALSE)</f>
        <v>#N/A</v>
      </c>
    </row>
    <row r="1750" spans="1:19" x14ac:dyDescent="0.35">
      <c r="A1750" s="22">
        <f>RFIData!D1750</f>
        <v>0</v>
      </c>
      <c r="P1750" s="21" t="e">
        <f>VLOOKUP(D1750,RFIResponse!$A$2:$CF$3146,8,FALSE)</f>
        <v>#N/A</v>
      </c>
      <c r="Q1750" s="21" t="e">
        <f>VLOOKUP(D1750,RFIResponse!$A$2:$CF$3146,5,FALSE)</f>
        <v>#N/A</v>
      </c>
      <c r="R1750" s="21" t="e">
        <f>VLOOKUP(D1750,RFIResponse!$A$2:$CF$3146,6,FALSE)</f>
        <v>#N/A</v>
      </c>
      <c r="S1750" s="21" t="e">
        <f>VLOOKUP(D1750,RFIResponse!$A$2:$CF$3146,7,FALSE)</f>
        <v>#N/A</v>
      </c>
    </row>
    <row r="1751" spans="1:19" x14ac:dyDescent="0.35">
      <c r="A1751" s="22">
        <f>RFIData!D1751</f>
        <v>0</v>
      </c>
      <c r="P1751" s="21" t="e">
        <f>VLOOKUP(D1751,RFIResponse!$A$2:$CF$3146,8,FALSE)</f>
        <v>#N/A</v>
      </c>
      <c r="Q1751" s="21" t="e">
        <f>VLOOKUP(D1751,RFIResponse!$A$2:$CF$3146,5,FALSE)</f>
        <v>#N/A</v>
      </c>
      <c r="R1751" s="21" t="e">
        <f>VLOOKUP(D1751,RFIResponse!$A$2:$CF$3146,6,FALSE)</f>
        <v>#N/A</v>
      </c>
      <c r="S1751" s="21" t="e">
        <f>VLOOKUP(D1751,RFIResponse!$A$2:$CF$3146,7,FALSE)</f>
        <v>#N/A</v>
      </c>
    </row>
    <row r="1752" spans="1:19" x14ac:dyDescent="0.35">
      <c r="A1752" s="22">
        <f>RFIData!D1752</f>
        <v>0</v>
      </c>
      <c r="P1752" s="21" t="e">
        <f>VLOOKUP(D1752,RFIResponse!$A$2:$CF$3146,8,FALSE)</f>
        <v>#N/A</v>
      </c>
      <c r="Q1752" s="21" t="e">
        <f>VLOOKUP(D1752,RFIResponse!$A$2:$CF$3146,5,FALSE)</f>
        <v>#N/A</v>
      </c>
      <c r="R1752" s="21" t="e">
        <f>VLOOKUP(D1752,RFIResponse!$A$2:$CF$3146,6,FALSE)</f>
        <v>#N/A</v>
      </c>
      <c r="S1752" s="21" t="e">
        <f>VLOOKUP(D1752,RFIResponse!$A$2:$CF$3146,7,FALSE)</f>
        <v>#N/A</v>
      </c>
    </row>
    <row r="1753" spans="1:19" x14ac:dyDescent="0.35">
      <c r="A1753" s="22">
        <f>RFIData!D1753</f>
        <v>0</v>
      </c>
      <c r="P1753" s="21" t="e">
        <f>VLOOKUP(D1753,RFIResponse!$A$2:$CF$3146,8,FALSE)</f>
        <v>#N/A</v>
      </c>
      <c r="Q1753" s="21" t="e">
        <f>VLOOKUP(D1753,RFIResponse!$A$2:$CF$3146,5,FALSE)</f>
        <v>#N/A</v>
      </c>
      <c r="R1753" s="21" t="e">
        <f>VLOOKUP(D1753,RFIResponse!$A$2:$CF$3146,6,FALSE)</f>
        <v>#N/A</v>
      </c>
      <c r="S1753" s="21" t="e">
        <f>VLOOKUP(D1753,RFIResponse!$A$2:$CF$3146,7,FALSE)</f>
        <v>#N/A</v>
      </c>
    </row>
    <row r="1754" spans="1:19" x14ac:dyDescent="0.35">
      <c r="A1754" s="22">
        <f>RFIData!D1754</f>
        <v>0</v>
      </c>
      <c r="P1754" s="21" t="e">
        <f>VLOOKUP(D1754,RFIResponse!$A$2:$CF$3146,8,FALSE)</f>
        <v>#N/A</v>
      </c>
      <c r="Q1754" s="21" t="e">
        <f>VLOOKUP(D1754,RFIResponse!$A$2:$CF$3146,5,FALSE)</f>
        <v>#N/A</v>
      </c>
      <c r="R1754" s="21" t="e">
        <f>VLOOKUP(D1754,RFIResponse!$A$2:$CF$3146,6,FALSE)</f>
        <v>#N/A</v>
      </c>
      <c r="S1754" s="21" t="e">
        <f>VLOOKUP(D1754,RFIResponse!$A$2:$CF$3146,7,FALSE)</f>
        <v>#N/A</v>
      </c>
    </row>
    <row r="1755" spans="1:19" x14ac:dyDescent="0.35">
      <c r="A1755" s="22">
        <f>RFIData!D1755</f>
        <v>0</v>
      </c>
      <c r="P1755" s="21" t="e">
        <f>VLOOKUP(D1755,RFIResponse!$A$2:$CF$3146,8,FALSE)</f>
        <v>#N/A</v>
      </c>
      <c r="Q1755" s="21" t="e">
        <f>VLOOKUP(D1755,RFIResponse!$A$2:$CF$3146,5,FALSE)</f>
        <v>#N/A</v>
      </c>
      <c r="R1755" s="21" t="e">
        <f>VLOOKUP(D1755,RFIResponse!$A$2:$CF$3146,6,FALSE)</f>
        <v>#N/A</v>
      </c>
      <c r="S1755" s="21" t="e">
        <f>VLOOKUP(D1755,RFIResponse!$A$2:$CF$3146,7,FALSE)</f>
        <v>#N/A</v>
      </c>
    </row>
    <row r="1756" spans="1:19" x14ac:dyDescent="0.35">
      <c r="A1756" s="22">
        <f>RFIData!D1756</f>
        <v>0</v>
      </c>
      <c r="P1756" s="21" t="e">
        <f>VLOOKUP(D1756,RFIResponse!$A$2:$CF$3146,8,FALSE)</f>
        <v>#N/A</v>
      </c>
      <c r="Q1756" s="21" t="e">
        <f>VLOOKUP(D1756,RFIResponse!$A$2:$CF$3146,5,FALSE)</f>
        <v>#N/A</v>
      </c>
      <c r="R1756" s="21" t="e">
        <f>VLOOKUP(D1756,RFIResponse!$A$2:$CF$3146,6,FALSE)</f>
        <v>#N/A</v>
      </c>
      <c r="S1756" s="21" t="e">
        <f>VLOOKUP(D1756,RFIResponse!$A$2:$CF$3146,7,FALSE)</f>
        <v>#N/A</v>
      </c>
    </row>
    <row r="1757" spans="1:19" x14ac:dyDescent="0.35">
      <c r="A1757" s="22">
        <f>RFIData!D1757</f>
        <v>0</v>
      </c>
      <c r="P1757" s="21" t="e">
        <f>VLOOKUP(D1757,RFIResponse!$A$2:$CF$3146,8,FALSE)</f>
        <v>#N/A</v>
      </c>
      <c r="Q1757" s="21" t="e">
        <f>VLOOKUP(D1757,RFIResponse!$A$2:$CF$3146,5,FALSE)</f>
        <v>#N/A</v>
      </c>
      <c r="R1757" s="21" t="e">
        <f>VLOOKUP(D1757,RFIResponse!$A$2:$CF$3146,6,FALSE)</f>
        <v>#N/A</v>
      </c>
      <c r="S1757" s="21" t="e">
        <f>VLOOKUP(D1757,RFIResponse!$A$2:$CF$3146,7,FALSE)</f>
        <v>#N/A</v>
      </c>
    </row>
    <row r="1758" spans="1:19" x14ac:dyDescent="0.35">
      <c r="A1758" s="22">
        <f>RFIData!D1758</f>
        <v>0</v>
      </c>
      <c r="P1758" s="21" t="e">
        <f>VLOOKUP(D1758,RFIResponse!$A$2:$CF$3146,8,FALSE)</f>
        <v>#N/A</v>
      </c>
      <c r="Q1758" s="21" t="e">
        <f>VLOOKUP(D1758,RFIResponse!$A$2:$CF$3146,5,FALSE)</f>
        <v>#N/A</v>
      </c>
      <c r="R1758" s="21" t="e">
        <f>VLOOKUP(D1758,RFIResponse!$A$2:$CF$3146,6,FALSE)</f>
        <v>#N/A</v>
      </c>
      <c r="S1758" s="21" t="e">
        <f>VLOOKUP(D1758,RFIResponse!$A$2:$CF$3146,7,FALSE)</f>
        <v>#N/A</v>
      </c>
    </row>
    <row r="1759" spans="1:19" x14ac:dyDescent="0.35">
      <c r="A1759" s="22">
        <f>RFIData!D1759</f>
        <v>0</v>
      </c>
      <c r="P1759" s="21" t="e">
        <f>VLOOKUP(D1759,RFIResponse!$A$2:$CF$3146,8,FALSE)</f>
        <v>#N/A</v>
      </c>
      <c r="Q1759" s="21" t="e">
        <f>VLOOKUP(D1759,RFIResponse!$A$2:$CF$3146,5,FALSE)</f>
        <v>#N/A</v>
      </c>
      <c r="R1759" s="21" t="e">
        <f>VLOOKUP(D1759,RFIResponse!$A$2:$CF$3146,6,FALSE)</f>
        <v>#N/A</v>
      </c>
      <c r="S1759" s="21" t="e">
        <f>VLOOKUP(D1759,RFIResponse!$A$2:$CF$3146,7,FALSE)</f>
        <v>#N/A</v>
      </c>
    </row>
    <row r="1760" spans="1:19" x14ac:dyDescent="0.35">
      <c r="A1760" s="22">
        <f>RFIData!D1760</f>
        <v>0</v>
      </c>
      <c r="P1760" s="21" t="e">
        <f>VLOOKUP(D1760,RFIResponse!$A$2:$CF$3146,8,FALSE)</f>
        <v>#N/A</v>
      </c>
      <c r="Q1760" s="21" t="e">
        <f>VLOOKUP(D1760,RFIResponse!$A$2:$CF$3146,5,FALSE)</f>
        <v>#N/A</v>
      </c>
      <c r="R1760" s="21" t="e">
        <f>VLOOKUP(D1760,RFIResponse!$A$2:$CF$3146,6,FALSE)</f>
        <v>#N/A</v>
      </c>
      <c r="S1760" s="21" t="e">
        <f>VLOOKUP(D1760,RFIResponse!$A$2:$CF$3146,7,FALSE)</f>
        <v>#N/A</v>
      </c>
    </row>
    <row r="1761" spans="1:19" x14ac:dyDescent="0.35">
      <c r="A1761" s="22">
        <f>RFIData!D1761</f>
        <v>0</v>
      </c>
      <c r="P1761" s="21" t="e">
        <f>VLOOKUP(D1761,RFIResponse!$A$2:$CF$3146,8,FALSE)</f>
        <v>#N/A</v>
      </c>
      <c r="Q1761" s="21" t="e">
        <f>VLOOKUP(D1761,RFIResponse!$A$2:$CF$3146,5,FALSE)</f>
        <v>#N/A</v>
      </c>
      <c r="R1761" s="21" t="e">
        <f>VLOOKUP(D1761,RFIResponse!$A$2:$CF$3146,6,FALSE)</f>
        <v>#N/A</v>
      </c>
      <c r="S1761" s="21" t="e">
        <f>VLOOKUP(D1761,RFIResponse!$A$2:$CF$3146,7,FALSE)</f>
        <v>#N/A</v>
      </c>
    </row>
    <row r="1762" spans="1:19" x14ac:dyDescent="0.35">
      <c r="A1762" s="22">
        <f>RFIData!D1762</f>
        <v>0</v>
      </c>
      <c r="P1762" s="21" t="e">
        <f>VLOOKUP(D1762,RFIResponse!$A$2:$CF$3146,8,FALSE)</f>
        <v>#N/A</v>
      </c>
      <c r="Q1762" s="21" t="e">
        <f>VLOOKUP(D1762,RFIResponse!$A$2:$CF$3146,5,FALSE)</f>
        <v>#N/A</v>
      </c>
      <c r="R1762" s="21" t="e">
        <f>VLOOKUP(D1762,RFIResponse!$A$2:$CF$3146,6,FALSE)</f>
        <v>#N/A</v>
      </c>
      <c r="S1762" s="21" t="e">
        <f>VLOOKUP(D1762,RFIResponse!$A$2:$CF$3146,7,FALSE)</f>
        <v>#N/A</v>
      </c>
    </row>
    <row r="1763" spans="1:19" x14ac:dyDescent="0.35">
      <c r="A1763" s="22">
        <f>RFIData!D1763</f>
        <v>0</v>
      </c>
      <c r="P1763" s="21" t="e">
        <f>VLOOKUP(D1763,RFIResponse!$A$2:$CF$3146,8,FALSE)</f>
        <v>#N/A</v>
      </c>
      <c r="Q1763" s="21" t="e">
        <f>VLOOKUP(D1763,RFIResponse!$A$2:$CF$3146,5,FALSE)</f>
        <v>#N/A</v>
      </c>
      <c r="R1763" s="21" t="e">
        <f>VLOOKUP(D1763,RFIResponse!$A$2:$CF$3146,6,FALSE)</f>
        <v>#N/A</v>
      </c>
      <c r="S1763" s="21" t="e">
        <f>VLOOKUP(D1763,RFIResponse!$A$2:$CF$3146,7,FALSE)</f>
        <v>#N/A</v>
      </c>
    </row>
    <row r="1764" spans="1:19" x14ac:dyDescent="0.35">
      <c r="A1764" s="22">
        <f>RFIData!D1764</f>
        <v>0</v>
      </c>
      <c r="P1764" s="21" t="e">
        <f>VLOOKUP(D1764,RFIResponse!$A$2:$CF$3146,8,FALSE)</f>
        <v>#N/A</v>
      </c>
      <c r="Q1764" s="21" t="e">
        <f>VLOOKUP(D1764,RFIResponse!$A$2:$CF$3146,5,FALSE)</f>
        <v>#N/A</v>
      </c>
      <c r="R1764" s="21" t="e">
        <f>VLOOKUP(D1764,RFIResponse!$A$2:$CF$3146,6,FALSE)</f>
        <v>#N/A</v>
      </c>
      <c r="S1764" s="21" t="e">
        <f>VLOOKUP(D1764,RFIResponse!$A$2:$CF$3146,7,FALSE)</f>
        <v>#N/A</v>
      </c>
    </row>
    <row r="1765" spans="1:19" x14ac:dyDescent="0.35">
      <c r="A1765" s="22">
        <f>RFIData!D1765</f>
        <v>0</v>
      </c>
      <c r="P1765" s="21" t="e">
        <f>VLOOKUP(D1765,RFIResponse!$A$2:$CF$3146,8,FALSE)</f>
        <v>#N/A</v>
      </c>
      <c r="Q1765" s="21" t="e">
        <f>VLOOKUP(D1765,RFIResponse!$A$2:$CF$3146,5,FALSE)</f>
        <v>#N/A</v>
      </c>
      <c r="R1765" s="21" t="e">
        <f>VLOOKUP(D1765,RFIResponse!$A$2:$CF$3146,6,FALSE)</f>
        <v>#N/A</v>
      </c>
      <c r="S1765" s="21" t="e">
        <f>VLOOKUP(D1765,RFIResponse!$A$2:$CF$3146,7,FALSE)</f>
        <v>#N/A</v>
      </c>
    </row>
    <row r="1766" spans="1:19" x14ac:dyDescent="0.35">
      <c r="A1766" s="22">
        <f>RFIData!D1766</f>
        <v>0</v>
      </c>
      <c r="P1766" s="21" t="e">
        <f>VLOOKUP(D1766,RFIResponse!$A$2:$CF$3146,8,FALSE)</f>
        <v>#N/A</v>
      </c>
      <c r="Q1766" s="21" t="e">
        <f>VLOOKUP(D1766,RFIResponse!$A$2:$CF$3146,5,FALSE)</f>
        <v>#N/A</v>
      </c>
      <c r="R1766" s="21" t="e">
        <f>VLOOKUP(D1766,RFIResponse!$A$2:$CF$3146,6,FALSE)</f>
        <v>#N/A</v>
      </c>
      <c r="S1766" s="21" t="e">
        <f>VLOOKUP(D1766,RFIResponse!$A$2:$CF$3146,7,FALSE)</f>
        <v>#N/A</v>
      </c>
    </row>
    <row r="1767" spans="1:19" x14ac:dyDescent="0.35">
      <c r="A1767" s="22">
        <f>RFIData!D1767</f>
        <v>0</v>
      </c>
      <c r="P1767" s="21" t="e">
        <f>VLOOKUP(D1767,RFIResponse!$A$2:$CF$3146,8,FALSE)</f>
        <v>#N/A</v>
      </c>
      <c r="Q1767" s="21" t="e">
        <f>VLOOKUP(D1767,RFIResponse!$A$2:$CF$3146,5,FALSE)</f>
        <v>#N/A</v>
      </c>
      <c r="R1767" s="21" t="e">
        <f>VLOOKUP(D1767,RFIResponse!$A$2:$CF$3146,6,FALSE)</f>
        <v>#N/A</v>
      </c>
      <c r="S1767" s="21" t="e">
        <f>VLOOKUP(D1767,RFIResponse!$A$2:$CF$3146,7,FALSE)</f>
        <v>#N/A</v>
      </c>
    </row>
    <row r="1768" spans="1:19" x14ac:dyDescent="0.35">
      <c r="A1768" s="22">
        <f>RFIData!D1768</f>
        <v>0</v>
      </c>
      <c r="P1768" s="21" t="e">
        <f>VLOOKUP(D1768,RFIResponse!$A$2:$CF$3146,8,FALSE)</f>
        <v>#N/A</v>
      </c>
      <c r="Q1768" s="21" t="e">
        <f>VLOOKUP(D1768,RFIResponse!$A$2:$CF$3146,5,FALSE)</f>
        <v>#N/A</v>
      </c>
      <c r="R1768" s="21" t="e">
        <f>VLOOKUP(D1768,RFIResponse!$A$2:$CF$3146,6,FALSE)</f>
        <v>#N/A</v>
      </c>
      <c r="S1768" s="21" t="e">
        <f>VLOOKUP(D1768,RFIResponse!$A$2:$CF$3146,7,FALSE)</f>
        <v>#N/A</v>
      </c>
    </row>
    <row r="1769" spans="1:19" x14ac:dyDescent="0.35">
      <c r="A1769" s="22">
        <f>RFIData!D1769</f>
        <v>0</v>
      </c>
      <c r="P1769" s="21" t="e">
        <f>VLOOKUP(D1769,RFIResponse!$A$2:$CF$3146,8,FALSE)</f>
        <v>#N/A</v>
      </c>
      <c r="Q1769" s="21" t="e">
        <f>VLOOKUP(D1769,RFIResponse!$A$2:$CF$3146,5,FALSE)</f>
        <v>#N/A</v>
      </c>
      <c r="R1769" s="21" t="e">
        <f>VLOOKUP(D1769,RFIResponse!$A$2:$CF$3146,6,FALSE)</f>
        <v>#N/A</v>
      </c>
      <c r="S1769" s="21" t="e">
        <f>VLOOKUP(D1769,RFIResponse!$A$2:$CF$3146,7,FALSE)</f>
        <v>#N/A</v>
      </c>
    </row>
    <row r="1770" spans="1:19" x14ac:dyDescent="0.35">
      <c r="A1770" s="22">
        <f>RFIData!D1770</f>
        <v>0</v>
      </c>
      <c r="P1770" s="21" t="e">
        <f>VLOOKUP(D1770,RFIResponse!$A$2:$CF$3146,8,FALSE)</f>
        <v>#N/A</v>
      </c>
      <c r="Q1770" s="21" t="e">
        <f>VLOOKUP(D1770,RFIResponse!$A$2:$CF$3146,5,FALSE)</f>
        <v>#N/A</v>
      </c>
      <c r="R1770" s="21" t="e">
        <f>VLOOKUP(D1770,RFIResponse!$A$2:$CF$3146,6,FALSE)</f>
        <v>#N/A</v>
      </c>
      <c r="S1770" s="21" t="e">
        <f>VLOOKUP(D1770,RFIResponse!$A$2:$CF$3146,7,FALSE)</f>
        <v>#N/A</v>
      </c>
    </row>
    <row r="1771" spans="1:19" x14ac:dyDescent="0.35">
      <c r="A1771" s="22">
        <f>RFIData!D1771</f>
        <v>0</v>
      </c>
      <c r="P1771" s="21" t="e">
        <f>VLOOKUP(D1771,RFIResponse!$A$2:$CF$3146,8,FALSE)</f>
        <v>#N/A</v>
      </c>
      <c r="Q1771" s="21" t="e">
        <f>VLOOKUP(D1771,RFIResponse!$A$2:$CF$3146,5,FALSE)</f>
        <v>#N/A</v>
      </c>
      <c r="R1771" s="21" t="e">
        <f>VLOOKUP(D1771,RFIResponse!$A$2:$CF$3146,6,FALSE)</f>
        <v>#N/A</v>
      </c>
      <c r="S1771" s="21" t="e">
        <f>VLOOKUP(D1771,RFIResponse!$A$2:$CF$3146,7,FALSE)</f>
        <v>#N/A</v>
      </c>
    </row>
    <row r="1772" spans="1:19" x14ac:dyDescent="0.35">
      <c r="A1772" s="22">
        <f>RFIData!D1772</f>
        <v>0</v>
      </c>
      <c r="P1772" s="21" t="e">
        <f>VLOOKUP(D1772,RFIResponse!$A$2:$CF$3146,8,FALSE)</f>
        <v>#N/A</v>
      </c>
      <c r="Q1772" s="21" t="e">
        <f>VLOOKUP(D1772,RFIResponse!$A$2:$CF$3146,5,FALSE)</f>
        <v>#N/A</v>
      </c>
      <c r="R1772" s="21" t="e">
        <f>VLOOKUP(D1772,RFIResponse!$A$2:$CF$3146,6,FALSE)</f>
        <v>#N/A</v>
      </c>
      <c r="S1772" s="21" t="e">
        <f>VLOOKUP(D1772,RFIResponse!$A$2:$CF$3146,7,FALSE)</f>
        <v>#N/A</v>
      </c>
    </row>
    <row r="1773" spans="1:19" x14ac:dyDescent="0.35">
      <c r="A1773" s="22">
        <f>RFIData!D1773</f>
        <v>0</v>
      </c>
      <c r="P1773" s="21" t="e">
        <f>VLOOKUP(D1773,RFIResponse!$A$2:$CF$3146,8,FALSE)</f>
        <v>#N/A</v>
      </c>
      <c r="Q1773" s="21" t="e">
        <f>VLOOKUP(D1773,RFIResponse!$A$2:$CF$3146,5,FALSE)</f>
        <v>#N/A</v>
      </c>
      <c r="R1773" s="21" t="e">
        <f>VLOOKUP(D1773,RFIResponse!$A$2:$CF$3146,6,FALSE)</f>
        <v>#N/A</v>
      </c>
      <c r="S1773" s="21" t="e">
        <f>VLOOKUP(D1773,RFIResponse!$A$2:$CF$3146,7,FALSE)</f>
        <v>#N/A</v>
      </c>
    </row>
    <row r="1774" spans="1:19" x14ac:dyDescent="0.35">
      <c r="A1774" s="22">
        <f>RFIData!D1774</f>
        <v>0</v>
      </c>
      <c r="P1774" s="21" t="e">
        <f>VLOOKUP(D1774,RFIResponse!$A$2:$CF$3146,8,FALSE)</f>
        <v>#N/A</v>
      </c>
      <c r="Q1774" s="21" t="e">
        <f>VLOOKUP(D1774,RFIResponse!$A$2:$CF$3146,5,FALSE)</f>
        <v>#N/A</v>
      </c>
      <c r="R1774" s="21" t="e">
        <f>VLOOKUP(D1774,RFIResponse!$A$2:$CF$3146,6,FALSE)</f>
        <v>#N/A</v>
      </c>
      <c r="S1774" s="21" t="e">
        <f>VLOOKUP(D1774,RFIResponse!$A$2:$CF$3146,7,FALSE)</f>
        <v>#N/A</v>
      </c>
    </row>
    <row r="1775" spans="1:19" x14ac:dyDescent="0.35">
      <c r="A1775" s="22">
        <f>RFIData!D1775</f>
        <v>0</v>
      </c>
      <c r="P1775" s="21" t="e">
        <f>VLOOKUP(D1775,RFIResponse!$A$2:$CF$3146,8,FALSE)</f>
        <v>#N/A</v>
      </c>
      <c r="Q1775" s="21" t="e">
        <f>VLOOKUP(D1775,RFIResponse!$A$2:$CF$3146,5,FALSE)</f>
        <v>#N/A</v>
      </c>
      <c r="R1775" s="21" t="e">
        <f>VLOOKUP(D1775,RFIResponse!$A$2:$CF$3146,6,FALSE)</f>
        <v>#N/A</v>
      </c>
      <c r="S1775" s="21" t="e">
        <f>VLOOKUP(D1775,RFIResponse!$A$2:$CF$3146,7,FALSE)</f>
        <v>#N/A</v>
      </c>
    </row>
    <row r="1776" spans="1:19" x14ac:dyDescent="0.35">
      <c r="A1776" s="22">
        <f>RFIData!D1776</f>
        <v>0</v>
      </c>
      <c r="P1776" s="21" t="e">
        <f>VLOOKUP(D1776,RFIResponse!$A$2:$CF$3146,8,FALSE)</f>
        <v>#N/A</v>
      </c>
      <c r="Q1776" s="21" t="e">
        <f>VLOOKUP(D1776,RFIResponse!$A$2:$CF$3146,5,FALSE)</f>
        <v>#N/A</v>
      </c>
      <c r="R1776" s="21" t="e">
        <f>VLOOKUP(D1776,RFIResponse!$A$2:$CF$3146,6,FALSE)</f>
        <v>#N/A</v>
      </c>
      <c r="S1776" s="21" t="e">
        <f>VLOOKUP(D1776,RFIResponse!$A$2:$CF$3146,7,FALSE)</f>
        <v>#N/A</v>
      </c>
    </row>
    <row r="1777" spans="1:19" x14ac:dyDescent="0.35">
      <c r="A1777" s="22">
        <f>RFIData!D1777</f>
        <v>0</v>
      </c>
      <c r="P1777" s="21" t="e">
        <f>VLOOKUP(D1777,RFIResponse!$A$2:$CF$3146,8,FALSE)</f>
        <v>#N/A</v>
      </c>
      <c r="Q1777" s="21" t="e">
        <f>VLOOKUP(D1777,RFIResponse!$A$2:$CF$3146,5,FALSE)</f>
        <v>#N/A</v>
      </c>
      <c r="R1777" s="21" t="e">
        <f>VLOOKUP(D1777,RFIResponse!$A$2:$CF$3146,6,FALSE)</f>
        <v>#N/A</v>
      </c>
      <c r="S1777" s="21" t="e">
        <f>VLOOKUP(D1777,RFIResponse!$A$2:$CF$3146,7,FALSE)</f>
        <v>#N/A</v>
      </c>
    </row>
    <row r="1778" spans="1:19" x14ac:dyDescent="0.35">
      <c r="A1778" s="22">
        <f>RFIData!D1778</f>
        <v>0</v>
      </c>
      <c r="P1778" s="21" t="e">
        <f>VLOOKUP(D1778,RFIResponse!$A$2:$CF$3146,8,FALSE)</f>
        <v>#N/A</v>
      </c>
      <c r="Q1778" s="21" t="e">
        <f>VLOOKUP(D1778,RFIResponse!$A$2:$CF$3146,5,FALSE)</f>
        <v>#N/A</v>
      </c>
      <c r="R1778" s="21" t="e">
        <f>VLOOKUP(D1778,RFIResponse!$A$2:$CF$3146,6,FALSE)</f>
        <v>#N/A</v>
      </c>
      <c r="S1778" s="21" t="e">
        <f>VLOOKUP(D1778,RFIResponse!$A$2:$CF$3146,7,FALSE)</f>
        <v>#N/A</v>
      </c>
    </row>
    <row r="1779" spans="1:19" x14ac:dyDescent="0.35">
      <c r="A1779" s="22">
        <f>RFIData!D1779</f>
        <v>0</v>
      </c>
      <c r="P1779" s="21" t="e">
        <f>VLOOKUP(D1779,RFIResponse!$A$2:$CF$3146,8,FALSE)</f>
        <v>#N/A</v>
      </c>
      <c r="Q1779" s="21" t="e">
        <f>VLOOKUP(D1779,RFIResponse!$A$2:$CF$3146,5,FALSE)</f>
        <v>#N/A</v>
      </c>
      <c r="R1779" s="21" t="e">
        <f>VLOOKUP(D1779,RFIResponse!$A$2:$CF$3146,6,FALSE)</f>
        <v>#N/A</v>
      </c>
      <c r="S1779" s="21" t="e">
        <f>VLOOKUP(D1779,RFIResponse!$A$2:$CF$3146,7,FALSE)</f>
        <v>#N/A</v>
      </c>
    </row>
    <row r="1780" spans="1:19" x14ac:dyDescent="0.35">
      <c r="A1780" s="22">
        <f>RFIData!D1780</f>
        <v>0</v>
      </c>
      <c r="P1780" s="21" t="e">
        <f>VLOOKUP(D1780,RFIResponse!$A$2:$CF$3146,8,FALSE)</f>
        <v>#N/A</v>
      </c>
      <c r="Q1780" s="21" t="e">
        <f>VLOOKUP(D1780,RFIResponse!$A$2:$CF$3146,5,FALSE)</f>
        <v>#N/A</v>
      </c>
      <c r="R1780" s="21" t="e">
        <f>VLOOKUP(D1780,RFIResponse!$A$2:$CF$3146,6,FALSE)</f>
        <v>#N/A</v>
      </c>
      <c r="S1780" s="21" t="e">
        <f>VLOOKUP(D1780,RFIResponse!$A$2:$CF$3146,7,FALSE)</f>
        <v>#N/A</v>
      </c>
    </row>
    <row r="1781" spans="1:19" x14ac:dyDescent="0.35">
      <c r="A1781" s="22">
        <f>RFIData!D1781</f>
        <v>0</v>
      </c>
      <c r="P1781" s="21" t="e">
        <f>VLOOKUP(D1781,RFIResponse!$A$2:$CF$3146,8,FALSE)</f>
        <v>#N/A</v>
      </c>
      <c r="Q1781" s="21" t="e">
        <f>VLOOKUP(D1781,RFIResponse!$A$2:$CF$3146,5,FALSE)</f>
        <v>#N/A</v>
      </c>
      <c r="R1781" s="21" t="e">
        <f>VLOOKUP(D1781,RFIResponse!$A$2:$CF$3146,6,FALSE)</f>
        <v>#N/A</v>
      </c>
      <c r="S1781" s="21" t="e">
        <f>VLOOKUP(D1781,RFIResponse!$A$2:$CF$3146,7,FALSE)</f>
        <v>#N/A</v>
      </c>
    </row>
    <row r="1782" spans="1:19" x14ac:dyDescent="0.35">
      <c r="A1782" s="22">
        <f>RFIData!D1782</f>
        <v>0</v>
      </c>
      <c r="P1782" s="21" t="e">
        <f>VLOOKUP(D1782,RFIResponse!$A$2:$CF$3146,8,FALSE)</f>
        <v>#N/A</v>
      </c>
      <c r="Q1782" s="21" t="e">
        <f>VLOOKUP(D1782,RFIResponse!$A$2:$CF$3146,5,FALSE)</f>
        <v>#N/A</v>
      </c>
      <c r="R1782" s="21" t="e">
        <f>VLOOKUP(D1782,RFIResponse!$A$2:$CF$3146,6,FALSE)</f>
        <v>#N/A</v>
      </c>
      <c r="S1782" s="21" t="e">
        <f>VLOOKUP(D1782,RFIResponse!$A$2:$CF$3146,7,FALSE)</f>
        <v>#N/A</v>
      </c>
    </row>
    <row r="1783" spans="1:19" x14ac:dyDescent="0.35">
      <c r="A1783" s="22">
        <f>RFIData!D1783</f>
        <v>0</v>
      </c>
      <c r="P1783" s="21" t="e">
        <f>VLOOKUP(D1783,RFIResponse!$A$2:$CF$3146,8,FALSE)</f>
        <v>#N/A</v>
      </c>
      <c r="Q1783" s="21" t="e">
        <f>VLOOKUP(D1783,RFIResponse!$A$2:$CF$3146,5,FALSE)</f>
        <v>#N/A</v>
      </c>
      <c r="R1783" s="21" t="e">
        <f>VLOOKUP(D1783,RFIResponse!$A$2:$CF$3146,6,FALSE)</f>
        <v>#N/A</v>
      </c>
      <c r="S1783" s="21" t="e">
        <f>VLOOKUP(D1783,RFIResponse!$A$2:$CF$3146,7,FALSE)</f>
        <v>#N/A</v>
      </c>
    </row>
    <row r="1784" spans="1:19" x14ac:dyDescent="0.35">
      <c r="A1784" s="22">
        <f>RFIData!D1784</f>
        <v>0</v>
      </c>
      <c r="P1784" s="21" t="e">
        <f>VLOOKUP(D1784,RFIResponse!$A$2:$CF$3146,8,FALSE)</f>
        <v>#N/A</v>
      </c>
      <c r="Q1784" s="21" t="e">
        <f>VLOOKUP(D1784,RFIResponse!$A$2:$CF$3146,5,FALSE)</f>
        <v>#N/A</v>
      </c>
      <c r="R1784" s="21" t="e">
        <f>VLOOKUP(D1784,RFIResponse!$A$2:$CF$3146,6,FALSE)</f>
        <v>#N/A</v>
      </c>
      <c r="S1784" s="21" t="e">
        <f>VLOOKUP(D1784,RFIResponse!$A$2:$CF$3146,7,FALSE)</f>
        <v>#N/A</v>
      </c>
    </row>
    <row r="1785" spans="1:19" x14ac:dyDescent="0.35">
      <c r="A1785" s="22">
        <f>RFIData!D1785</f>
        <v>0</v>
      </c>
      <c r="P1785" s="21" t="e">
        <f>VLOOKUP(D1785,RFIResponse!$A$2:$CF$3146,8,FALSE)</f>
        <v>#N/A</v>
      </c>
      <c r="Q1785" s="21" t="e">
        <f>VLOOKUP(D1785,RFIResponse!$A$2:$CF$3146,5,FALSE)</f>
        <v>#N/A</v>
      </c>
      <c r="R1785" s="21" t="e">
        <f>VLOOKUP(D1785,RFIResponse!$A$2:$CF$3146,6,FALSE)</f>
        <v>#N/A</v>
      </c>
      <c r="S1785" s="21" t="e">
        <f>VLOOKUP(D1785,RFIResponse!$A$2:$CF$3146,7,FALSE)</f>
        <v>#N/A</v>
      </c>
    </row>
    <row r="1786" spans="1:19" x14ac:dyDescent="0.35">
      <c r="A1786" s="22">
        <f>RFIData!D1786</f>
        <v>0</v>
      </c>
      <c r="P1786" s="21" t="e">
        <f>VLOOKUP(D1786,RFIResponse!$A$2:$CF$3146,8,FALSE)</f>
        <v>#N/A</v>
      </c>
      <c r="Q1786" s="21" t="e">
        <f>VLOOKUP(D1786,RFIResponse!$A$2:$CF$3146,5,FALSE)</f>
        <v>#N/A</v>
      </c>
      <c r="R1786" s="21" t="e">
        <f>VLOOKUP(D1786,RFIResponse!$A$2:$CF$3146,6,FALSE)</f>
        <v>#N/A</v>
      </c>
      <c r="S1786" s="21" t="e">
        <f>VLOOKUP(D1786,RFIResponse!$A$2:$CF$3146,7,FALSE)</f>
        <v>#N/A</v>
      </c>
    </row>
    <row r="1787" spans="1:19" x14ac:dyDescent="0.35">
      <c r="A1787" s="22">
        <f>RFIData!D1787</f>
        <v>0</v>
      </c>
      <c r="P1787" s="21" t="e">
        <f>VLOOKUP(D1787,RFIResponse!$A$2:$CF$3146,8,FALSE)</f>
        <v>#N/A</v>
      </c>
      <c r="Q1787" s="21" t="e">
        <f>VLOOKUP(D1787,RFIResponse!$A$2:$CF$3146,5,FALSE)</f>
        <v>#N/A</v>
      </c>
      <c r="R1787" s="21" t="e">
        <f>VLOOKUP(D1787,RFIResponse!$A$2:$CF$3146,6,FALSE)</f>
        <v>#N/A</v>
      </c>
      <c r="S1787" s="21" t="e">
        <f>VLOOKUP(D1787,RFIResponse!$A$2:$CF$3146,7,FALSE)</f>
        <v>#N/A</v>
      </c>
    </row>
    <row r="1788" spans="1:19" x14ac:dyDescent="0.35">
      <c r="A1788" s="22">
        <f>RFIData!D1788</f>
        <v>0</v>
      </c>
      <c r="P1788" s="21" t="e">
        <f>VLOOKUP(D1788,RFIResponse!$A$2:$CF$3146,8,FALSE)</f>
        <v>#N/A</v>
      </c>
      <c r="Q1788" s="21" t="e">
        <f>VLOOKUP(D1788,RFIResponse!$A$2:$CF$3146,5,FALSE)</f>
        <v>#N/A</v>
      </c>
      <c r="R1788" s="21" t="e">
        <f>VLOOKUP(D1788,RFIResponse!$A$2:$CF$3146,6,FALSE)</f>
        <v>#N/A</v>
      </c>
      <c r="S1788" s="21" t="e">
        <f>VLOOKUP(D1788,RFIResponse!$A$2:$CF$3146,7,FALSE)</f>
        <v>#N/A</v>
      </c>
    </row>
    <row r="1789" spans="1:19" x14ac:dyDescent="0.35">
      <c r="A1789" s="22">
        <f>RFIData!D1789</f>
        <v>0</v>
      </c>
      <c r="P1789" s="21" t="e">
        <f>VLOOKUP(D1789,RFIResponse!$A$2:$CF$3146,8,FALSE)</f>
        <v>#N/A</v>
      </c>
      <c r="Q1789" s="21" t="e">
        <f>VLOOKUP(D1789,RFIResponse!$A$2:$CF$3146,5,FALSE)</f>
        <v>#N/A</v>
      </c>
      <c r="R1789" s="21" t="e">
        <f>VLOOKUP(D1789,RFIResponse!$A$2:$CF$3146,6,FALSE)</f>
        <v>#N/A</v>
      </c>
      <c r="S1789" s="21" t="e">
        <f>VLOOKUP(D1789,RFIResponse!$A$2:$CF$3146,7,FALSE)</f>
        <v>#N/A</v>
      </c>
    </row>
    <row r="1790" spans="1:19" x14ac:dyDescent="0.35">
      <c r="A1790" s="22">
        <f>RFIData!D1790</f>
        <v>0</v>
      </c>
      <c r="P1790" s="21" t="e">
        <f>VLOOKUP(D1790,RFIResponse!$A$2:$CF$3146,8,FALSE)</f>
        <v>#N/A</v>
      </c>
      <c r="Q1790" s="21" t="e">
        <f>VLOOKUP(D1790,RFIResponse!$A$2:$CF$3146,5,FALSE)</f>
        <v>#N/A</v>
      </c>
      <c r="R1790" s="21" t="e">
        <f>VLOOKUP(D1790,RFIResponse!$A$2:$CF$3146,6,FALSE)</f>
        <v>#N/A</v>
      </c>
      <c r="S1790" s="21" t="e">
        <f>VLOOKUP(D1790,RFIResponse!$A$2:$CF$3146,7,FALSE)</f>
        <v>#N/A</v>
      </c>
    </row>
    <row r="1791" spans="1:19" x14ac:dyDescent="0.35">
      <c r="A1791" s="22">
        <f>RFIData!D1791</f>
        <v>0</v>
      </c>
      <c r="P1791" s="21" t="e">
        <f>VLOOKUP(D1791,RFIResponse!$A$2:$CF$3146,8,FALSE)</f>
        <v>#N/A</v>
      </c>
      <c r="Q1791" s="21" t="e">
        <f>VLOOKUP(D1791,RFIResponse!$A$2:$CF$3146,5,FALSE)</f>
        <v>#N/A</v>
      </c>
      <c r="R1791" s="21" t="e">
        <f>VLOOKUP(D1791,RFIResponse!$A$2:$CF$3146,6,FALSE)</f>
        <v>#N/A</v>
      </c>
      <c r="S1791" s="21" t="e">
        <f>VLOOKUP(D1791,RFIResponse!$A$2:$CF$3146,7,FALSE)</f>
        <v>#N/A</v>
      </c>
    </row>
    <row r="1792" spans="1:19" x14ac:dyDescent="0.35">
      <c r="A1792" s="22">
        <f>RFIData!D1792</f>
        <v>0</v>
      </c>
      <c r="P1792" s="21" t="e">
        <f>VLOOKUP(D1792,RFIResponse!$A$2:$CF$3146,8,FALSE)</f>
        <v>#N/A</v>
      </c>
      <c r="Q1792" s="21" t="e">
        <f>VLOOKUP(D1792,RFIResponse!$A$2:$CF$3146,5,FALSE)</f>
        <v>#N/A</v>
      </c>
      <c r="R1792" s="21" t="e">
        <f>VLOOKUP(D1792,RFIResponse!$A$2:$CF$3146,6,FALSE)</f>
        <v>#N/A</v>
      </c>
      <c r="S1792" s="21" t="e">
        <f>VLOOKUP(D1792,RFIResponse!$A$2:$CF$3146,7,FALSE)</f>
        <v>#N/A</v>
      </c>
    </row>
    <row r="1793" spans="1:19" x14ac:dyDescent="0.35">
      <c r="A1793" s="22">
        <f>RFIData!D1793</f>
        <v>0</v>
      </c>
      <c r="P1793" s="21" t="e">
        <f>VLOOKUP(D1793,RFIResponse!$A$2:$CF$3146,8,FALSE)</f>
        <v>#N/A</v>
      </c>
      <c r="Q1793" s="21" t="e">
        <f>VLOOKUP(D1793,RFIResponse!$A$2:$CF$3146,5,FALSE)</f>
        <v>#N/A</v>
      </c>
      <c r="R1793" s="21" t="e">
        <f>VLOOKUP(D1793,RFIResponse!$A$2:$CF$3146,6,FALSE)</f>
        <v>#N/A</v>
      </c>
      <c r="S1793" s="21" t="e">
        <f>VLOOKUP(D1793,RFIResponse!$A$2:$CF$3146,7,FALSE)</f>
        <v>#N/A</v>
      </c>
    </row>
    <row r="1794" spans="1:19" x14ac:dyDescent="0.35">
      <c r="A1794" s="22">
        <f>RFIData!D1794</f>
        <v>0</v>
      </c>
      <c r="P1794" s="21" t="e">
        <f>VLOOKUP(D1794,RFIResponse!$A$2:$CF$3146,8,FALSE)</f>
        <v>#N/A</v>
      </c>
      <c r="Q1794" s="21" t="e">
        <f>VLOOKUP(D1794,RFIResponse!$A$2:$CF$3146,5,FALSE)</f>
        <v>#N/A</v>
      </c>
      <c r="R1794" s="21" t="e">
        <f>VLOOKUP(D1794,RFIResponse!$A$2:$CF$3146,6,FALSE)</f>
        <v>#N/A</v>
      </c>
      <c r="S1794" s="21" t="e">
        <f>VLOOKUP(D1794,RFIResponse!$A$2:$CF$3146,7,FALSE)</f>
        <v>#N/A</v>
      </c>
    </row>
    <row r="1795" spans="1:19" x14ac:dyDescent="0.35">
      <c r="A1795" s="22">
        <f>RFIData!D1795</f>
        <v>0</v>
      </c>
      <c r="P1795" s="21" t="e">
        <f>VLOOKUP(D1795,RFIResponse!$A$2:$CF$3146,8,FALSE)</f>
        <v>#N/A</v>
      </c>
      <c r="Q1795" s="21" t="e">
        <f>VLOOKUP(D1795,RFIResponse!$A$2:$CF$3146,5,FALSE)</f>
        <v>#N/A</v>
      </c>
      <c r="R1795" s="21" t="e">
        <f>VLOOKUP(D1795,RFIResponse!$A$2:$CF$3146,6,FALSE)</f>
        <v>#N/A</v>
      </c>
      <c r="S1795" s="21" t="e">
        <f>VLOOKUP(D1795,RFIResponse!$A$2:$CF$3146,7,FALSE)</f>
        <v>#N/A</v>
      </c>
    </row>
    <row r="1796" spans="1:19" x14ac:dyDescent="0.35">
      <c r="A1796" s="22">
        <f>RFIData!D1796</f>
        <v>0</v>
      </c>
      <c r="P1796" s="21" t="e">
        <f>VLOOKUP(D1796,RFIResponse!$A$2:$CF$3146,8,FALSE)</f>
        <v>#N/A</v>
      </c>
      <c r="Q1796" s="21" t="e">
        <f>VLOOKUP(D1796,RFIResponse!$A$2:$CF$3146,5,FALSE)</f>
        <v>#N/A</v>
      </c>
      <c r="R1796" s="21" t="e">
        <f>VLOOKUP(D1796,RFIResponse!$A$2:$CF$3146,6,FALSE)</f>
        <v>#N/A</v>
      </c>
      <c r="S1796" s="21" t="e">
        <f>VLOOKUP(D1796,RFIResponse!$A$2:$CF$3146,7,FALSE)</f>
        <v>#N/A</v>
      </c>
    </row>
    <row r="1797" spans="1:19" x14ac:dyDescent="0.35">
      <c r="A1797" s="22">
        <f>RFIData!D1797</f>
        <v>0</v>
      </c>
      <c r="P1797" s="21" t="e">
        <f>VLOOKUP(D1797,RFIResponse!$A$2:$CF$3146,8,FALSE)</f>
        <v>#N/A</v>
      </c>
      <c r="Q1797" s="21" t="e">
        <f>VLOOKUP(D1797,RFIResponse!$A$2:$CF$3146,5,FALSE)</f>
        <v>#N/A</v>
      </c>
      <c r="R1797" s="21" t="e">
        <f>VLOOKUP(D1797,RFIResponse!$A$2:$CF$3146,6,FALSE)</f>
        <v>#N/A</v>
      </c>
      <c r="S1797" s="21" t="e">
        <f>VLOOKUP(D1797,RFIResponse!$A$2:$CF$3146,7,FALSE)</f>
        <v>#N/A</v>
      </c>
    </row>
    <row r="1798" spans="1:19" x14ac:dyDescent="0.35">
      <c r="A1798" s="22">
        <f>RFIData!D1798</f>
        <v>0</v>
      </c>
      <c r="P1798" s="21" t="e">
        <f>VLOOKUP(D1798,RFIResponse!$A$2:$CF$3146,8,FALSE)</f>
        <v>#N/A</v>
      </c>
      <c r="Q1798" s="21" t="e">
        <f>VLOOKUP(D1798,RFIResponse!$A$2:$CF$3146,5,FALSE)</f>
        <v>#N/A</v>
      </c>
      <c r="R1798" s="21" t="e">
        <f>VLOOKUP(D1798,RFIResponse!$A$2:$CF$3146,6,FALSE)</f>
        <v>#N/A</v>
      </c>
      <c r="S1798" s="21" t="e">
        <f>VLOOKUP(D1798,RFIResponse!$A$2:$CF$3146,7,FALSE)</f>
        <v>#N/A</v>
      </c>
    </row>
    <row r="1799" spans="1:19" x14ac:dyDescent="0.35">
      <c r="A1799" s="22">
        <f>RFIData!D1799</f>
        <v>0</v>
      </c>
      <c r="P1799" s="21" t="e">
        <f>VLOOKUP(D1799,RFIResponse!$A$2:$CF$3146,8,FALSE)</f>
        <v>#N/A</v>
      </c>
      <c r="Q1799" s="21" t="e">
        <f>VLOOKUP(D1799,RFIResponse!$A$2:$CF$3146,5,FALSE)</f>
        <v>#N/A</v>
      </c>
      <c r="R1799" s="21" t="e">
        <f>VLOOKUP(D1799,RFIResponse!$A$2:$CF$3146,6,FALSE)</f>
        <v>#N/A</v>
      </c>
      <c r="S1799" s="21" t="e">
        <f>VLOOKUP(D1799,RFIResponse!$A$2:$CF$3146,7,FALSE)</f>
        <v>#N/A</v>
      </c>
    </row>
    <row r="1800" spans="1:19" x14ac:dyDescent="0.35">
      <c r="A1800" s="22">
        <f>RFIData!D1800</f>
        <v>0</v>
      </c>
      <c r="P1800" s="21" t="e">
        <f>VLOOKUP(D1800,RFIResponse!$A$2:$CF$3146,8,FALSE)</f>
        <v>#N/A</v>
      </c>
      <c r="Q1800" s="21" t="e">
        <f>VLOOKUP(D1800,RFIResponse!$A$2:$CF$3146,5,FALSE)</f>
        <v>#N/A</v>
      </c>
      <c r="R1800" s="21" t="e">
        <f>VLOOKUP(D1800,RFIResponse!$A$2:$CF$3146,6,FALSE)</f>
        <v>#N/A</v>
      </c>
      <c r="S1800" s="21" t="e">
        <f>VLOOKUP(D1800,RFIResponse!$A$2:$CF$3146,7,FALSE)</f>
        <v>#N/A</v>
      </c>
    </row>
    <row r="1801" spans="1:19" x14ac:dyDescent="0.35">
      <c r="A1801" s="22">
        <f>RFIData!D1801</f>
        <v>0</v>
      </c>
      <c r="P1801" s="21" t="e">
        <f>VLOOKUP(D1801,RFIResponse!$A$2:$CF$3146,8,FALSE)</f>
        <v>#N/A</v>
      </c>
      <c r="Q1801" s="21" t="e">
        <f>VLOOKUP(D1801,RFIResponse!$A$2:$CF$3146,5,FALSE)</f>
        <v>#N/A</v>
      </c>
      <c r="R1801" s="21" t="e">
        <f>VLOOKUP(D1801,RFIResponse!$A$2:$CF$3146,6,FALSE)</f>
        <v>#N/A</v>
      </c>
      <c r="S1801" s="21" t="e">
        <f>VLOOKUP(D1801,RFIResponse!$A$2:$CF$3146,7,FALSE)</f>
        <v>#N/A</v>
      </c>
    </row>
    <row r="1802" spans="1:19" x14ac:dyDescent="0.35">
      <c r="A1802" s="22">
        <f>RFIData!D1802</f>
        <v>0</v>
      </c>
      <c r="P1802" s="21" t="e">
        <f>VLOOKUP(D1802,RFIResponse!$A$2:$CF$3146,8,FALSE)</f>
        <v>#N/A</v>
      </c>
      <c r="Q1802" s="21" t="e">
        <f>VLOOKUP(D1802,RFIResponse!$A$2:$CF$3146,5,FALSE)</f>
        <v>#N/A</v>
      </c>
      <c r="R1802" s="21" t="e">
        <f>VLOOKUP(D1802,RFIResponse!$A$2:$CF$3146,6,FALSE)</f>
        <v>#N/A</v>
      </c>
      <c r="S1802" s="21" t="e">
        <f>VLOOKUP(D1802,RFIResponse!$A$2:$CF$3146,7,FALSE)</f>
        <v>#N/A</v>
      </c>
    </row>
    <row r="1803" spans="1:19" x14ac:dyDescent="0.35">
      <c r="A1803" s="22">
        <f>RFIData!D1803</f>
        <v>0</v>
      </c>
      <c r="P1803" s="21" t="e">
        <f>VLOOKUP(D1803,RFIResponse!$A$2:$CF$3146,8,FALSE)</f>
        <v>#N/A</v>
      </c>
      <c r="Q1803" s="21" t="e">
        <f>VLOOKUP(D1803,RFIResponse!$A$2:$CF$3146,5,FALSE)</f>
        <v>#N/A</v>
      </c>
      <c r="R1803" s="21" t="e">
        <f>VLOOKUP(D1803,RFIResponse!$A$2:$CF$3146,6,FALSE)</f>
        <v>#N/A</v>
      </c>
      <c r="S1803" s="21" t="e">
        <f>VLOOKUP(D1803,RFIResponse!$A$2:$CF$3146,7,FALSE)</f>
        <v>#N/A</v>
      </c>
    </row>
    <row r="1804" spans="1:19" x14ac:dyDescent="0.35">
      <c r="A1804" s="22">
        <f>RFIData!D1804</f>
        <v>0</v>
      </c>
      <c r="P1804" s="21" t="e">
        <f>VLOOKUP(D1804,RFIResponse!$A$2:$CF$3146,8,FALSE)</f>
        <v>#N/A</v>
      </c>
      <c r="Q1804" s="21" t="e">
        <f>VLOOKUP(D1804,RFIResponse!$A$2:$CF$3146,5,FALSE)</f>
        <v>#N/A</v>
      </c>
      <c r="R1804" s="21" t="e">
        <f>VLOOKUP(D1804,RFIResponse!$A$2:$CF$3146,6,FALSE)</f>
        <v>#N/A</v>
      </c>
      <c r="S1804" s="21" t="e">
        <f>VLOOKUP(D1804,RFIResponse!$A$2:$CF$3146,7,FALSE)</f>
        <v>#N/A</v>
      </c>
    </row>
    <row r="1805" spans="1:19" x14ac:dyDescent="0.35">
      <c r="A1805" s="22">
        <f>RFIData!D1805</f>
        <v>0</v>
      </c>
      <c r="P1805" s="21" t="e">
        <f>VLOOKUP(D1805,RFIResponse!$A$2:$CF$3146,8,FALSE)</f>
        <v>#N/A</v>
      </c>
      <c r="Q1805" s="21" t="e">
        <f>VLOOKUP(D1805,RFIResponse!$A$2:$CF$3146,5,FALSE)</f>
        <v>#N/A</v>
      </c>
      <c r="R1805" s="21" t="e">
        <f>VLOOKUP(D1805,RFIResponse!$A$2:$CF$3146,6,FALSE)</f>
        <v>#N/A</v>
      </c>
      <c r="S1805" s="21" t="e">
        <f>VLOOKUP(D1805,RFIResponse!$A$2:$CF$3146,7,FALSE)</f>
        <v>#N/A</v>
      </c>
    </row>
    <row r="1806" spans="1:19" x14ac:dyDescent="0.35">
      <c r="A1806" s="22">
        <f>RFIData!D1806</f>
        <v>0</v>
      </c>
      <c r="P1806" s="21" t="e">
        <f>VLOOKUP(D1806,RFIResponse!$A$2:$CF$3146,8,FALSE)</f>
        <v>#N/A</v>
      </c>
      <c r="Q1806" s="21" t="e">
        <f>VLOOKUP(D1806,RFIResponse!$A$2:$CF$3146,5,FALSE)</f>
        <v>#N/A</v>
      </c>
      <c r="R1806" s="21" t="e">
        <f>VLOOKUP(D1806,RFIResponse!$A$2:$CF$3146,6,FALSE)</f>
        <v>#N/A</v>
      </c>
      <c r="S1806" s="21" t="e">
        <f>VLOOKUP(D1806,RFIResponse!$A$2:$CF$3146,7,FALSE)</f>
        <v>#N/A</v>
      </c>
    </row>
    <row r="1807" spans="1:19" x14ac:dyDescent="0.35">
      <c r="A1807" s="22">
        <f>RFIData!D1807</f>
        <v>0</v>
      </c>
      <c r="P1807" s="21" t="e">
        <f>VLOOKUP(D1807,RFIResponse!$A$2:$CF$3146,8,FALSE)</f>
        <v>#N/A</v>
      </c>
      <c r="Q1807" s="21" t="e">
        <f>VLOOKUP(D1807,RFIResponse!$A$2:$CF$3146,5,FALSE)</f>
        <v>#N/A</v>
      </c>
      <c r="R1807" s="21" t="e">
        <f>VLOOKUP(D1807,RFIResponse!$A$2:$CF$3146,6,FALSE)</f>
        <v>#N/A</v>
      </c>
      <c r="S1807" s="21" t="e">
        <f>VLOOKUP(D1807,RFIResponse!$A$2:$CF$3146,7,FALSE)</f>
        <v>#N/A</v>
      </c>
    </row>
    <row r="1808" spans="1:19" x14ac:dyDescent="0.35">
      <c r="A1808" s="22">
        <f>RFIData!D1808</f>
        <v>0</v>
      </c>
      <c r="P1808" s="21" t="e">
        <f>VLOOKUP(D1808,RFIResponse!$A$2:$CF$3146,8,FALSE)</f>
        <v>#N/A</v>
      </c>
      <c r="Q1808" s="21" t="e">
        <f>VLOOKUP(D1808,RFIResponse!$A$2:$CF$3146,5,FALSE)</f>
        <v>#N/A</v>
      </c>
      <c r="R1808" s="21" t="e">
        <f>VLOOKUP(D1808,RFIResponse!$A$2:$CF$3146,6,FALSE)</f>
        <v>#N/A</v>
      </c>
      <c r="S1808" s="21" t="e">
        <f>VLOOKUP(D1808,RFIResponse!$A$2:$CF$3146,7,FALSE)</f>
        <v>#N/A</v>
      </c>
    </row>
    <row r="1809" spans="1:19" x14ac:dyDescent="0.35">
      <c r="A1809" s="22">
        <f>RFIData!D1809</f>
        <v>0</v>
      </c>
      <c r="P1809" s="21" t="e">
        <f>VLOOKUP(D1809,RFIResponse!$A$2:$CF$3146,8,FALSE)</f>
        <v>#N/A</v>
      </c>
      <c r="Q1809" s="21" t="e">
        <f>VLOOKUP(D1809,RFIResponse!$A$2:$CF$3146,5,FALSE)</f>
        <v>#N/A</v>
      </c>
      <c r="R1809" s="21" t="e">
        <f>VLOOKUP(D1809,RFIResponse!$A$2:$CF$3146,6,FALSE)</f>
        <v>#N/A</v>
      </c>
      <c r="S1809" s="21" t="e">
        <f>VLOOKUP(D1809,RFIResponse!$A$2:$CF$3146,7,FALSE)</f>
        <v>#N/A</v>
      </c>
    </row>
    <row r="1810" spans="1:19" x14ac:dyDescent="0.35">
      <c r="A1810" s="22">
        <f>RFIData!D1810</f>
        <v>0</v>
      </c>
      <c r="P1810" s="21" t="e">
        <f>VLOOKUP(D1810,RFIResponse!$A$2:$CF$3146,8,FALSE)</f>
        <v>#N/A</v>
      </c>
      <c r="Q1810" s="21" t="e">
        <f>VLOOKUP(D1810,RFIResponse!$A$2:$CF$3146,5,FALSE)</f>
        <v>#N/A</v>
      </c>
      <c r="R1810" s="21" t="e">
        <f>VLOOKUP(D1810,RFIResponse!$A$2:$CF$3146,6,FALSE)</f>
        <v>#N/A</v>
      </c>
      <c r="S1810" s="21" t="e">
        <f>VLOOKUP(D1810,RFIResponse!$A$2:$CF$3146,7,FALSE)</f>
        <v>#N/A</v>
      </c>
    </row>
    <row r="1811" spans="1:19" x14ac:dyDescent="0.35">
      <c r="A1811" s="22">
        <f>RFIData!D1811</f>
        <v>0</v>
      </c>
      <c r="P1811" s="21" t="e">
        <f>VLOOKUP(D1811,RFIResponse!$A$2:$CF$3146,8,FALSE)</f>
        <v>#N/A</v>
      </c>
      <c r="Q1811" s="21" t="e">
        <f>VLOOKUP(D1811,RFIResponse!$A$2:$CF$3146,5,FALSE)</f>
        <v>#N/A</v>
      </c>
      <c r="R1811" s="21" t="e">
        <f>VLOOKUP(D1811,RFIResponse!$A$2:$CF$3146,6,FALSE)</f>
        <v>#N/A</v>
      </c>
      <c r="S1811" s="21" t="e">
        <f>VLOOKUP(D1811,RFIResponse!$A$2:$CF$3146,7,FALSE)</f>
        <v>#N/A</v>
      </c>
    </row>
    <row r="1812" spans="1:19" x14ac:dyDescent="0.35">
      <c r="A1812" s="22">
        <f>RFIData!D1812</f>
        <v>0</v>
      </c>
      <c r="P1812" s="21" t="e">
        <f>VLOOKUP(D1812,RFIResponse!$A$2:$CF$3146,8,FALSE)</f>
        <v>#N/A</v>
      </c>
      <c r="Q1812" s="21" t="e">
        <f>VLOOKUP(D1812,RFIResponse!$A$2:$CF$3146,5,FALSE)</f>
        <v>#N/A</v>
      </c>
      <c r="R1812" s="21" t="e">
        <f>VLOOKUP(D1812,RFIResponse!$A$2:$CF$3146,6,FALSE)</f>
        <v>#N/A</v>
      </c>
      <c r="S1812" s="21" t="e">
        <f>VLOOKUP(D1812,RFIResponse!$A$2:$CF$3146,7,FALSE)</f>
        <v>#N/A</v>
      </c>
    </row>
    <row r="1813" spans="1:19" x14ac:dyDescent="0.35">
      <c r="A1813" s="22">
        <f>RFIData!D1813</f>
        <v>0</v>
      </c>
      <c r="P1813" s="21" t="e">
        <f>VLOOKUP(D1813,RFIResponse!$A$2:$CF$3146,8,FALSE)</f>
        <v>#N/A</v>
      </c>
      <c r="Q1813" s="21" t="e">
        <f>VLOOKUP(D1813,RFIResponse!$A$2:$CF$3146,5,FALSE)</f>
        <v>#N/A</v>
      </c>
      <c r="R1813" s="21" t="e">
        <f>VLOOKUP(D1813,RFIResponse!$A$2:$CF$3146,6,FALSE)</f>
        <v>#N/A</v>
      </c>
      <c r="S1813" s="21" t="e">
        <f>VLOOKUP(D1813,RFIResponse!$A$2:$CF$3146,7,FALSE)</f>
        <v>#N/A</v>
      </c>
    </row>
    <row r="1814" spans="1:19" x14ac:dyDescent="0.35">
      <c r="A1814" s="22">
        <f>RFIData!D1814</f>
        <v>0</v>
      </c>
      <c r="P1814" s="21" t="e">
        <f>VLOOKUP(D1814,RFIResponse!$A$2:$CF$3146,8,FALSE)</f>
        <v>#N/A</v>
      </c>
      <c r="Q1814" s="21" t="e">
        <f>VLOOKUP(D1814,RFIResponse!$A$2:$CF$3146,5,FALSE)</f>
        <v>#N/A</v>
      </c>
      <c r="R1814" s="21" t="e">
        <f>VLOOKUP(D1814,RFIResponse!$A$2:$CF$3146,6,FALSE)</f>
        <v>#N/A</v>
      </c>
      <c r="S1814" s="21" t="e">
        <f>VLOOKUP(D1814,RFIResponse!$A$2:$CF$3146,7,FALSE)</f>
        <v>#N/A</v>
      </c>
    </row>
    <row r="1815" spans="1:19" x14ac:dyDescent="0.35">
      <c r="A1815" s="22">
        <f>RFIData!D1815</f>
        <v>0</v>
      </c>
      <c r="P1815" s="21" t="e">
        <f>VLOOKUP(D1815,RFIResponse!$A$2:$CF$3146,8,FALSE)</f>
        <v>#N/A</v>
      </c>
      <c r="Q1815" s="21" t="e">
        <f>VLOOKUP(D1815,RFIResponse!$A$2:$CF$3146,5,FALSE)</f>
        <v>#N/A</v>
      </c>
      <c r="R1815" s="21" t="e">
        <f>VLOOKUP(D1815,RFIResponse!$A$2:$CF$3146,6,FALSE)</f>
        <v>#N/A</v>
      </c>
      <c r="S1815" s="21" t="e">
        <f>VLOOKUP(D1815,RFIResponse!$A$2:$CF$3146,7,FALSE)</f>
        <v>#N/A</v>
      </c>
    </row>
    <row r="1816" spans="1:19" x14ac:dyDescent="0.35">
      <c r="A1816" s="22">
        <f>RFIData!D1816</f>
        <v>0</v>
      </c>
      <c r="P1816" s="21" t="e">
        <f>VLOOKUP(D1816,RFIResponse!$A$2:$CF$3146,8,FALSE)</f>
        <v>#N/A</v>
      </c>
      <c r="Q1816" s="21" t="e">
        <f>VLOOKUP(D1816,RFIResponse!$A$2:$CF$3146,5,FALSE)</f>
        <v>#N/A</v>
      </c>
      <c r="R1816" s="21" t="e">
        <f>VLOOKUP(D1816,RFIResponse!$A$2:$CF$3146,6,FALSE)</f>
        <v>#N/A</v>
      </c>
      <c r="S1816" s="21" t="e">
        <f>VLOOKUP(D1816,RFIResponse!$A$2:$CF$3146,7,FALSE)</f>
        <v>#N/A</v>
      </c>
    </row>
    <row r="1817" spans="1:19" x14ac:dyDescent="0.35">
      <c r="A1817" s="22">
        <f>RFIData!D1817</f>
        <v>0</v>
      </c>
      <c r="P1817" s="21" t="e">
        <f>VLOOKUP(D1817,RFIResponse!$A$2:$CF$3146,8,FALSE)</f>
        <v>#N/A</v>
      </c>
      <c r="Q1817" s="21" t="e">
        <f>VLOOKUP(D1817,RFIResponse!$A$2:$CF$3146,5,FALSE)</f>
        <v>#N/A</v>
      </c>
      <c r="R1817" s="21" t="e">
        <f>VLOOKUP(D1817,RFIResponse!$A$2:$CF$3146,6,FALSE)</f>
        <v>#N/A</v>
      </c>
      <c r="S1817" s="21" t="e">
        <f>VLOOKUP(D1817,RFIResponse!$A$2:$CF$3146,7,FALSE)</f>
        <v>#N/A</v>
      </c>
    </row>
    <row r="1818" spans="1:19" x14ac:dyDescent="0.35">
      <c r="A1818" s="22">
        <f>RFIData!D1818</f>
        <v>0</v>
      </c>
      <c r="P1818" s="21" t="e">
        <f>VLOOKUP(D1818,RFIResponse!$A$2:$CF$3146,8,FALSE)</f>
        <v>#N/A</v>
      </c>
      <c r="Q1818" s="21" t="e">
        <f>VLOOKUP(D1818,RFIResponse!$A$2:$CF$3146,5,FALSE)</f>
        <v>#N/A</v>
      </c>
      <c r="R1818" s="21" t="e">
        <f>VLOOKUP(D1818,RFIResponse!$A$2:$CF$3146,6,FALSE)</f>
        <v>#N/A</v>
      </c>
      <c r="S1818" s="21" t="e">
        <f>VLOOKUP(D1818,RFIResponse!$A$2:$CF$3146,7,FALSE)</f>
        <v>#N/A</v>
      </c>
    </row>
    <row r="1819" spans="1:19" x14ac:dyDescent="0.35">
      <c r="A1819" s="22">
        <f>RFIData!D1819</f>
        <v>0</v>
      </c>
      <c r="P1819" s="21" t="e">
        <f>VLOOKUP(D1819,RFIResponse!$A$2:$CF$3146,8,FALSE)</f>
        <v>#N/A</v>
      </c>
      <c r="Q1819" s="21" t="e">
        <f>VLOOKUP(D1819,RFIResponse!$A$2:$CF$3146,5,FALSE)</f>
        <v>#N/A</v>
      </c>
      <c r="R1819" s="21" t="e">
        <f>VLOOKUP(D1819,RFIResponse!$A$2:$CF$3146,6,FALSE)</f>
        <v>#N/A</v>
      </c>
      <c r="S1819" s="21" t="e">
        <f>VLOOKUP(D1819,RFIResponse!$A$2:$CF$3146,7,FALSE)</f>
        <v>#N/A</v>
      </c>
    </row>
    <row r="1820" spans="1:19" x14ac:dyDescent="0.35">
      <c r="A1820" s="22">
        <f>RFIData!D1820</f>
        <v>0</v>
      </c>
      <c r="P1820" s="21" t="e">
        <f>VLOOKUP(D1820,RFIResponse!$A$2:$CF$3146,8,FALSE)</f>
        <v>#N/A</v>
      </c>
      <c r="Q1820" s="21" t="e">
        <f>VLOOKUP(D1820,RFIResponse!$A$2:$CF$3146,5,FALSE)</f>
        <v>#N/A</v>
      </c>
      <c r="R1820" s="21" t="e">
        <f>VLOOKUP(D1820,RFIResponse!$A$2:$CF$3146,6,FALSE)</f>
        <v>#N/A</v>
      </c>
      <c r="S1820" s="21" t="e">
        <f>VLOOKUP(D1820,RFIResponse!$A$2:$CF$3146,7,FALSE)</f>
        <v>#N/A</v>
      </c>
    </row>
    <row r="1821" spans="1:19" x14ac:dyDescent="0.35">
      <c r="A1821" s="22">
        <f>RFIData!D1821</f>
        <v>0</v>
      </c>
      <c r="P1821" s="21" t="e">
        <f>VLOOKUP(D1821,RFIResponse!$A$2:$CF$3146,8,FALSE)</f>
        <v>#N/A</v>
      </c>
      <c r="Q1821" s="21" t="e">
        <f>VLOOKUP(D1821,RFIResponse!$A$2:$CF$3146,5,FALSE)</f>
        <v>#N/A</v>
      </c>
      <c r="R1821" s="21" t="e">
        <f>VLOOKUP(D1821,RFIResponse!$A$2:$CF$3146,6,FALSE)</f>
        <v>#N/A</v>
      </c>
      <c r="S1821" s="21" t="e">
        <f>VLOOKUP(D1821,RFIResponse!$A$2:$CF$3146,7,FALSE)</f>
        <v>#N/A</v>
      </c>
    </row>
    <row r="1822" spans="1:19" x14ac:dyDescent="0.35">
      <c r="A1822" s="22">
        <f>RFIData!D1822</f>
        <v>0</v>
      </c>
      <c r="P1822" s="21" t="e">
        <f>VLOOKUP(D1822,RFIResponse!$A$2:$CF$3146,8,FALSE)</f>
        <v>#N/A</v>
      </c>
      <c r="Q1822" s="21" t="e">
        <f>VLOOKUP(D1822,RFIResponse!$A$2:$CF$3146,5,FALSE)</f>
        <v>#N/A</v>
      </c>
      <c r="R1822" s="21" t="e">
        <f>VLOOKUP(D1822,RFIResponse!$A$2:$CF$3146,6,FALSE)</f>
        <v>#N/A</v>
      </c>
      <c r="S1822" s="21" t="e">
        <f>VLOOKUP(D1822,RFIResponse!$A$2:$CF$3146,7,FALSE)</f>
        <v>#N/A</v>
      </c>
    </row>
    <row r="1823" spans="1:19" x14ac:dyDescent="0.35">
      <c r="A1823" s="22">
        <f>RFIData!D1823</f>
        <v>0</v>
      </c>
      <c r="P1823" s="21" t="e">
        <f>VLOOKUP(D1823,RFIResponse!$A$2:$CF$3146,8,FALSE)</f>
        <v>#N/A</v>
      </c>
      <c r="Q1823" s="21" t="e">
        <f>VLOOKUP(D1823,RFIResponse!$A$2:$CF$3146,5,FALSE)</f>
        <v>#N/A</v>
      </c>
      <c r="R1823" s="21" t="e">
        <f>VLOOKUP(D1823,RFIResponse!$A$2:$CF$3146,6,FALSE)</f>
        <v>#N/A</v>
      </c>
      <c r="S1823" s="21" t="e">
        <f>VLOOKUP(D1823,RFIResponse!$A$2:$CF$3146,7,FALSE)</f>
        <v>#N/A</v>
      </c>
    </row>
    <row r="1824" spans="1:19" x14ac:dyDescent="0.35">
      <c r="A1824" s="22">
        <f>RFIData!D1824</f>
        <v>0</v>
      </c>
      <c r="P1824" s="21" t="e">
        <f>VLOOKUP(D1824,RFIResponse!$A$2:$CF$3146,8,FALSE)</f>
        <v>#N/A</v>
      </c>
      <c r="Q1824" s="21" t="e">
        <f>VLOOKUP(D1824,RFIResponse!$A$2:$CF$3146,5,FALSE)</f>
        <v>#N/A</v>
      </c>
      <c r="R1824" s="21" t="e">
        <f>VLOOKUP(D1824,RFIResponse!$A$2:$CF$3146,6,FALSE)</f>
        <v>#N/A</v>
      </c>
      <c r="S1824" s="21" t="e">
        <f>VLOOKUP(D1824,RFIResponse!$A$2:$CF$3146,7,FALSE)</f>
        <v>#N/A</v>
      </c>
    </row>
    <row r="1825" spans="1:19" x14ac:dyDescent="0.35">
      <c r="A1825" s="22">
        <f>RFIData!D1825</f>
        <v>0</v>
      </c>
      <c r="P1825" s="21" t="e">
        <f>VLOOKUP(D1825,RFIResponse!$A$2:$CF$3146,8,FALSE)</f>
        <v>#N/A</v>
      </c>
      <c r="Q1825" s="21" t="e">
        <f>VLOOKUP(D1825,RFIResponse!$A$2:$CF$3146,5,FALSE)</f>
        <v>#N/A</v>
      </c>
      <c r="R1825" s="21" t="e">
        <f>VLOOKUP(D1825,RFIResponse!$A$2:$CF$3146,6,FALSE)</f>
        <v>#N/A</v>
      </c>
      <c r="S1825" s="21" t="e">
        <f>VLOOKUP(D1825,RFIResponse!$A$2:$CF$3146,7,FALSE)</f>
        <v>#N/A</v>
      </c>
    </row>
    <row r="1826" spans="1:19" x14ac:dyDescent="0.35">
      <c r="A1826" s="22">
        <f>RFIData!D1826</f>
        <v>0</v>
      </c>
      <c r="P1826" s="21" t="e">
        <f>VLOOKUP(D1826,RFIResponse!$A$2:$CF$3146,8,FALSE)</f>
        <v>#N/A</v>
      </c>
      <c r="Q1826" s="21" t="e">
        <f>VLOOKUP(D1826,RFIResponse!$A$2:$CF$3146,5,FALSE)</f>
        <v>#N/A</v>
      </c>
      <c r="R1826" s="21" t="e">
        <f>VLOOKUP(D1826,RFIResponse!$A$2:$CF$3146,6,FALSE)</f>
        <v>#N/A</v>
      </c>
      <c r="S1826" s="21" t="e">
        <f>VLOOKUP(D1826,RFIResponse!$A$2:$CF$3146,7,FALSE)</f>
        <v>#N/A</v>
      </c>
    </row>
    <row r="1827" spans="1:19" x14ac:dyDescent="0.35">
      <c r="A1827" s="22">
        <f>RFIData!D1827</f>
        <v>0</v>
      </c>
      <c r="P1827" s="21" t="e">
        <f>VLOOKUP(D1827,RFIResponse!$A$2:$CF$3146,8,FALSE)</f>
        <v>#N/A</v>
      </c>
      <c r="Q1827" s="21" t="e">
        <f>VLOOKUP(D1827,RFIResponse!$A$2:$CF$3146,5,FALSE)</f>
        <v>#N/A</v>
      </c>
      <c r="R1827" s="21" t="e">
        <f>VLOOKUP(D1827,RFIResponse!$A$2:$CF$3146,6,FALSE)</f>
        <v>#N/A</v>
      </c>
      <c r="S1827" s="21" t="e">
        <f>VLOOKUP(D1827,RFIResponse!$A$2:$CF$3146,7,FALSE)</f>
        <v>#N/A</v>
      </c>
    </row>
    <row r="1828" spans="1:19" x14ac:dyDescent="0.35">
      <c r="A1828" s="22">
        <f>RFIData!D1828</f>
        <v>0</v>
      </c>
      <c r="P1828" s="21" t="e">
        <f>VLOOKUP(D1828,RFIResponse!$A$2:$CF$3146,8,FALSE)</f>
        <v>#N/A</v>
      </c>
      <c r="Q1828" s="21" t="e">
        <f>VLOOKUP(D1828,RFIResponse!$A$2:$CF$3146,5,FALSE)</f>
        <v>#N/A</v>
      </c>
      <c r="R1828" s="21" t="e">
        <f>VLOOKUP(D1828,RFIResponse!$A$2:$CF$3146,6,FALSE)</f>
        <v>#N/A</v>
      </c>
      <c r="S1828" s="21" t="e">
        <f>VLOOKUP(D1828,RFIResponse!$A$2:$CF$3146,7,FALSE)</f>
        <v>#N/A</v>
      </c>
    </row>
    <row r="1829" spans="1:19" x14ac:dyDescent="0.35">
      <c r="A1829" s="22">
        <f>RFIData!D1829</f>
        <v>0</v>
      </c>
      <c r="P1829" s="21" t="e">
        <f>VLOOKUP(D1829,RFIResponse!$A$2:$CF$3146,8,FALSE)</f>
        <v>#N/A</v>
      </c>
      <c r="Q1829" s="21" t="e">
        <f>VLOOKUP(D1829,RFIResponse!$A$2:$CF$3146,5,FALSE)</f>
        <v>#N/A</v>
      </c>
      <c r="R1829" s="21" t="e">
        <f>VLOOKUP(D1829,RFIResponse!$A$2:$CF$3146,6,FALSE)</f>
        <v>#N/A</v>
      </c>
      <c r="S1829" s="21" t="e">
        <f>VLOOKUP(D1829,RFIResponse!$A$2:$CF$3146,7,FALSE)</f>
        <v>#N/A</v>
      </c>
    </row>
    <row r="1830" spans="1:19" x14ac:dyDescent="0.35">
      <c r="A1830" s="22">
        <f>RFIData!D1830</f>
        <v>0</v>
      </c>
      <c r="P1830" s="21" t="e">
        <f>VLOOKUP(D1830,RFIResponse!$A$2:$CF$3146,8,FALSE)</f>
        <v>#N/A</v>
      </c>
      <c r="Q1830" s="21" t="e">
        <f>VLOOKUP(D1830,RFIResponse!$A$2:$CF$3146,5,FALSE)</f>
        <v>#N/A</v>
      </c>
      <c r="R1830" s="21" t="e">
        <f>VLOOKUP(D1830,RFIResponse!$A$2:$CF$3146,6,FALSE)</f>
        <v>#N/A</v>
      </c>
      <c r="S1830" s="21" t="e">
        <f>VLOOKUP(D1830,RFIResponse!$A$2:$CF$3146,7,FALSE)</f>
        <v>#N/A</v>
      </c>
    </row>
    <row r="1831" spans="1:19" x14ac:dyDescent="0.35">
      <c r="A1831" s="22">
        <f>RFIData!D1831</f>
        <v>0</v>
      </c>
      <c r="P1831" s="21" t="e">
        <f>VLOOKUP(D1831,RFIResponse!$A$2:$CF$3146,8,FALSE)</f>
        <v>#N/A</v>
      </c>
      <c r="Q1831" s="21" t="e">
        <f>VLOOKUP(D1831,RFIResponse!$A$2:$CF$3146,5,FALSE)</f>
        <v>#N/A</v>
      </c>
      <c r="R1831" s="21" t="e">
        <f>VLOOKUP(D1831,RFIResponse!$A$2:$CF$3146,6,FALSE)</f>
        <v>#N/A</v>
      </c>
      <c r="S1831" s="21" t="e">
        <f>VLOOKUP(D1831,RFIResponse!$A$2:$CF$3146,7,FALSE)</f>
        <v>#N/A</v>
      </c>
    </row>
    <row r="1832" spans="1:19" x14ac:dyDescent="0.35">
      <c r="A1832" s="22">
        <f>RFIData!D1832</f>
        <v>0</v>
      </c>
      <c r="P1832" s="21" t="e">
        <f>VLOOKUP(D1832,RFIResponse!$A$2:$CF$3146,8,FALSE)</f>
        <v>#N/A</v>
      </c>
      <c r="Q1832" s="21" t="e">
        <f>VLOOKUP(D1832,RFIResponse!$A$2:$CF$3146,5,FALSE)</f>
        <v>#N/A</v>
      </c>
      <c r="R1832" s="21" t="e">
        <f>VLOOKUP(D1832,RFIResponse!$A$2:$CF$3146,6,FALSE)</f>
        <v>#N/A</v>
      </c>
      <c r="S1832" s="21" t="e">
        <f>VLOOKUP(D1832,RFIResponse!$A$2:$CF$3146,7,FALSE)</f>
        <v>#N/A</v>
      </c>
    </row>
    <row r="1833" spans="1:19" x14ac:dyDescent="0.35">
      <c r="A1833" s="22">
        <f>RFIData!D1833</f>
        <v>0</v>
      </c>
      <c r="P1833" s="21" t="e">
        <f>VLOOKUP(D1833,RFIResponse!$A$2:$CF$3146,8,FALSE)</f>
        <v>#N/A</v>
      </c>
      <c r="Q1833" s="21" t="e">
        <f>VLOOKUP(D1833,RFIResponse!$A$2:$CF$3146,5,FALSE)</f>
        <v>#N/A</v>
      </c>
      <c r="R1833" s="21" t="e">
        <f>VLOOKUP(D1833,RFIResponse!$A$2:$CF$3146,6,FALSE)</f>
        <v>#N/A</v>
      </c>
      <c r="S1833" s="21" t="e">
        <f>VLOOKUP(D1833,RFIResponse!$A$2:$CF$3146,7,FALSE)</f>
        <v>#N/A</v>
      </c>
    </row>
    <row r="1834" spans="1:19" x14ac:dyDescent="0.35">
      <c r="A1834" s="22">
        <f>RFIData!D1834</f>
        <v>0</v>
      </c>
      <c r="P1834" s="21" t="e">
        <f>VLOOKUP(D1834,RFIResponse!$A$2:$CF$3146,8,FALSE)</f>
        <v>#N/A</v>
      </c>
      <c r="Q1834" s="21" t="e">
        <f>VLOOKUP(D1834,RFIResponse!$A$2:$CF$3146,5,FALSE)</f>
        <v>#N/A</v>
      </c>
      <c r="R1834" s="21" t="e">
        <f>VLOOKUP(D1834,RFIResponse!$A$2:$CF$3146,6,FALSE)</f>
        <v>#N/A</v>
      </c>
      <c r="S1834" s="21" t="e">
        <f>VLOOKUP(D1834,RFIResponse!$A$2:$CF$3146,7,FALSE)</f>
        <v>#N/A</v>
      </c>
    </row>
    <row r="1835" spans="1:19" x14ac:dyDescent="0.35">
      <c r="A1835" s="22">
        <f>RFIData!D1835</f>
        <v>0</v>
      </c>
      <c r="P1835" s="21" t="e">
        <f>VLOOKUP(D1835,RFIResponse!$A$2:$CF$3146,8,FALSE)</f>
        <v>#N/A</v>
      </c>
      <c r="Q1835" s="21" t="e">
        <f>VLOOKUP(D1835,RFIResponse!$A$2:$CF$3146,5,FALSE)</f>
        <v>#N/A</v>
      </c>
      <c r="R1835" s="21" t="e">
        <f>VLOOKUP(D1835,RFIResponse!$A$2:$CF$3146,6,FALSE)</f>
        <v>#N/A</v>
      </c>
      <c r="S1835" s="21" t="e">
        <f>VLOOKUP(D1835,RFIResponse!$A$2:$CF$3146,7,FALSE)</f>
        <v>#N/A</v>
      </c>
    </row>
    <row r="1836" spans="1:19" x14ac:dyDescent="0.35">
      <c r="A1836" s="22">
        <f>RFIData!D1836</f>
        <v>0</v>
      </c>
      <c r="P1836" s="21" t="e">
        <f>VLOOKUP(D1836,RFIResponse!$A$2:$CF$3146,8,FALSE)</f>
        <v>#N/A</v>
      </c>
      <c r="Q1836" s="21" t="e">
        <f>VLOOKUP(D1836,RFIResponse!$A$2:$CF$3146,5,FALSE)</f>
        <v>#N/A</v>
      </c>
      <c r="R1836" s="21" t="e">
        <f>VLOOKUP(D1836,RFIResponse!$A$2:$CF$3146,6,FALSE)</f>
        <v>#N/A</v>
      </c>
      <c r="S1836" s="21" t="e">
        <f>VLOOKUP(D1836,RFIResponse!$A$2:$CF$3146,7,FALSE)</f>
        <v>#N/A</v>
      </c>
    </row>
    <row r="1837" spans="1:19" x14ac:dyDescent="0.35">
      <c r="A1837" s="22">
        <f>RFIData!D1837</f>
        <v>0</v>
      </c>
      <c r="P1837" s="21" t="e">
        <f>VLOOKUP(D1837,RFIResponse!$A$2:$CF$3146,8,FALSE)</f>
        <v>#N/A</v>
      </c>
      <c r="Q1837" s="21" t="e">
        <f>VLOOKUP(D1837,RFIResponse!$A$2:$CF$3146,5,FALSE)</f>
        <v>#N/A</v>
      </c>
      <c r="R1837" s="21" t="e">
        <f>VLOOKUP(D1837,RFIResponse!$A$2:$CF$3146,6,FALSE)</f>
        <v>#N/A</v>
      </c>
      <c r="S1837" s="21" t="e">
        <f>VLOOKUP(D1837,RFIResponse!$A$2:$CF$3146,7,FALSE)</f>
        <v>#N/A</v>
      </c>
    </row>
    <row r="1838" spans="1:19" x14ac:dyDescent="0.35">
      <c r="A1838" s="22">
        <f>RFIData!D1838</f>
        <v>0</v>
      </c>
      <c r="P1838" s="21" t="e">
        <f>VLOOKUP(D1838,RFIResponse!$A$2:$CF$3146,8,FALSE)</f>
        <v>#N/A</v>
      </c>
      <c r="Q1838" s="21" t="e">
        <f>VLOOKUP(D1838,RFIResponse!$A$2:$CF$3146,5,FALSE)</f>
        <v>#N/A</v>
      </c>
      <c r="R1838" s="21" t="e">
        <f>VLOOKUP(D1838,RFIResponse!$A$2:$CF$3146,6,FALSE)</f>
        <v>#N/A</v>
      </c>
      <c r="S1838" s="21" t="e">
        <f>VLOOKUP(D1838,RFIResponse!$A$2:$CF$3146,7,FALSE)</f>
        <v>#N/A</v>
      </c>
    </row>
    <row r="1839" spans="1:19" x14ac:dyDescent="0.35">
      <c r="A1839" s="22">
        <f>RFIData!D1839</f>
        <v>0</v>
      </c>
      <c r="P1839" s="21" t="e">
        <f>VLOOKUP(D1839,RFIResponse!$A$2:$CF$3146,8,FALSE)</f>
        <v>#N/A</v>
      </c>
      <c r="Q1839" s="21" t="e">
        <f>VLOOKUP(D1839,RFIResponse!$A$2:$CF$3146,5,FALSE)</f>
        <v>#N/A</v>
      </c>
      <c r="R1839" s="21" t="e">
        <f>VLOOKUP(D1839,RFIResponse!$A$2:$CF$3146,6,FALSE)</f>
        <v>#N/A</v>
      </c>
      <c r="S1839" s="21" t="e">
        <f>VLOOKUP(D1839,RFIResponse!$A$2:$CF$3146,7,FALSE)</f>
        <v>#N/A</v>
      </c>
    </row>
    <row r="1840" spans="1:19" x14ac:dyDescent="0.35">
      <c r="A1840" s="22">
        <f>RFIData!D1840</f>
        <v>0</v>
      </c>
      <c r="P1840" s="21" t="e">
        <f>VLOOKUP(D1840,RFIResponse!$A$2:$CF$3146,8,FALSE)</f>
        <v>#N/A</v>
      </c>
      <c r="Q1840" s="21" t="e">
        <f>VLOOKUP(D1840,RFIResponse!$A$2:$CF$3146,5,FALSE)</f>
        <v>#N/A</v>
      </c>
      <c r="R1840" s="21" t="e">
        <f>VLOOKUP(D1840,RFIResponse!$A$2:$CF$3146,6,FALSE)</f>
        <v>#N/A</v>
      </c>
      <c r="S1840" s="21" t="e">
        <f>VLOOKUP(D1840,RFIResponse!$A$2:$CF$3146,7,FALSE)</f>
        <v>#N/A</v>
      </c>
    </row>
    <row r="1841" spans="1:19" x14ac:dyDescent="0.35">
      <c r="A1841" s="22">
        <f>RFIData!D1841</f>
        <v>0</v>
      </c>
      <c r="P1841" s="21" t="e">
        <f>VLOOKUP(D1841,RFIResponse!$A$2:$CF$3146,8,FALSE)</f>
        <v>#N/A</v>
      </c>
      <c r="Q1841" s="21" t="e">
        <f>VLOOKUP(D1841,RFIResponse!$A$2:$CF$3146,5,FALSE)</f>
        <v>#N/A</v>
      </c>
      <c r="R1841" s="21" t="e">
        <f>VLOOKUP(D1841,RFIResponse!$A$2:$CF$3146,6,FALSE)</f>
        <v>#N/A</v>
      </c>
      <c r="S1841" s="21" t="e">
        <f>VLOOKUP(D1841,RFIResponse!$A$2:$CF$3146,7,FALSE)</f>
        <v>#N/A</v>
      </c>
    </row>
    <row r="1842" spans="1:19" x14ac:dyDescent="0.35">
      <c r="A1842" s="22">
        <f>RFIData!D1842</f>
        <v>0</v>
      </c>
      <c r="P1842" s="21" t="e">
        <f>VLOOKUP(D1842,RFIResponse!$A$2:$CF$3146,8,FALSE)</f>
        <v>#N/A</v>
      </c>
      <c r="Q1842" s="21" t="e">
        <f>VLOOKUP(D1842,RFIResponse!$A$2:$CF$3146,5,FALSE)</f>
        <v>#N/A</v>
      </c>
      <c r="R1842" s="21" t="e">
        <f>VLOOKUP(D1842,RFIResponse!$A$2:$CF$3146,6,FALSE)</f>
        <v>#N/A</v>
      </c>
      <c r="S1842" s="21" t="e">
        <f>VLOOKUP(D1842,RFIResponse!$A$2:$CF$3146,7,FALSE)</f>
        <v>#N/A</v>
      </c>
    </row>
    <row r="1843" spans="1:19" x14ac:dyDescent="0.35">
      <c r="A1843" s="22">
        <f>RFIData!D1843</f>
        <v>0</v>
      </c>
      <c r="P1843" s="21" t="e">
        <f>VLOOKUP(D1843,RFIResponse!$A$2:$CF$3146,8,FALSE)</f>
        <v>#N/A</v>
      </c>
      <c r="Q1843" s="21" t="e">
        <f>VLOOKUP(D1843,RFIResponse!$A$2:$CF$3146,5,FALSE)</f>
        <v>#N/A</v>
      </c>
      <c r="R1843" s="21" t="e">
        <f>VLOOKUP(D1843,RFIResponse!$A$2:$CF$3146,6,FALSE)</f>
        <v>#N/A</v>
      </c>
      <c r="S1843" s="21" t="e">
        <f>VLOOKUP(D1843,RFIResponse!$A$2:$CF$3146,7,FALSE)</f>
        <v>#N/A</v>
      </c>
    </row>
    <row r="1844" spans="1:19" x14ac:dyDescent="0.35">
      <c r="A1844" s="22">
        <f>RFIData!D1844</f>
        <v>0</v>
      </c>
      <c r="P1844" s="21" t="e">
        <f>VLOOKUP(D1844,RFIResponse!$A$2:$CF$3146,8,FALSE)</f>
        <v>#N/A</v>
      </c>
      <c r="Q1844" s="21" t="e">
        <f>VLOOKUP(D1844,RFIResponse!$A$2:$CF$3146,5,FALSE)</f>
        <v>#N/A</v>
      </c>
      <c r="R1844" s="21" t="e">
        <f>VLOOKUP(D1844,RFIResponse!$A$2:$CF$3146,6,FALSE)</f>
        <v>#N/A</v>
      </c>
      <c r="S1844" s="21" t="e">
        <f>VLOOKUP(D1844,RFIResponse!$A$2:$CF$3146,7,FALSE)</f>
        <v>#N/A</v>
      </c>
    </row>
    <row r="1845" spans="1:19" x14ac:dyDescent="0.35">
      <c r="A1845" s="22">
        <f>RFIData!D1845</f>
        <v>0</v>
      </c>
      <c r="P1845" s="21" t="e">
        <f>VLOOKUP(D1845,RFIResponse!$A$2:$CF$3146,8,FALSE)</f>
        <v>#N/A</v>
      </c>
      <c r="Q1845" s="21" t="e">
        <f>VLOOKUP(D1845,RFIResponse!$A$2:$CF$3146,5,FALSE)</f>
        <v>#N/A</v>
      </c>
      <c r="R1845" s="21" t="e">
        <f>VLOOKUP(D1845,RFIResponse!$A$2:$CF$3146,6,FALSE)</f>
        <v>#N/A</v>
      </c>
      <c r="S1845" s="21" t="e">
        <f>VLOOKUP(D1845,RFIResponse!$A$2:$CF$3146,7,FALSE)</f>
        <v>#N/A</v>
      </c>
    </row>
    <row r="1846" spans="1:19" x14ac:dyDescent="0.35">
      <c r="A1846" s="22">
        <f>RFIData!D1846</f>
        <v>0</v>
      </c>
      <c r="P1846" s="21" t="e">
        <f>VLOOKUP(D1846,RFIResponse!$A$2:$CF$3146,8,FALSE)</f>
        <v>#N/A</v>
      </c>
      <c r="Q1846" s="21" t="e">
        <f>VLOOKUP(D1846,RFIResponse!$A$2:$CF$3146,5,FALSE)</f>
        <v>#N/A</v>
      </c>
      <c r="R1846" s="21" t="e">
        <f>VLOOKUP(D1846,RFIResponse!$A$2:$CF$3146,6,FALSE)</f>
        <v>#N/A</v>
      </c>
      <c r="S1846" s="21" t="e">
        <f>VLOOKUP(D1846,RFIResponse!$A$2:$CF$3146,7,FALSE)</f>
        <v>#N/A</v>
      </c>
    </row>
    <row r="1847" spans="1:19" x14ac:dyDescent="0.35">
      <c r="A1847" s="22">
        <f>RFIData!D1847</f>
        <v>0</v>
      </c>
      <c r="P1847" s="21" t="e">
        <f>VLOOKUP(D1847,RFIResponse!$A$2:$CF$3146,8,FALSE)</f>
        <v>#N/A</v>
      </c>
      <c r="Q1847" s="21" t="e">
        <f>VLOOKUP(D1847,RFIResponse!$A$2:$CF$3146,5,FALSE)</f>
        <v>#N/A</v>
      </c>
      <c r="R1847" s="21" t="e">
        <f>VLOOKUP(D1847,RFIResponse!$A$2:$CF$3146,6,FALSE)</f>
        <v>#N/A</v>
      </c>
      <c r="S1847" s="21" t="e">
        <f>VLOOKUP(D1847,RFIResponse!$A$2:$CF$3146,7,FALSE)</f>
        <v>#N/A</v>
      </c>
    </row>
    <row r="1848" spans="1:19" x14ac:dyDescent="0.35">
      <c r="A1848" s="22">
        <f>RFIData!D1848</f>
        <v>0</v>
      </c>
      <c r="P1848" s="21" t="e">
        <f>VLOOKUP(D1848,RFIResponse!$A$2:$CF$3146,8,FALSE)</f>
        <v>#N/A</v>
      </c>
      <c r="Q1848" s="21" t="e">
        <f>VLOOKUP(D1848,RFIResponse!$A$2:$CF$3146,5,FALSE)</f>
        <v>#N/A</v>
      </c>
      <c r="R1848" s="21" t="e">
        <f>VLOOKUP(D1848,RFIResponse!$A$2:$CF$3146,6,FALSE)</f>
        <v>#N/A</v>
      </c>
      <c r="S1848" s="21" t="e">
        <f>VLOOKUP(D1848,RFIResponse!$A$2:$CF$3146,7,FALSE)</f>
        <v>#N/A</v>
      </c>
    </row>
    <row r="1849" spans="1:19" x14ac:dyDescent="0.35">
      <c r="A1849" s="22">
        <f>RFIData!D1849</f>
        <v>0</v>
      </c>
      <c r="P1849" s="21" t="e">
        <f>VLOOKUP(D1849,RFIResponse!$A$2:$CF$3146,8,FALSE)</f>
        <v>#N/A</v>
      </c>
      <c r="Q1849" s="21" t="e">
        <f>VLOOKUP(D1849,RFIResponse!$A$2:$CF$3146,5,FALSE)</f>
        <v>#N/A</v>
      </c>
      <c r="R1849" s="21" t="e">
        <f>VLOOKUP(D1849,RFIResponse!$A$2:$CF$3146,6,FALSE)</f>
        <v>#N/A</v>
      </c>
      <c r="S1849" s="21" t="e">
        <f>VLOOKUP(D1849,RFIResponse!$A$2:$CF$3146,7,FALSE)</f>
        <v>#N/A</v>
      </c>
    </row>
    <row r="1850" spans="1:19" x14ac:dyDescent="0.35">
      <c r="A1850" s="22">
        <f>RFIData!D1850</f>
        <v>0</v>
      </c>
      <c r="P1850" s="21" t="e">
        <f>VLOOKUP(D1850,RFIResponse!$A$2:$CF$3146,8,FALSE)</f>
        <v>#N/A</v>
      </c>
      <c r="Q1850" s="21" t="e">
        <f>VLOOKUP(D1850,RFIResponse!$A$2:$CF$3146,5,FALSE)</f>
        <v>#N/A</v>
      </c>
      <c r="R1850" s="21" t="e">
        <f>VLOOKUP(D1850,RFIResponse!$A$2:$CF$3146,6,FALSE)</f>
        <v>#N/A</v>
      </c>
      <c r="S1850" s="21" t="e">
        <f>VLOOKUP(D1850,RFIResponse!$A$2:$CF$3146,7,FALSE)</f>
        <v>#N/A</v>
      </c>
    </row>
    <row r="1851" spans="1:19" x14ac:dyDescent="0.35">
      <c r="A1851" s="22">
        <f>RFIData!D1851</f>
        <v>0</v>
      </c>
      <c r="P1851" s="21" t="e">
        <f>VLOOKUP(D1851,RFIResponse!$A$2:$CF$3146,8,FALSE)</f>
        <v>#N/A</v>
      </c>
      <c r="Q1851" s="21" t="e">
        <f>VLOOKUP(D1851,RFIResponse!$A$2:$CF$3146,5,FALSE)</f>
        <v>#N/A</v>
      </c>
      <c r="R1851" s="21" t="e">
        <f>VLOOKUP(D1851,RFIResponse!$A$2:$CF$3146,6,FALSE)</f>
        <v>#N/A</v>
      </c>
      <c r="S1851" s="21" t="e">
        <f>VLOOKUP(D1851,RFIResponse!$A$2:$CF$3146,7,FALSE)</f>
        <v>#N/A</v>
      </c>
    </row>
    <row r="1852" spans="1:19" x14ac:dyDescent="0.35">
      <c r="A1852" s="22">
        <f>RFIData!D1852</f>
        <v>0</v>
      </c>
      <c r="P1852" s="21" t="e">
        <f>VLOOKUP(D1852,RFIResponse!$A$2:$CF$3146,8,FALSE)</f>
        <v>#N/A</v>
      </c>
      <c r="Q1852" s="21" t="e">
        <f>VLOOKUP(D1852,RFIResponse!$A$2:$CF$3146,5,FALSE)</f>
        <v>#N/A</v>
      </c>
      <c r="R1852" s="21" t="e">
        <f>VLOOKUP(D1852,RFIResponse!$A$2:$CF$3146,6,FALSE)</f>
        <v>#N/A</v>
      </c>
      <c r="S1852" s="21" t="e">
        <f>VLOOKUP(D1852,RFIResponse!$A$2:$CF$3146,7,FALSE)</f>
        <v>#N/A</v>
      </c>
    </row>
    <row r="1853" spans="1:19" x14ac:dyDescent="0.35">
      <c r="A1853" s="22">
        <f>RFIData!D1853</f>
        <v>0</v>
      </c>
      <c r="P1853" s="21" t="e">
        <f>VLOOKUP(D1853,RFIResponse!$A$2:$CF$3146,8,FALSE)</f>
        <v>#N/A</v>
      </c>
      <c r="Q1853" s="21" t="e">
        <f>VLOOKUP(D1853,RFIResponse!$A$2:$CF$3146,5,FALSE)</f>
        <v>#N/A</v>
      </c>
      <c r="R1853" s="21" t="e">
        <f>VLOOKUP(D1853,RFIResponse!$A$2:$CF$3146,6,FALSE)</f>
        <v>#N/A</v>
      </c>
      <c r="S1853" s="21" t="e">
        <f>VLOOKUP(D1853,RFIResponse!$A$2:$CF$3146,7,FALSE)</f>
        <v>#N/A</v>
      </c>
    </row>
    <row r="1854" spans="1:19" x14ac:dyDescent="0.35">
      <c r="A1854" s="22">
        <f>RFIData!D1854</f>
        <v>0</v>
      </c>
      <c r="P1854" s="21" t="e">
        <f>VLOOKUP(D1854,RFIResponse!$A$2:$CF$3146,8,FALSE)</f>
        <v>#N/A</v>
      </c>
      <c r="Q1854" s="21" t="e">
        <f>VLOOKUP(D1854,RFIResponse!$A$2:$CF$3146,5,FALSE)</f>
        <v>#N/A</v>
      </c>
      <c r="R1854" s="21" t="e">
        <f>VLOOKUP(D1854,RFIResponse!$A$2:$CF$3146,6,FALSE)</f>
        <v>#N/A</v>
      </c>
      <c r="S1854" s="21" t="e">
        <f>VLOOKUP(D1854,RFIResponse!$A$2:$CF$3146,7,FALSE)</f>
        <v>#N/A</v>
      </c>
    </row>
    <row r="1855" spans="1:19" x14ac:dyDescent="0.35">
      <c r="A1855" s="22">
        <f>RFIData!D1855</f>
        <v>0</v>
      </c>
      <c r="P1855" s="21" t="e">
        <f>VLOOKUP(D1855,RFIResponse!$A$2:$CF$3146,8,FALSE)</f>
        <v>#N/A</v>
      </c>
      <c r="Q1855" s="21" t="e">
        <f>VLOOKUP(D1855,RFIResponse!$A$2:$CF$3146,5,FALSE)</f>
        <v>#N/A</v>
      </c>
      <c r="R1855" s="21" t="e">
        <f>VLOOKUP(D1855,RFIResponse!$A$2:$CF$3146,6,FALSE)</f>
        <v>#N/A</v>
      </c>
      <c r="S1855" s="21" t="e">
        <f>VLOOKUP(D1855,RFIResponse!$A$2:$CF$3146,7,FALSE)</f>
        <v>#N/A</v>
      </c>
    </row>
    <row r="1856" spans="1:19" x14ac:dyDescent="0.35">
      <c r="A1856" s="22">
        <f>RFIData!D1856</f>
        <v>0</v>
      </c>
      <c r="P1856" s="21" t="e">
        <f>VLOOKUP(D1856,RFIResponse!$A$2:$CF$3146,8,FALSE)</f>
        <v>#N/A</v>
      </c>
      <c r="Q1856" s="21" t="e">
        <f>VLOOKUP(D1856,RFIResponse!$A$2:$CF$3146,5,FALSE)</f>
        <v>#N/A</v>
      </c>
      <c r="R1856" s="21" t="e">
        <f>VLOOKUP(D1856,RFIResponse!$A$2:$CF$3146,6,FALSE)</f>
        <v>#N/A</v>
      </c>
      <c r="S1856" s="21" t="e">
        <f>VLOOKUP(D1856,RFIResponse!$A$2:$CF$3146,7,FALSE)</f>
        <v>#N/A</v>
      </c>
    </row>
    <row r="1857" spans="1:19" x14ac:dyDescent="0.35">
      <c r="A1857" s="22">
        <f>RFIData!D1857</f>
        <v>0</v>
      </c>
      <c r="P1857" s="21" t="e">
        <f>VLOOKUP(D1857,RFIResponse!$A$2:$CF$3146,8,FALSE)</f>
        <v>#N/A</v>
      </c>
      <c r="Q1857" s="21" t="e">
        <f>VLOOKUP(D1857,RFIResponse!$A$2:$CF$3146,5,FALSE)</f>
        <v>#N/A</v>
      </c>
      <c r="R1857" s="21" t="e">
        <f>VLOOKUP(D1857,RFIResponse!$A$2:$CF$3146,6,FALSE)</f>
        <v>#N/A</v>
      </c>
      <c r="S1857" s="21" t="e">
        <f>VLOOKUP(D1857,RFIResponse!$A$2:$CF$3146,7,FALSE)</f>
        <v>#N/A</v>
      </c>
    </row>
    <row r="1858" spans="1:19" x14ac:dyDescent="0.35">
      <c r="A1858" s="22">
        <f>RFIData!D1858</f>
        <v>0</v>
      </c>
      <c r="P1858" s="21" t="e">
        <f>VLOOKUP(D1858,RFIResponse!$A$2:$CF$3146,8,FALSE)</f>
        <v>#N/A</v>
      </c>
      <c r="Q1858" s="21" t="e">
        <f>VLOOKUP(D1858,RFIResponse!$A$2:$CF$3146,5,FALSE)</f>
        <v>#N/A</v>
      </c>
      <c r="R1858" s="21" t="e">
        <f>VLOOKUP(D1858,RFIResponse!$A$2:$CF$3146,6,FALSE)</f>
        <v>#N/A</v>
      </c>
      <c r="S1858" s="21" t="e">
        <f>VLOOKUP(D1858,RFIResponse!$A$2:$CF$3146,7,FALSE)</f>
        <v>#N/A</v>
      </c>
    </row>
    <row r="1859" spans="1:19" x14ac:dyDescent="0.35">
      <c r="A1859" s="22">
        <f>RFIData!D1859</f>
        <v>0</v>
      </c>
      <c r="P1859" s="21" t="e">
        <f>VLOOKUP(D1859,RFIResponse!$A$2:$CF$3146,8,FALSE)</f>
        <v>#N/A</v>
      </c>
      <c r="Q1859" s="21" t="e">
        <f>VLOOKUP(D1859,RFIResponse!$A$2:$CF$3146,5,FALSE)</f>
        <v>#N/A</v>
      </c>
      <c r="R1859" s="21" t="e">
        <f>VLOOKUP(D1859,RFIResponse!$A$2:$CF$3146,6,FALSE)</f>
        <v>#N/A</v>
      </c>
      <c r="S1859" s="21" t="e">
        <f>VLOOKUP(D1859,RFIResponse!$A$2:$CF$3146,7,FALSE)</f>
        <v>#N/A</v>
      </c>
    </row>
    <row r="1860" spans="1:19" x14ac:dyDescent="0.35">
      <c r="A1860" s="22">
        <f>RFIData!D1860</f>
        <v>0</v>
      </c>
      <c r="P1860" s="21" t="e">
        <f>VLOOKUP(D1860,RFIResponse!$A$2:$CF$3146,8,FALSE)</f>
        <v>#N/A</v>
      </c>
      <c r="Q1860" s="21" t="e">
        <f>VLOOKUP(D1860,RFIResponse!$A$2:$CF$3146,5,FALSE)</f>
        <v>#N/A</v>
      </c>
      <c r="R1860" s="21" t="e">
        <f>VLOOKUP(D1860,RFIResponse!$A$2:$CF$3146,6,FALSE)</f>
        <v>#N/A</v>
      </c>
      <c r="S1860" s="21" t="e">
        <f>VLOOKUP(D1860,RFIResponse!$A$2:$CF$3146,7,FALSE)</f>
        <v>#N/A</v>
      </c>
    </row>
    <row r="1861" spans="1:19" x14ac:dyDescent="0.35">
      <c r="A1861" s="22">
        <f>RFIData!D1861</f>
        <v>0</v>
      </c>
      <c r="P1861" s="21" t="e">
        <f>VLOOKUP(D1861,RFIResponse!$A$2:$CF$3146,8,FALSE)</f>
        <v>#N/A</v>
      </c>
      <c r="Q1861" s="21" t="e">
        <f>VLOOKUP(D1861,RFIResponse!$A$2:$CF$3146,5,FALSE)</f>
        <v>#N/A</v>
      </c>
      <c r="R1861" s="21" t="e">
        <f>VLOOKUP(D1861,RFIResponse!$A$2:$CF$3146,6,FALSE)</f>
        <v>#N/A</v>
      </c>
      <c r="S1861" s="21" t="e">
        <f>VLOOKUP(D1861,RFIResponse!$A$2:$CF$3146,7,FALSE)</f>
        <v>#N/A</v>
      </c>
    </row>
    <row r="1862" spans="1:19" x14ac:dyDescent="0.35">
      <c r="A1862" s="22">
        <f>RFIData!D1862</f>
        <v>0</v>
      </c>
      <c r="P1862" s="21" t="e">
        <f>VLOOKUP(D1862,RFIResponse!$A$2:$CF$3146,8,FALSE)</f>
        <v>#N/A</v>
      </c>
      <c r="Q1862" s="21" t="e">
        <f>VLOOKUP(D1862,RFIResponse!$A$2:$CF$3146,5,FALSE)</f>
        <v>#N/A</v>
      </c>
      <c r="R1862" s="21" t="e">
        <f>VLOOKUP(D1862,RFIResponse!$A$2:$CF$3146,6,FALSE)</f>
        <v>#N/A</v>
      </c>
      <c r="S1862" s="21" t="e">
        <f>VLOOKUP(D1862,RFIResponse!$A$2:$CF$3146,7,FALSE)</f>
        <v>#N/A</v>
      </c>
    </row>
    <row r="1863" spans="1:19" x14ac:dyDescent="0.35">
      <c r="A1863" s="22">
        <f>RFIData!D1863</f>
        <v>0</v>
      </c>
      <c r="P1863" s="21" t="e">
        <f>VLOOKUP(D1863,RFIResponse!$A$2:$CF$3146,8,FALSE)</f>
        <v>#N/A</v>
      </c>
      <c r="Q1863" s="21" t="e">
        <f>VLOOKUP(D1863,RFIResponse!$A$2:$CF$3146,5,FALSE)</f>
        <v>#N/A</v>
      </c>
      <c r="R1863" s="21" t="e">
        <f>VLOOKUP(D1863,RFIResponse!$A$2:$CF$3146,6,FALSE)</f>
        <v>#N/A</v>
      </c>
      <c r="S1863" s="21" t="e">
        <f>VLOOKUP(D1863,RFIResponse!$A$2:$CF$3146,7,FALSE)</f>
        <v>#N/A</v>
      </c>
    </row>
    <row r="1864" spans="1:19" x14ac:dyDescent="0.35">
      <c r="A1864" s="22">
        <f>RFIData!D1864</f>
        <v>0</v>
      </c>
      <c r="P1864" s="21" t="e">
        <f>VLOOKUP(D1864,RFIResponse!$A$2:$CF$3146,8,FALSE)</f>
        <v>#N/A</v>
      </c>
      <c r="Q1864" s="21" t="e">
        <f>VLOOKUP(D1864,RFIResponse!$A$2:$CF$3146,5,FALSE)</f>
        <v>#N/A</v>
      </c>
      <c r="R1864" s="21" t="e">
        <f>VLOOKUP(D1864,RFIResponse!$A$2:$CF$3146,6,FALSE)</f>
        <v>#N/A</v>
      </c>
      <c r="S1864" s="21" t="e">
        <f>VLOOKUP(D1864,RFIResponse!$A$2:$CF$3146,7,FALSE)</f>
        <v>#N/A</v>
      </c>
    </row>
    <row r="1865" spans="1:19" x14ac:dyDescent="0.35">
      <c r="A1865" s="22">
        <f>RFIData!D1865</f>
        <v>0</v>
      </c>
      <c r="P1865" s="21" t="e">
        <f>VLOOKUP(D1865,RFIResponse!$A$2:$CF$3146,8,FALSE)</f>
        <v>#N/A</v>
      </c>
      <c r="Q1865" s="21" t="e">
        <f>VLOOKUP(D1865,RFIResponse!$A$2:$CF$3146,5,FALSE)</f>
        <v>#N/A</v>
      </c>
      <c r="R1865" s="21" t="e">
        <f>VLOOKUP(D1865,RFIResponse!$A$2:$CF$3146,6,FALSE)</f>
        <v>#N/A</v>
      </c>
      <c r="S1865" s="21" t="e">
        <f>VLOOKUP(D1865,RFIResponse!$A$2:$CF$3146,7,FALSE)</f>
        <v>#N/A</v>
      </c>
    </row>
    <row r="1866" spans="1:19" x14ac:dyDescent="0.35">
      <c r="A1866" s="22">
        <f>RFIData!D1866</f>
        <v>0</v>
      </c>
      <c r="P1866" s="21" t="e">
        <f>VLOOKUP(D1866,RFIResponse!$A$2:$CF$3146,8,FALSE)</f>
        <v>#N/A</v>
      </c>
      <c r="Q1866" s="21" t="e">
        <f>VLOOKUP(D1866,RFIResponse!$A$2:$CF$3146,5,FALSE)</f>
        <v>#N/A</v>
      </c>
      <c r="R1866" s="21" t="e">
        <f>VLOOKUP(D1866,RFIResponse!$A$2:$CF$3146,6,FALSE)</f>
        <v>#N/A</v>
      </c>
      <c r="S1866" s="21" t="e">
        <f>VLOOKUP(D1866,RFIResponse!$A$2:$CF$3146,7,FALSE)</f>
        <v>#N/A</v>
      </c>
    </row>
    <row r="1867" spans="1:19" x14ac:dyDescent="0.35">
      <c r="A1867" s="22">
        <f>RFIData!D1867</f>
        <v>0</v>
      </c>
      <c r="P1867" s="21" t="e">
        <f>VLOOKUP(D1867,RFIResponse!$A$2:$CF$3146,8,FALSE)</f>
        <v>#N/A</v>
      </c>
      <c r="Q1867" s="21" t="e">
        <f>VLOOKUP(D1867,RFIResponse!$A$2:$CF$3146,5,FALSE)</f>
        <v>#N/A</v>
      </c>
      <c r="R1867" s="21" t="e">
        <f>VLOOKUP(D1867,RFIResponse!$A$2:$CF$3146,6,FALSE)</f>
        <v>#N/A</v>
      </c>
      <c r="S1867" s="21" t="e">
        <f>VLOOKUP(D1867,RFIResponse!$A$2:$CF$3146,7,FALSE)</f>
        <v>#N/A</v>
      </c>
    </row>
    <row r="1868" spans="1:19" x14ac:dyDescent="0.35">
      <c r="A1868" s="22">
        <f>RFIData!D1868</f>
        <v>0</v>
      </c>
      <c r="P1868" s="21" t="e">
        <f>VLOOKUP(D1868,RFIResponse!$A$2:$CF$3146,8,FALSE)</f>
        <v>#N/A</v>
      </c>
      <c r="Q1868" s="21" t="e">
        <f>VLOOKUP(D1868,RFIResponse!$A$2:$CF$3146,5,FALSE)</f>
        <v>#N/A</v>
      </c>
      <c r="R1868" s="21" t="e">
        <f>VLOOKUP(D1868,RFIResponse!$A$2:$CF$3146,6,FALSE)</f>
        <v>#N/A</v>
      </c>
      <c r="S1868" s="21" t="e">
        <f>VLOOKUP(D1868,RFIResponse!$A$2:$CF$3146,7,FALSE)</f>
        <v>#N/A</v>
      </c>
    </row>
    <row r="1869" spans="1:19" x14ac:dyDescent="0.35">
      <c r="A1869" s="22">
        <f>RFIData!D1869</f>
        <v>0</v>
      </c>
      <c r="P1869" s="21" t="e">
        <f>VLOOKUP(D1869,RFIResponse!$A$2:$CF$3146,8,FALSE)</f>
        <v>#N/A</v>
      </c>
      <c r="Q1869" s="21" t="e">
        <f>VLOOKUP(D1869,RFIResponse!$A$2:$CF$3146,5,FALSE)</f>
        <v>#N/A</v>
      </c>
      <c r="R1869" s="21" t="e">
        <f>VLOOKUP(D1869,RFIResponse!$A$2:$CF$3146,6,FALSE)</f>
        <v>#N/A</v>
      </c>
      <c r="S1869" s="21" t="e">
        <f>VLOOKUP(D1869,RFIResponse!$A$2:$CF$3146,7,FALSE)</f>
        <v>#N/A</v>
      </c>
    </row>
    <row r="1870" spans="1:19" x14ac:dyDescent="0.35">
      <c r="A1870" s="22">
        <f>RFIData!D1870</f>
        <v>0</v>
      </c>
      <c r="P1870" s="21" t="e">
        <f>VLOOKUP(D1870,RFIResponse!$A$2:$CF$3146,8,FALSE)</f>
        <v>#N/A</v>
      </c>
      <c r="Q1870" s="21" t="e">
        <f>VLOOKUP(D1870,RFIResponse!$A$2:$CF$3146,5,FALSE)</f>
        <v>#N/A</v>
      </c>
      <c r="R1870" s="21" t="e">
        <f>VLOOKUP(D1870,RFIResponse!$A$2:$CF$3146,6,FALSE)</f>
        <v>#N/A</v>
      </c>
      <c r="S1870" s="21" t="e">
        <f>VLOOKUP(D1870,RFIResponse!$A$2:$CF$3146,7,FALSE)</f>
        <v>#N/A</v>
      </c>
    </row>
    <row r="1871" spans="1:19" x14ac:dyDescent="0.35">
      <c r="A1871" s="22">
        <f>RFIData!D1871</f>
        <v>0</v>
      </c>
      <c r="P1871" s="21" t="e">
        <f>VLOOKUP(D1871,RFIResponse!$A$2:$CF$3146,8,FALSE)</f>
        <v>#N/A</v>
      </c>
      <c r="Q1871" s="21" t="e">
        <f>VLOOKUP(D1871,RFIResponse!$A$2:$CF$3146,5,FALSE)</f>
        <v>#N/A</v>
      </c>
      <c r="R1871" s="21" t="e">
        <f>VLOOKUP(D1871,RFIResponse!$A$2:$CF$3146,6,FALSE)</f>
        <v>#N/A</v>
      </c>
      <c r="S1871" s="21" t="e">
        <f>VLOOKUP(D1871,RFIResponse!$A$2:$CF$3146,7,FALSE)</f>
        <v>#N/A</v>
      </c>
    </row>
    <row r="1872" spans="1:19" x14ac:dyDescent="0.35">
      <c r="A1872" s="22">
        <f>RFIData!D1872</f>
        <v>0</v>
      </c>
      <c r="P1872" s="21" t="e">
        <f>VLOOKUP(D1872,RFIResponse!$A$2:$CF$3146,8,FALSE)</f>
        <v>#N/A</v>
      </c>
      <c r="Q1872" s="21" t="e">
        <f>VLOOKUP(D1872,RFIResponse!$A$2:$CF$3146,5,FALSE)</f>
        <v>#N/A</v>
      </c>
      <c r="R1872" s="21" t="e">
        <f>VLOOKUP(D1872,RFIResponse!$A$2:$CF$3146,6,FALSE)</f>
        <v>#N/A</v>
      </c>
      <c r="S1872" s="21" t="e">
        <f>VLOOKUP(D1872,RFIResponse!$A$2:$CF$3146,7,FALSE)</f>
        <v>#N/A</v>
      </c>
    </row>
    <row r="1873" spans="1:19" x14ac:dyDescent="0.35">
      <c r="A1873" s="22">
        <f>RFIData!D1873</f>
        <v>0</v>
      </c>
      <c r="P1873" s="21" t="e">
        <f>VLOOKUP(D1873,RFIResponse!$A$2:$CF$3146,8,FALSE)</f>
        <v>#N/A</v>
      </c>
      <c r="Q1873" s="21" t="e">
        <f>VLOOKUP(D1873,RFIResponse!$A$2:$CF$3146,5,FALSE)</f>
        <v>#N/A</v>
      </c>
      <c r="R1873" s="21" t="e">
        <f>VLOOKUP(D1873,RFIResponse!$A$2:$CF$3146,6,FALSE)</f>
        <v>#N/A</v>
      </c>
      <c r="S1873" s="21" t="e">
        <f>VLOOKUP(D1873,RFIResponse!$A$2:$CF$3146,7,FALSE)</f>
        <v>#N/A</v>
      </c>
    </row>
    <row r="1874" spans="1:19" x14ac:dyDescent="0.35">
      <c r="A1874" s="22">
        <f>RFIData!D1874</f>
        <v>0</v>
      </c>
      <c r="P1874" s="21" t="e">
        <f>VLOOKUP(D1874,RFIResponse!$A$2:$CF$3146,8,FALSE)</f>
        <v>#N/A</v>
      </c>
      <c r="Q1874" s="21" t="e">
        <f>VLOOKUP(D1874,RFIResponse!$A$2:$CF$3146,5,FALSE)</f>
        <v>#N/A</v>
      </c>
      <c r="R1874" s="21" t="e">
        <f>VLOOKUP(D1874,RFIResponse!$A$2:$CF$3146,6,FALSE)</f>
        <v>#N/A</v>
      </c>
      <c r="S1874" s="21" t="e">
        <f>VLOOKUP(D1874,RFIResponse!$A$2:$CF$3146,7,FALSE)</f>
        <v>#N/A</v>
      </c>
    </row>
    <row r="1875" spans="1:19" x14ac:dyDescent="0.35">
      <c r="A1875" s="22">
        <f>RFIData!D1875</f>
        <v>0</v>
      </c>
      <c r="P1875" s="21" t="e">
        <f>VLOOKUP(D1875,RFIResponse!$A$2:$CF$3146,8,FALSE)</f>
        <v>#N/A</v>
      </c>
      <c r="Q1875" s="21" t="e">
        <f>VLOOKUP(D1875,RFIResponse!$A$2:$CF$3146,5,FALSE)</f>
        <v>#N/A</v>
      </c>
      <c r="R1875" s="21" t="e">
        <f>VLOOKUP(D1875,RFIResponse!$A$2:$CF$3146,6,FALSE)</f>
        <v>#N/A</v>
      </c>
      <c r="S1875" s="21" t="e">
        <f>VLOOKUP(D1875,RFIResponse!$A$2:$CF$3146,7,FALSE)</f>
        <v>#N/A</v>
      </c>
    </row>
    <row r="1876" spans="1:19" x14ac:dyDescent="0.35">
      <c r="A1876" s="22">
        <f>RFIData!D1876</f>
        <v>0</v>
      </c>
      <c r="P1876" s="21" t="e">
        <f>VLOOKUP(D1876,RFIResponse!$A$2:$CF$3146,8,FALSE)</f>
        <v>#N/A</v>
      </c>
      <c r="Q1876" s="21" t="e">
        <f>VLOOKUP(D1876,RFIResponse!$A$2:$CF$3146,5,FALSE)</f>
        <v>#N/A</v>
      </c>
      <c r="R1876" s="21" t="e">
        <f>VLOOKUP(D1876,RFIResponse!$A$2:$CF$3146,6,FALSE)</f>
        <v>#N/A</v>
      </c>
      <c r="S1876" s="21" t="e">
        <f>VLOOKUP(D1876,RFIResponse!$A$2:$CF$3146,7,FALSE)</f>
        <v>#N/A</v>
      </c>
    </row>
    <row r="1877" spans="1:19" x14ac:dyDescent="0.35">
      <c r="A1877" s="22">
        <f>RFIData!D1877</f>
        <v>0</v>
      </c>
      <c r="P1877" s="21" t="e">
        <f>VLOOKUP(D1877,RFIResponse!$A$2:$CF$3146,8,FALSE)</f>
        <v>#N/A</v>
      </c>
      <c r="Q1877" s="21" t="e">
        <f>VLOOKUP(D1877,RFIResponse!$A$2:$CF$3146,5,FALSE)</f>
        <v>#N/A</v>
      </c>
      <c r="R1877" s="21" t="e">
        <f>VLOOKUP(D1877,RFIResponse!$A$2:$CF$3146,6,FALSE)</f>
        <v>#N/A</v>
      </c>
      <c r="S1877" s="21" t="e">
        <f>VLOOKUP(D1877,RFIResponse!$A$2:$CF$3146,7,FALSE)</f>
        <v>#N/A</v>
      </c>
    </row>
    <row r="1878" spans="1:19" x14ac:dyDescent="0.35">
      <c r="A1878" s="22">
        <f>RFIData!D1878</f>
        <v>0</v>
      </c>
      <c r="P1878" s="21" t="e">
        <f>VLOOKUP(D1878,RFIResponse!$A$2:$CF$3146,8,FALSE)</f>
        <v>#N/A</v>
      </c>
      <c r="Q1878" s="21" t="e">
        <f>VLOOKUP(D1878,RFIResponse!$A$2:$CF$3146,5,FALSE)</f>
        <v>#N/A</v>
      </c>
      <c r="R1878" s="21" t="e">
        <f>VLOOKUP(D1878,RFIResponse!$A$2:$CF$3146,6,FALSE)</f>
        <v>#N/A</v>
      </c>
      <c r="S1878" s="21" t="e">
        <f>VLOOKUP(D1878,RFIResponse!$A$2:$CF$3146,7,FALSE)</f>
        <v>#N/A</v>
      </c>
    </row>
    <row r="1879" spans="1:19" x14ac:dyDescent="0.35">
      <c r="A1879" s="22">
        <f>RFIData!D1879</f>
        <v>0</v>
      </c>
      <c r="P1879" s="21" t="e">
        <f>VLOOKUP(D1879,RFIResponse!$A$2:$CF$3146,8,FALSE)</f>
        <v>#N/A</v>
      </c>
      <c r="Q1879" s="21" t="e">
        <f>VLOOKUP(D1879,RFIResponse!$A$2:$CF$3146,5,FALSE)</f>
        <v>#N/A</v>
      </c>
      <c r="R1879" s="21" t="e">
        <f>VLOOKUP(D1879,RFIResponse!$A$2:$CF$3146,6,FALSE)</f>
        <v>#N/A</v>
      </c>
      <c r="S1879" s="21" t="e">
        <f>VLOOKUP(D1879,RFIResponse!$A$2:$CF$3146,7,FALSE)</f>
        <v>#N/A</v>
      </c>
    </row>
    <row r="1880" spans="1:19" x14ac:dyDescent="0.35">
      <c r="A1880" s="22">
        <f>RFIData!D1880</f>
        <v>0</v>
      </c>
      <c r="P1880" s="21" t="e">
        <f>VLOOKUP(D1880,RFIResponse!$A$2:$CF$3146,8,FALSE)</f>
        <v>#N/A</v>
      </c>
      <c r="Q1880" s="21" t="e">
        <f>VLOOKUP(D1880,RFIResponse!$A$2:$CF$3146,5,FALSE)</f>
        <v>#N/A</v>
      </c>
      <c r="R1880" s="21" t="e">
        <f>VLOOKUP(D1880,RFIResponse!$A$2:$CF$3146,6,FALSE)</f>
        <v>#N/A</v>
      </c>
      <c r="S1880" s="21" t="e">
        <f>VLOOKUP(D1880,RFIResponse!$A$2:$CF$3146,7,FALSE)</f>
        <v>#N/A</v>
      </c>
    </row>
    <row r="1881" spans="1:19" x14ac:dyDescent="0.35">
      <c r="A1881" s="22">
        <f>RFIData!D1881</f>
        <v>0</v>
      </c>
      <c r="P1881" s="21" t="e">
        <f>VLOOKUP(D1881,RFIResponse!$A$2:$CF$3146,8,FALSE)</f>
        <v>#N/A</v>
      </c>
      <c r="Q1881" s="21" t="e">
        <f>VLOOKUP(D1881,RFIResponse!$A$2:$CF$3146,5,FALSE)</f>
        <v>#N/A</v>
      </c>
      <c r="R1881" s="21" t="e">
        <f>VLOOKUP(D1881,RFIResponse!$A$2:$CF$3146,6,FALSE)</f>
        <v>#N/A</v>
      </c>
      <c r="S1881" s="21" t="e">
        <f>VLOOKUP(D1881,RFIResponse!$A$2:$CF$3146,7,FALSE)</f>
        <v>#N/A</v>
      </c>
    </row>
    <row r="1882" spans="1:19" x14ac:dyDescent="0.35">
      <c r="A1882" s="22">
        <f>RFIData!D1882</f>
        <v>0</v>
      </c>
      <c r="P1882" s="21" t="e">
        <f>VLOOKUP(D1882,RFIResponse!$A$2:$CF$3146,8,FALSE)</f>
        <v>#N/A</v>
      </c>
      <c r="Q1882" s="21" t="e">
        <f>VLOOKUP(D1882,RFIResponse!$A$2:$CF$3146,5,FALSE)</f>
        <v>#N/A</v>
      </c>
      <c r="R1882" s="21" t="e">
        <f>VLOOKUP(D1882,RFIResponse!$A$2:$CF$3146,6,FALSE)</f>
        <v>#N/A</v>
      </c>
      <c r="S1882" s="21" t="e">
        <f>VLOOKUP(D1882,RFIResponse!$A$2:$CF$3146,7,FALSE)</f>
        <v>#N/A</v>
      </c>
    </row>
    <row r="1883" spans="1:19" x14ac:dyDescent="0.35">
      <c r="A1883" s="22">
        <f>RFIData!D1883</f>
        <v>0</v>
      </c>
      <c r="P1883" s="21" t="e">
        <f>VLOOKUP(D1883,RFIResponse!$A$2:$CF$3146,8,FALSE)</f>
        <v>#N/A</v>
      </c>
      <c r="Q1883" s="21" t="e">
        <f>VLOOKUP(D1883,RFIResponse!$A$2:$CF$3146,5,FALSE)</f>
        <v>#N/A</v>
      </c>
      <c r="R1883" s="21" t="e">
        <f>VLOOKUP(D1883,RFIResponse!$A$2:$CF$3146,6,FALSE)</f>
        <v>#N/A</v>
      </c>
      <c r="S1883" s="21" t="e">
        <f>VLOOKUP(D1883,RFIResponse!$A$2:$CF$3146,7,FALSE)</f>
        <v>#N/A</v>
      </c>
    </row>
    <row r="1884" spans="1:19" x14ac:dyDescent="0.35">
      <c r="A1884" s="22">
        <f>RFIData!D1884</f>
        <v>0</v>
      </c>
      <c r="P1884" s="21" t="e">
        <f>VLOOKUP(D1884,RFIResponse!$A$2:$CF$3146,8,FALSE)</f>
        <v>#N/A</v>
      </c>
      <c r="Q1884" s="21" t="e">
        <f>VLOOKUP(D1884,RFIResponse!$A$2:$CF$3146,5,FALSE)</f>
        <v>#N/A</v>
      </c>
      <c r="R1884" s="21" t="e">
        <f>VLOOKUP(D1884,RFIResponse!$A$2:$CF$3146,6,FALSE)</f>
        <v>#N/A</v>
      </c>
      <c r="S1884" s="21" t="e">
        <f>VLOOKUP(D1884,RFIResponse!$A$2:$CF$3146,7,FALSE)</f>
        <v>#N/A</v>
      </c>
    </row>
    <row r="1885" spans="1:19" x14ac:dyDescent="0.35">
      <c r="A1885" s="22">
        <f>RFIData!D1885</f>
        <v>0</v>
      </c>
      <c r="P1885" s="21" t="e">
        <f>VLOOKUP(D1885,RFIResponse!$A$2:$CF$3146,8,FALSE)</f>
        <v>#N/A</v>
      </c>
      <c r="Q1885" s="21" t="e">
        <f>VLOOKUP(D1885,RFIResponse!$A$2:$CF$3146,5,FALSE)</f>
        <v>#N/A</v>
      </c>
      <c r="R1885" s="21" t="e">
        <f>VLOOKUP(D1885,RFIResponse!$A$2:$CF$3146,6,FALSE)</f>
        <v>#N/A</v>
      </c>
      <c r="S1885" s="21" t="e">
        <f>VLOOKUP(D1885,RFIResponse!$A$2:$CF$3146,7,FALSE)</f>
        <v>#N/A</v>
      </c>
    </row>
    <row r="1886" spans="1:19" x14ac:dyDescent="0.35">
      <c r="A1886" s="22">
        <f>RFIData!D1886</f>
        <v>0</v>
      </c>
      <c r="P1886" s="21" t="e">
        <f>VLOOKUP(D1886,RFIResponse!$A$2:$CF$3146,8,FALSE)</f>
        <v>#N/A</v>
      </c>
      <c r="Q1886" s="21" t="e">
        <f>VLOOKUP(D1886,RFIResponse!$A$2:$CF$3146,5,FALSE)</f>
        <v>#N/A</v>
      </c>
      <c r="R1886" s="21" t="e">
        <f>VLOOKUP(D1886,RFIResponse!$A$2:$CF$3146,6,FALSE)</f>
        <v>#N/A</v>
      </c>
      <c r="S1886" s="21" t="e">
        <f>VLOOKUP(D1886,RFIResponse!$A$2:$CF$3146,7,FALSE)</f>
        <v>#N/A</v>
      </c>
    </row>
    <row r="1887" spans="1:19" x14ac:dyDescent="0.35">
      <c r="A1887" s="22">
        <f>RFIData!D1887</f>
        <v>0</v>
      </c>
      <c r="P1887" s="21" t="e">
        <f>VLOOKUP(D1887,RFIResponse!$A$2:$CF$3146,8,FALSE)</f>
        <v>#N/A</v>
      </c>
      <c r="Q1887" s="21" t="e">
        <f>VLOOKUP(D1887,RFIResponse!$A$2:$CF$3146,5,FALSE)</f>
        <v>#N/A</v>
      </c>
      <c r="R1887" s="21" t="e">
        <f>VLOOKUP(D1887,RFIResponse!$A$2:$CF$3146,6,FALSE)</f>
        <v>#N/A</v>
      </c>
      <c r="S1887" s="21" t="e">
        <f>VLOOKUP(D1887,RFIResponse!$A$2:$CF$3146,7,FALSE)</f>
        <v>#N/A</v>
      </c>
    </row>
    <row r="1888" spans="1:19" x14ac:dyDescent="0.35">
      <c r="A1888" s="22">
        <f>RFIData!D1888</f>
        <v>0</v>
      </c>
      <c r="P1888" s="21" t="e">
        <f>VLOOKUP(D1888,RFIResponse!$A$2:$CF$3146,8,FALSE)</f>
        <v>#N/A</v>
      </c>
      <c r="Q1888" s="21" t="e">
        <f>VLOOKUP(D1888,RFIResponse!$A$2:$CF$3146,5,FALSE)</f>
        <v>#N/A</v>
      </c>
      <c r="R1888" s="21" t="e">
        <f>VLOOKUP(D1888,RFIResponse!$A$2:$CF$3146,6,FALSE)</f>
        <v>#N/A</v>
      </c>
      <c r="S1888" s="21" t="e">
        <f>VLOOKUP(D1888,RFIResponse!$A$2:$CF$3146,7,FALSE)</f>
        <v>#N/A</v>
      </c>
    </row>
    <row r="1889" spans="1:19" x14ac:dyDescent="0.35">
      <c r="A1889" s="22">
        <f>RFIData!D1889</f>
        <v>0</v>
      </c>
      <c r="P1889" s="21" t="e">
        <f>VLOOKUP(D1889,RFIResponse!$A$2:$CF$3146,8,FALSE)</f>
        <v>#N/A</v>
      </c>
      <c r="Q1889" s="21" t="e">
        <f>VLOOKUP(D1889,RFIResponse!$A$2:$CF$3146,5,FALSE)</f>
        <v>#N/A</v>
      </c>
      <c r="R1889" s="21" t="e">
        <f>VLOOKUP(D1889,RFIResponse!$A$2:$CF$3146,6,FALSE)</f>
        <v>#N/A</v>
      </c>
      <c r="S1889" s="21" t="e">
        <f>VLOOKUP(D1889,RFIResponse!$A$2:$CF$3146,7,FALSE)</f>
        <v>#N/A</v>
      </c>
    </row>
    <row r="1890" spans="1:19" x14ac:dyDescent="0.35">
      <c r="A1890" s="22">
        <f>RFIData!D1890</f>
        <v>0</v>
      </c>
      <c r="P1890" s="21" t="e">
        <f>VLOOKUP(D1890,RFIResponse!$A$2:$CF$3146,8,FALSE)</f>
        <v>#N/A</v>
      </c>
      <c r="Q1890" s="21" t="e">
        <f>VLOOKUP(D1890,RFIResponse!$A$2:$CF$3146,5,FALSE)</f>
        <v>#N/A</v>
      </c>
      <c r="R1890" s="21" t="e">
        <f>VLOOKUP(D1890,RFIResponse!$A$2:$CF$3146,6,FALSE)</f>
        <v>#N/A</v>
      </c>
      <c r="S1890" s="21" t="e">
        <f>VLOOKUP(D1890,RFIResponse!$A$2:$CF$3146,7,FALSE)</f>
        <v>#N/A</v>
      </c>
    </row>
    <row r="1891" spans="1:19" x14ac:dyDescent="0.35">
      <c r="A1891" s="22">
        <f>RFIData!D1891</f>
        <v>0</v>
      </c>
      <c r="P1891" s="21" t="e">
        <f>VLOOKUP(D1891,RFIResponse!$A$2:$CF$3146,8,FALSE)</f>
        <v>#N/A</v>
      </c>
      <c r="Q1891" s="21" t="e">
        <f>VLOOKUP(D1891,RFIResponse!$A$2:$CF$3146,5,FALSE)</f>
        <v>#N/A</v>
      </c>
      <c r="R1891" s="21" t="e">
        <f>VLOOKUP(D1891,RFIResponse!$A$2:$CF$3146,6,FALSE)</f>
        <v>#N/A</v>
      </c>
      <c r="S1891" s="21" t="e">
        <f>VLOOKUP(D1891,RFIResponse!$A$2:$CF$3146,7,FALSE)</f>
        <v>#N/A</v>
      </c>
    </row>
    <row r="1892" spans="1:19" x14ac:dyDescent="0.35">
      <c r="A1892" s="22">
        <f>RFIData!D1892</f>
        <v>0</v>
      </c>
      <c r="P1892" s="21" t="e">
        <f>VLOOKUP(D1892,RFIResponse!$A$2:$CF$3146,8,FALSE)</f>
        <v>#N/A</v>
      </c>
      <c r="Q1892" s="21" t="e">
        <f>VLOOKUP(D1892,RFIResponse!$A$2:$CF$3146,5,FALSE)</f>
        <v>#N/A</v>
      </c>
      <c r="R1892" s="21" t="e">
        <f>VLOOKUP(D1892,RFIResponse!$A$2:$CF$3146,6,FALSE)</f>
        <v>#N/A</v>
      </c>
      <c r="S1892" s="21" t="e">
        <f>VLOOKUP(D1892,RFIResponse!$A$2:$CF$3146,7,FALSE)</f>
        <v>#N/A</v>
      </c>
    </row>
    <row r="1893" spans="1:19" x14ac:dyDescent="0.35">
      <c r="A1893" s="22">
        <f>RFIData!D1893</f>
        <v>0</v>
      </c>
      <c r="P1893" s="21" t="e">
        <f>VLOOKUP(D1893,RFIResponse!$A$2:$CF$3146,8,FALSE)</f>
        <v>#N/A</v>
      </c>
      <c r="Q1893" s="21" t="e">
        <f>VLOOKUP(D1893,RFIResponse!$A$2:$CF$3146,5,FALSE)</f>
        <v>#N/A</v>
      </c>
      <c r="R1893" s="21" t="e">
        <f>VLOOKUP(D1893,RFIResponse!$A$2:$CF$3146,6,FALSE)</f>
        <v>#N/A</v>
      </c>
      <c r="S1893" s="21" t="e">
        <f>VLOOKUP(D1893,RFIResponse!$A$2:$CF$3146,7,FALSE)</f>
        <v>#N/A</v>
      </c>
    </row>
    <row r="1894" spans="1:19" x14ac:dyDescent="0.35">
      <c r="A1894" s="22">
        <f>RFIData!D1894</f>
        <v>0</v>
      </c>
      <c r="P1894" s="21" t="e">
        <f>VLOOKUP(D1894,RFIResponse!$A$2:$CF$3146,8,FALSE)</f>
        <v>#N/A</v>
      </c>
      <c r="Q1894" s="21" t="e">
        <f>VLOOKUP(D1894,RFIResponse!$A$2:$CF$3146,5,FALSE)</f>
        <v>#N/A</v>
      </c>
      <c r="R1894" s="21" t="e">
        <f>VLOOKUP(D1894,RFIResponse!$A$2:$CF$3146,6,FALSE)</f>
        <v>#N/A</v>
      </c>
      <c r="S1894" s="21" t="e">
        <f>VLOOKUP(D1894,RFIResponse!$A$2:$CF$3146,7,FALSE)</f>
        <v>#N/A</v>
      </c>
    </row>
    <row r="1895" spans="1:19" x14ac:dyDescent="0.35">
      <c r="A1895" s="22">
        <f>RFIData!D1895</f>
        <v>0</v>
      </c>
      <c r="P1895" s="21" t="e">
        <f>VLOOKUP(D1895,RFIResponse!$A$2:$CF$3146,8,FALSE)</f>
        <v>#N/A</v>
      </c>
      <c r="Q1895" s="21" t="e">
        <f>VLOOKUP(D1895,RFIResponse!$A$2:$CF$3146,5,FALSE)</f>
        <v>#N/A</v>
      </c>
      <c r="R1895" s="21" t="e">
        <f>VLOOKUP(D1895,RFIResponse!$A$2:$CF$3146,6,FALSE)</f>
        <v>#N/A</v>
      </c>
      <c r="S1895" s="21" t="e">
        <f>VLOOKUP(D1895,RFIResponse!$A$2:$CF$3146,7,FALSE)</f>
        <v>#N/A</v>
      </c>
    </row>
    <row r="1896" spans="1:19" x14ac:dyDescent="0.35">
      <c r="A1896" s="22">
        <f>RFIData!D1896</f>
        <v>0</v>
      </c>
      <c r="P1896" s="21" t="e">
        <f>VLOOKUP(D1896,RFIResponse!$A$2:$CF$3146,8,FALSE)</f>
        <v>#N/A</v>
      </c>
      <c r="Q1896" s="21" t="e">
        <f>VLOOKUP(D1896,RFIResponse!$A$2:$CF$3146,5,FALSE)</f>
        <v>#N/A</v>
      </c>
      <c r="R1896" s="21" t="e">
        <f>VLOOKUP(D1896,RFIResponse!$A$2:$CF$3146,6,FALSE)</f>
        <v>#N/A</v>
      </c>
      <c r="S1896" s="21" t="e">
        <f>VLOOKUP(D1896,RFIResponse!$A$2:$CF$3146,7,FALSE)</f>
        <v>#N/A</v>
      </c>
    </row>
    <row r="1897" spans="1:19" x14ac:dyDescent="0.35">
      <c r="A1897" s="22">
        <f>RFIData!D1897</f>
        <v>0</v>
      </c>
      <c r="P1897" s="21" t="e">
        <f>VLOOKUP(D1897,RFIResponse!$A$2:$CF$3146,8,FALSE)</f>
        <v>#N/A</v>
      </c>
      <c r="Q1897" s="21" t="e">
        <f>VLOOKUP(D1897,RFIResponse!$A$2:$CF$3146,5,FALSE)</f>
        <v>#N/A</v>
      </c>
      <c r="R1897" s="21" t="e">
        <f>VLOOKUP(D1897,RFIResponse!$A$2:$CF$3146,6,FALSE)</f>
        <v>#N/A</v>
      </c>
      <c r="S1897" s="21" t="e">
        <f>VLOOKUP(D1897,RFIResponse!$A$2:$CF$3146,7,FALSE)</f>
        <v>#N/A</v>
      </c>
    </row>
    <row r="1898" spans="1:19" x14ac:dyDescent="0.35">
      <c r="A1898" s="22">
        <f>RFIData!D1898</f>
        <v>0</v>
      </c>
      <c r="P1898" s="21" t="e">
        <f>VLOOKUP(D1898,RFIResponse!$A$2:$CF$3146,8,FALSE)</f>
        <v>#N/A</v>
      </c>
      <c r="Q1898" s="21" t="e">
        <f>VLOOKUP(D1898,RFIResponse!$A$2:$CF$3146,5,FALSE)</f>
        <v>#N/A</v>
      </c>
      <c r="R1898" s="21" t="e">
        <f>VLOOKUP(D1898,RFIResponse!$A$2:$CF$3146,6,FALSE)</f>
        <v>#N/A</v>
      </c>
      <c r="S1898" s="21" t="e">
        <f>VLOOKUP(D1898,RFIResponse!$A$2:$CF$3146,7,FALSE)</f>
        <v>#N/A</v>
      </c>
    </row>
    <row r="1899" spans="1:19" x14ac:dyDescent="0.35">
      <c r="A1899" s="22">
        <f>RFIData!D1899</f>
        <v>0</v>
      </c>
      <c r="P1899" s="21" t="e">
        <f>VLOOKUP(D1899,RFIResponse!$A$2:$CF$3146,8,FALSE)</f>
        <v>#N/A</v>
      </c>
      <c r="Q1899" s="21" t="e">
        <f>VLOOKUP(D1899,RFIResponse!$A$2:$CF$3146,5,FALSE)</f>
        <v>#N/A</v>
      </c>
      <c r="R1899" s="21" t="e">
        <f>VLOOKUP(D1899,RFIResponse!$A$2:$CF$3146,6,FALSE)</f>
        <v>#N/A</v>
      </c>
      <c r="S1899" s="21" t="e">
        <f>VLOOKUP(D1899,RFIResponse!$A$2:$CF$3146,7,FALSE)</f>
        <v>#N/A</v>
      </c>
    </row>
    <row r="1900" spans="1:19" x14ac:dyDescent="0.35">
      <c r="A1900" s="22">
        <f>RFIData!D1900</f>
        <v>0</v>
      </c>
      <c r="P1900" s="21" t="e">
        <f>VLOOKUP(D1900,RFIResponse!$A$2:$CF$3146,8,FALSE)</f>
        <v>#N/A</v>
      </c>
      <c r="Q1900" s="21" t="e">
        <f>VLOOKUP(D1900,RFIResponse!$A$2:$CF$3146,5,FALSE)</f>
        <v>#N/A</v>
      </c>
      <c r="R1900" s="21" t="e">
        <f>VLOOKUP(D1900,RFIResponse!$A$2:$CF$3146,6,FALSE)</f>
        <v>#N/A</v>
      </c>
      <c r="S1900" s="21" t="e">
        <f>VLOOKUP(D1900,RFIResponse!$A$2:$CF$3146,7,FALSE)</f>
        <v>#N/A</v>
      </c>
    </row>
    <row r="1901" spans="1:19" x14ac:dyDescent="0.35">
      <c r="A1901" s="22">
        <f>RFIData!D1901</f>
        <v>0</v>
      </c>
      <c r="P1901" s="21" t="e">
        <f>VLOOKUP(D1901,RFIResponse!$A$2:$CF$3146,8,FALSE)</f>
        <v>#N/A</v>
      </c>
      <c r="Q1901" s="21" t="e">
        <f>VLOOKUP(D1901,RFIResponse!$A$2:$CF$3146,5,FALSE)</f>
        <v>#N/A</v>
      </c>
      <c r="R1901" s="21" t="e">
        <f>VLOOKUP(D1901,RFIResponse!$A$2:$CF$3146,6,FALSE)</f>
        <v>#N/A</v>
      </c>
      <c r="S1901" s="21" t="e">
        <f>VLOOKUP(D1901,RFIResponse!$A$2:$CF$3146,7,FALSE)</f>
        <v>#N/A</v>
      </c>
    </row>
    <row r="1902" spans="1:19" x14ac:dyDescent="0.35">
      <c r="A1902" s="22">
        <f>RFIData!D1902</f>
        <v>0</v>
      </c>
      <c r="P1902" s="21" t="e">
        <f>VLOOKUP(D1902,RFIResponse!$A$2:$CF$3146,8,FALSE)</f>
        <v>#N/A</v>
      </c>
      <c r="Q1902" s="21" t="e">
        <f>VLOOKUP(D1902,RFIResponse!$A$2:$CF$3146,5,FALSE)</f>
        <v>#N/A</v>
      </c>
      <c r="R1902" s="21" t="e">
        <f>VLOOKUP(D1902,RFIResponse!$A$2:$CF$3146,6,FALSE)</f>
        <v>#N/A</v>
      </c>
      <c r="S1902" s="21" t="e">
        <f>VLOOKUP(D1902,RFIResponse!$A$2:$CF$3146,7,FALSE)</f>
        <v>#N/A</v>
      </c>
    </row>
    <row r="1903" spans="1:19" x14ac:dyDescent="0.35">
      <c r="A1903" s="22">
        <f>RFIData!D1903</f>
        <v>0</v>
      </c>
      <c r="P1903" s="21" t="e">
        <f>VLOOKUP(D1903,RFIResponse!$A$2:$CF$3146,8,FALSE)</f>
        <v>#N/A</v>
      </c>
      <c r="Q1903" s="21" t="e">
        <f>VLOOKUP(D1903,RFIResponse!$A$2:$CF$3146,5,FALSE)</f>
        <v>#N/A</v>
      </c>
      <c r="R1903" s="21" t="e">
        <f>VLOOKUP(D1903,RFIResponse!$A$2:$CF$3146,6,FALSE)</f>
        <v>#N/A</v>
      </c>
      <c r="S1903" s="21" t="e">
        <f>VLOOKUP(D1903,RFIResponse!$A$2:$CF$3146,7,FALSE)</f>
        <v>#N/A</v>
      </c>
    </row>
    <row r="1904" spans="1:19" x14ac:dyDescent="0.35">
      <c r="A1904" s="22">
        <f>RFIData!D1904</f>
        <v>0</v>
      </c>
      <c r="P1904" s="21" t="e">
        <f>VLOOKUP(D1904,RFIResponse!$A$2:$CF$3146,8,FALSE)</f>
        <v>#N/A</v>
      </c>
      <c r="Q1904" s="21" t="e">
        <f>VLOOKUP(D1904,RFIResponse!$A$2:$CF$3146,5,FALSE)</f>
        <v>#N/A</v>
      </c>
      <c r="R1904" s="21" t="e">
        <f>VLOOKUP(D1904,RFIResponse!$A$2:$CF$3146,6,FALSE)</f>
        <v>#N/A</v>
      </c>
      <c r="S1904" s="21" t="e">
        <f>VLOOKUP(D1904,RFIResponse!$A$2:$CF$3146,7,FALSE)</f>
        <v>#N/A</v>
      </c>
    </row>
    <row r="1905" spans="1:19" x14ac:dyDescent="0.35">
      <c r="A1905" s="22">
        <f>RFIData!D1905</f>
        <v>0</v>
      </c>
      <c r="P1905" s="21" t="e">
        <f>VLOOKUP(D1905,RFIResponse!$A$2:$CF$3146,8,FALSE)</f>
        <v>#N/A</v>
      </c>
      <c r="Q1905" s="21" t="e">
        <f>VLOOKUP(D1905,RFIResponse!$A$2:$CF$3146,5,FALSE)</f>
        <v>#N/A</v>
      </c>
      <c r="R1905" s="21" t="e">
        <f>VLOOKUP(D1905,RFIResponse!$A$2:$CF$3146,6,FALSE)</f>
        <v>#N/A</v>
      </c>
      <c r="S1905" s="21" t="e">
        <f>VLOOKUP(D1905,RFIResponse!$A$2:$CF$3146,7,FALSE)</f>
        <v>#N/A</v>
      </c>
    </row>
    <row r="1906" spans="1:19" x14ac:dyDescent="0.35">
      <c r="A1906" s="22">
        <f>RFIData!D1906</f>
        <v>0</v>
      </c>
      <c r="P1906" s="21" t="e">
        <f>VLOOKUP(D1906,RFIResponse!$A$2:$CF$3146,8,FALSE)</f>
        <v>#N/A</v>
      </c>
      <c r="Q1906" s="21" t="e">
        <f>VLOOKUP(D1906,RFIResponse!$A$2:$CF$3146,5,FALSE)</f>
        <v>#N/A</v>
      </c>
      <c r="R1906" s="21" t="e">
        <f>VLOOKUP(D1906,RFIResponse!$A$2:$CF$3146,6,FALSE)</f>
        <v>#N/A</v>
      </c>
      <c r="S1906" s="21" t="e">
        <f>VLOOKUP(D1906,RFIResponse!$A$2:$CF$3146,7,FALSE)</f>
        <v>#N/A</v>
      </c>
    </row>
    <row r="1907" spans="1:19" x14ac:dyDescent="0.35">
      <c r="A1907" s="22">
        <f>RFIData!D1907</f>
        <v>0</v>
      </c>
      <c r="P1907" s="21" t="e">
        <f>VLOOKUP(D1907,RFIResponse!$A$2:$CF$3146,8,FALSE)</f>
        <v>#N/A</v>
      </c>
      <c r="Q1907" s="21" t="e">
        <f>VLOOKUP(D1907,RFIResponse!$A$2:$CF$3146,5,FALSE)</f>
        <v>#N/A</v>
      </c>
      <c r="R1907" s="21" t="e">
        <f>VLOOKUP(D1907,RFIResponse!$A$2:$CF$3146,6,FALSE)</f>
        <v>#N/A</v>
      </c>
      <c r="S1907" s="21" t="e">
        <f>VLOOKUP(D1907,RFIResponse!$A$2:$CF$3146,7,FALSE)</f>
        <v>#N/A</v>
      </c>
    </row>
    <row r="1908" spans="1:19" x14ac:dyDescent="0.35">
      <c r="A1908" s="22">
        <f>RFIData!D1908</f>
        <v>0</v>
      </c>
      <c r="P1908" s="21" t="e">
        <f>VLOOKUP(D1908,RFIResponse!$A$2:$CF$3146,8,FALSE)</f>
        <v>#N/A</v>
      </c>
      <c r="Q1908" s="21" t="e">
        <f>VLOOKUP(D1908,RFIResponse!$A$2:$CF$3146,5,FALSE)</f>
        <v>#N/A</v>
      </c>
      <c r="R1908" s="21" t="e">
        <f>VLOOKUP(D1908,RFIResponse!$A$2:$CF$3146,6,FALSE)</f>
        <v>#N/A</v>
      </c>
      <c r="S1908" s="21" t="e">
        <f>VLOOKUP(D1908,RFIResponse!$A$2:$CF$3146,7,FALSE)</f>
        <v>#N/A</v>
      </c>
    </row>
    <row r="1909" spans="1:19" x14ac:dyDescent="0.35">
      <c r="A1909" s="22">
        <f>RFIData!D1909</f>
        <v>0</v>
      </c>
      <c r="P1909" s="21" t="e">
        <f>VLOOKUP(D1909,RFIResponse!$A$2:$CF$3146,8,FALSE)</f>
        <v>#N/A</v>
      </c>
      <c r="Q1909" s="21" t="e">
        <f>VLOOKUP(D1909,RFIResponse!$A$2:$CF$3146,5,FALSE)</f>
        <v>#N/A</v>
      </c>
      <c r="R1909" s="21" t="e">
        <f>VLOOKUP(D1909,RFIResponse!$A$2:$CF$3146,6,FALSE)</f>
        <v>#N/A</v>
      </c>
      <c r="S1909" s="21" t="e">
        <f>VLOOKUP(D1909,RFIResponse!$A$2:$CF$3146,7,FALSE)</f>
        <v>#N/A</v>
      </c>
    </row>
    <row r="1910" spans="1:19" x14ac:dyDescent="0.35">
      <c r="A1910" s="22">
        <f>RFIData!D1910</f>
        <v>0</v>
      </c>
      <c r="P1910" s="21" t="e">
        <f>VLOOKUP(D1910,RFIResponse!$A$2:$CF$3146,8,FALSE)</f>
        <v>#N/A</v>
      </c>
      <c r="Q1910" s="21" t="e">
        <f>VLOOKUP(D1910,RFIResponse!$A$2:$CF$3146,5,FALSE)</f>
        <v>#N/A</v>
      </c>
      <c r="R1910" s="21" t="e">
        <f>VLOOKUP(D1910,RFIResponse!$A$2:$CF$3146,6,FALSE)</f>
        <v>#N/A</v>
      </c>
      <c r="S1910" s="21" t="e">
        <f>VLOOKUP(D1910,RFIResponse!$A$2:$CF$3146,7,FALSE)</f>
        <v>#N/A</v>
      </c>
    </row>
    <row r="1911" spans="1:19" x14ac:dyDescent="0.35">
      <c r="A1911" s="22">
        <f>RFIData!D1911</f>
        <v>0</v>
      </c>
      <c r="P1911" s="21" t="e">
        <f>VLOOKUP(D1911,RFIResponse!$A$2:$CF$3146,8,FALSE)</f>
        <v>#N/A</v>
      </c>
      <c r="Q1911" s="21" t="e">
        <f>VLOOKUP(D1911,RFIResponse!$A$2:$CF$3146,5,FALSE)</f>
        <v>#N/A</v>
      </c>
      <c r="R1911" s="21" t="e">
        <f>VLOOKUP(D1911,RFIResponse!$A$2:$CF$3146,6,FALSE)</f>
        <v>#N/A</v>
      </c>
      <c r="S1911" s="21" t="e">
        <f>VLOOKUP(D1911,RFIResponse!$A$2:$CF$3146,7,FALSE)</f>
        <v>#N/A</v>
      </c>
    </row>
    <row r="1912" spans="1:19" x14ac:dyDescent="0.35">
      <c r="A1912" s="22">
        <f>RFIData!D1912</f>
        <v>0</v>
      </c>
      <c r="P1912" s="21" t="e">
        <f>VLOOKUP(D1912,RFIResponse!$A$2:$CF$3146,8,FALSE)</f>
        <v>#N/A</v>
      </c>
      <c r="Q1912" s="21" t="e">
        <f>VLOOKUP(D1912,RFIResponse!$A$2:$CF$3146,5,FALSE)</f>
        <v>#N/A</v>
      </c>
      <c r="R1912" s="21" t="e">
        <f>VLOOKUP(D1912,RFIResponse!$A$2:$CF$3146,6,FALSE)</f>
        <v>#N/A</v>
      </c>
      <c r="S1912" s="21" t="e">
        <f>VLOOKUP(D1912,RFIResponse!$A$2:$CF$3146,7,FALSE)</f>
        <v>#N/A</v>
      </c>
    </row>
    <row r="1913" spans="1:19" x14ac:dyDescent="0.35">
      <c r="A1913" s="22">
        <f>RFIData!D1913</f>
        <v>0</v>
      </c>
      <c r="P1913" s="21" t="e">
        <f>VLOOKUP(D1913,RFIResponse!$A$2:$CF$3146,8,FALSE)</f>
        <v>#N/A</v>
      </c>
      <c r="Q1913" s="21" t="e">
        <f>VLOOKUP(D1913,RFIResponse!$A$2:$CF$3146,5,FALSE)</f>
        <v>#N/A</v>
      </c>
      <c r="R1913" s="21" t="e">
        <f>VLOOKUP(D1913,RFIResponse!$A$2:$CF$3146,6,FALSE)</f>
        <v>#N/A</v>
      </c>
      <c r="S1913" s="21" t="e">
        <f>VLOOKUP(D1913,RFIResponse!$A$2:$CF$3146,7,FALSE)</f>
        <v>#N/A</v>
      </c>
    </row>
    <row r="1914" spans="1:19" x14ac:dyDescent="0.35">
      <c r="A1914" s="22">
        <f>RFIData!D1914</f>
        <v>0</v>
      </c>
      <c r="P1914" s="21" t="e">
        <f>VLOOKUP(D1914,RFIResponse!$A$2:$CF$3146,8,FALSE)</f>
        <v>#N/A</v>
      </c>
      <c r="Q1914" s="21" t="e">
        <f>VLOOKUP(D1914,RFIResponse!$A$2:$CF$3146,5,FALSE)</f>
        <v>#N/A</v>
      </c>
      <c r="R1914" s="21" t="e">
        <f>VLOOKUP(D1914,RFIResponse!$A$2:$CF$3146,6,FALSE)</f>
        <v>#N/A</v>
      </c>
      <c r="S1914" s="21" t="e">
        <f>VLOOKUP(D1914,RFIResponse!$A$2:$CF$3146,7,FALSE)</f>
        <v>#N/A</v>
      </c>
    </row>
    <row r="1915" spans="1:19" x14ac:dyDescent="0.35">
      <c r="A1915" s="22">
        <f>RFIData!D1915</f>
        <v>0</v>
      </c>
      <c r="P1915" s="21" t="e">
        <f>VLOOKUP(D1915,RFIResponse!$A$2:$CF$3146,8,FALSE)</f>
        <v>#N/A</v>
      </c>
      <c r="Q1915" s="21" t="e">
        <f>VLOOKUP(D1915,RFIResponse!$A$2:$CF$3146,5,FALSE)</f>
        <v>#N/A</v>
      </c>
      <c r="R1915" s="21" t="e">
        <f>VLOOKUP(D1915,RFIResponse!$A$2:$CF$3146,6,FALSE)</f>
        <v>#N/A</v>
      </c>
      <c r="S1915" s="21" t="e">
        <f>VLOOKUP(D1915,RFIResponse!$A$2:$CF$3146,7,FALSE)</f>
        <v>#N/A</v>
      </c>
    </row>
    <row r="1916" spans="1:19" x14ac:dyDescent="0.35">
      <c r="A1916" s="22">
        <f>RFIData!D1916</f>
        <v>0</v>
      </c>
      <c r="P1916" s="21" t="e">
        <f>VLOOKUP(D1916,RFIResponse!$A$2:$CF$3146,8,FALSE)</f>
        <v>#N/A</v>
      </c>
      <c r="Q1916" s="21" t="e">
        <f>VLOOKUP(D1916,RFIResponse!$A$2:$CF$3146,5,FALSE)</f>
        <v>#N/A</v>
      </c>
      <c r="R1916" s="21" t="e">
        <f>VLOOKUP(D1916,RFIResponse!$A$2:$CF$3146,6,FALSE)</f>
        <v>#N/A</v>
      </c>
      <c r="S1916" s="21" t="e">
        <f>VLOOKUP(D1916,RFIResponse!$A$2:$CF$3146,7,FALSE)</f>
        <v>#N/A</v>
      </c>
    </row>
    <row r="1917" spans="1:19" x14ac:dyDescent="0.35">
      <c r="A1917" s="22">
        <f>RFIData!D1917</f>
        <v>0</v>
      </c>
      <c r="P1917" s="21" t="e">
        <f>VLOOKUP(D1917,RFIResponse!$A$2:$CF$3146,8,FALSE)</f>
        <v>#N/A</v>
      </c>
      <c r="Q1917" s="21" t="e">
        <f>VLOOKUP(D1917,RFIResponse!$A$2:$CF$3146,5,FALSE)</f>
        <v>#N/A</v>
      </c>
      <c r="R1917" s="21" t="e">
        <f>VLOOKUP(D1917,RFIResponse!$A$2:$CF$3146,6,FALSE)</f>
        <v>#N/A</v>
      </c>
      <c r="S1917" s="21" t="e">
        <f>VLOOKUP(D1917,RFIResponse!$A$2:$CF$3146,7,FALSE)</f>
        <v>#N/A</v>
      </c>
    </row>
    <row r="1918" spans="1:19" x14ac:dyDescent="0.35">
      <c r="A1918" s="22">
        <f>RFIData!D1918</f>
        <v>0</v>
      </c>
      <c r="P1918" s="21" t="e">
        <f>VLOOKUP(D1918,RFIResponse!$A$2:$CF$3146,8,FALSE)</f>
        <v>#N/A</v>
      </c>
      <c r="Q1918" s="21" t="e">
        <f>VLOOKUP(D1918,RFIResponse!$A$2:$CF$3146,5,FALSE)</f>
        <v>#N/A</v>
      </c>
      <c r="R1918" s="21" t="e">
        <f>VLOOKUP(D1918,RFIResponse!$A$2:$CF$3146,6,FALSE)</f>
        <v>#N/A</v>
      </c>
      <c r="S1918" s="21" t="e">
        <f>VLOOKUP(D1918,RFIResponse!$A$2:$CF$3146,7,FALSE)</f>
        <v>#N/A</v>
      </c>
    </row>
    <row r="1919" spans="1:19" x14ac:dyDescent="0.35">
      <c r="A1919" s="22">
        <f>RFIData!D1919</f>
        <v>0</v>
      </c>
      <c r="P1919" s="21" t="e">
        <f>VLOOKUP(D1919,RFIResponse!$A$2:$CF$3146,8,FALSE)</f>
        <v>#N/A</v>
      </c>
      <c r="Q1919" s="21" t="e">
        <f>VLOOKUP(D1919,RFIResponse!$A$2:$CF$3146,5,FALSE)</f>
        <v>#N/A</v>
      </c>
      <c r="R1919" s="21" t="e">
        <f>VLOOKUP(D1919,RFIResponse!$A$2:$CF$3146,6,FALSE)</f>
        <v>#N/A</v>
      </c>
      <c r="S1919" s="21" t="e">
        <f>VLOOKUP(D1919,RFIResponse!$A$2:$CF$3146,7,FALSE)</f>
        <v>#N/A</v>
      </c>
    </row>
    <row r="1920" spans="1:19" x14ac:dyDescent="0.35">
      <c r="A1920" s="22">
        <f>RFIData!D1920</f>
        <v>0</v>
      </c>
      <c r="P1920" s="21" t="e">
        <f>VLOOKUP(D1920,RFIResponse!$A$2:$CF$3146,8,FALSE)</f>
        <v>#N/A</v>
      </c>
      <c r="Q1920" s="21" t="e">
        <f>VLOOKUP(D1920,RFIResponse!$A$2:$CF$3146,5,FALSE)</f>
        <v>#N/A</v>
      </c>
      <c r="R1920" s="21" t="e">
        <f>VLOOKUP(D1920,RFIResponse!$A$2:$CF$3146,6,FALSE)</f>
        <v>#N/A</v>
      </c>
      <c r="S1920" s="21" t="e">
        <f>VLOOKUP(D1920,RFIResponse!$A$2:$CF$3146,7,FALSE)</f>
        <v>#N/A</v>
      </c>
    </row>
    <row r="1921" spans="1:19" x14ac:dyDescent="0.35">
      <c r="A1921" s="22">
        <f>RFIData!D1921</f>
        <v>0</v>
      </c>
      <c r="P1921" s="21" t="e">
        <f>VLOOKUP(D1921,RFIResponse!$A$2:$CF$3146,8,FALSE)</f>
        <v>#N/A</v>
      </c>
      <c r="Q1921" s="21" t="e">
        <f>VLOOKUP(D1921,RFIResponse!$A$2:$CF$3146,5,FALSE)</f>
        <v>#N/A</v>
      </c>
      <c r="R1921" s="21" t="e">
        <f>VLOOKUP(D1921,RFIResponse!$A$2:$CF$3146,6,FALSE)</f>
        <v>#N/A</v>
      </c>
      <c r="S1921" s="21" t="e">
        <f>VLOOKUP(D1921,RFIResponse!$A$2:$CF$3146,7,FALSE)</f>
        <v>#N/A</v>
      </c>
    </row>
    <row r="1922" spans="1:19" x14ac:dyDescent="0.35">
      <c r="A1922" s="22">
        <f>RFIData!D1922</f>
        <v>0</v>
      </c>
      <c r="P1922" s="21" t="e">
        <f>VLOOKUP(D1922,RFIResponse!$A$2:$CF$3146,8,FALSE)</f>
        <v>#N/A</v>
      </c>
      <c r="Q1922" s="21" t="e">
        <f>VLOOKUP(D1922,RFIResponse!$A$2:$CF$3146,5,FALSE)</f>
        <v>#N/A</v>
      </c>
      <c r="R1922" s="21" t="e">
        <f>VLOOKUP(D1922,RFIResponse!$A$2:$CF$3146,6,FALSE)</f>
        <v>#N/A</v>
      </c>
      <c r="S1922" s="21" t="e">
        <f>VLOOKUP(D1922,RFIResponse!$A$2:$CF$3146,7,FALSE)</f>
        <v>#N/A</v>
      </c>
    </row>
    <row r="1923" spans="1:19" x14ac:dyDescent="0.35">
      <c r="A1923" s="22">
        <f>RFIData!D1923</f>
        <v>0</v>
      </c>
      <c r="P1923" s="21" t="e">
        <f>VLOOKUP(D1923,RFIResponse!$A$2:$CF$3146,8,FALSE)</f>
        <v>#N/A</v>
      </c>
      <c r="Q1923" s="21" t="e">
        <f>VLOOKUP(D1923,RFIResponse!$A$2:$CF$3146,5,FALSE)</f>
        <v>#N/A</v>
      </c>
      <c r="R1923" s="21" t="e">
        <f>VLOOKUP(D1923,RFIResponse!$A$2:$CF$3146,6,FALSE)</f>
        <v>#N/A</v>
      </c>
      <c r="S1923" s="21" t="e">
        <f>VLOOKUP(D1923,RFIResponse!$A$2:$CF$3146,7,FALSE)</f>
        <v>#N/A</v>
      </c>
    </row>
    <row r="1924" spans="1:19" x14ac:dyDescent="0.35">
      <c r="A1924" s="22">
        <f>RFIData!D1924</f>
        <v>0</v>
      </c>
      <c r="P1924" s="21" t="e">
        <f>VLOOKUP(D1924,RFIResponse!$A$2:$CF$3146,8,FALSE)</f>
        <v>#N/A</v>
      </c>
      <c r="Q1924" s="21" t="e">
        <f>VLOOKUP(D1924,RFIResponse!$A$2:$CF$3146,5,FALSE)</f>
        <v>#N/A</v>
      </c>
      <c r="R1924" s="21" t="e">
        <f>VLOOKUP(D1924,RFIResponse!$A$2:$CF$3146,6,FALSE)</f>
        <v>#N/A</v>
      </c>
      <c r="S1924" s="21" t="e">
        <f>VLOOKUP(D1924,RFIResponse!$A$2:$CF$3146,7,FALSE)</f>
        <v>#N/A</v>
      </c>
    </row>
    <row r="1925" spans="1:19" x14ac:dyDescent="0.35">
      <c r="A1925" s="22">
        <f>RFIData!D1925</f>
        <v>0</v>
      </c>
      <c r="P1925" s="21" t="e">
        <f>VLOOKUP(D1925,RFIResponse!$A$2:$CF$3146,8,FALSE)</f>
        <v>#N/A</v>
      </c>
      <c r="Q1925" s="21" t="e">
        <f>VLOOKUP(D1925,RFIResponse!$A$2:$CF$3146,5,FALSE)</f>
        <v>#N/A</v>
      </c>
      <c r="R1925" s="21" t="e">
        <f>VLOOKUP(D1925,RFIResponse!$A$2:$CF$3146,6,FALSE)</f>
        <v>#N/A</v>
      </c>
      <c r="S1925" s="21" t="e">
        <f>VLOOKUP(D1925,RFIResponse!$A$2:$CF$3146,7,FALSE)</f>
        <v>#N/A</v>
      </c>
    </row>
    <row r="1926" spans="1:19" x14ac:dyDescent="0.35">
      <c r="A1926" s="22">
        <f>RFIData!D1926</f>
        <v>0</v>
      </c>
      <c r="P1926" s="21" t="e">
        <f>VLOOKUP(D1926,RFIResponse!$A$2:$CF$3146,8,FALSE)</f>
        <v>#N/A</v>
      </c>
      <c r="Q1926" s="21" t="e">
        <f>VLOOKUP(D1926,RFIResponse!$A$2:$CF$3146,5,FALSE)</f>
        <v>#N/A</v>
      </c>
      <c r="R1926" s="21" t="e">
        <f>VLOOKUP(D1926,RFIResponse!$A$2:$CF$3146,6,FALSE)</f>
        <v>#N/A</v>
      </c>
      <c r="S1926" s="21" t="e">
        <f>VLOOKUP(D1926,RFIResponse!$A$2:$CF$3146,7,FALSE)</f>
        <v>#N/A</v>
      </c>
    </row>
    <row r="1927" spans="1:19" x14ac:dyDescent="0.35">
      <c r="A1927" s="22">
        <f>RFIData!D1927</f>
        <v>0</v>
      </c>
      <c r="P1927" s="21" t="e">
        <f>VLOOKUP(D1927,RFIResponse!$A$2:$CF$3146,8,FALSE)</f>
        <v>#N/A</v>
      </c>
      <c r="Q1927" s="21" t="e">
        <f>VLOOKUP(D1927,RFIResponse!$A$2:$CF$3146,5,FALSE)</f>
        <v>#N/A</v>
      </c>
      <c r="R1927" s="21" t="e">
        <f>VLOOKUP(D1927,RFIResponse!$A$2:$CF$3146,6,FALSE)</f>
        <v>#N/A</v>
      </c>
      <c r="S1927" s="21" t="e">
        <f>VLOOKUP(D1927,RFIResponse!$A$2:$CF$3146,7,FALSE)</f>
        <v>#N/A</v>
      </c>
    </row>
    <row r="1928" spans="1:19" x14ac:dyDescent="0.35">
      <c r="A1928" s="22">
        <f>RFIData!D1928</f>
        <v>0</v>
      </c>
      <c r="P1928" s="21" t="e">
        <f>VLOOKUP(D1928,RFIResponse!$A$2:$CF$3146,8,FALSE)</f>
        <v>#N/A</v>
      </c>
      <c r="Q1928" s="21" t="e">
        <f>VLOOKUP(D1928,RFIResponse!$A$2:$CF$3146,5,FALSE)</f>
        <v>#N/A</v>
      </c>
      <c r="R1928" s="21" t="e">
        <f>VLOOKUP(D1928,RFIResponse!$A$2:$CF$3146,6,FALSE)</f>
        <v>#N/A</v>
      </c>
      <c r="S1928" s="21" t="e">
        <f>VLOOKUP(D1928,RFIResponse!$A$2:$CF$3146,7,FALSE)</f>
        <v>#N/A</v>
      </c>
    </row>
    <row r="1929" spans="1:19" x14ac:dyDescent="0.35">
      <c r="A1929" s="22">
        <f>RFIData!D1929</f>
        <v>0</v>
      </c>
      <c r="P1929" s="21" t="e">
        <f>VLOOKUP(D1929,RFIResponse!$A$2:$CF$3146,8,FALSE)</f>
        <v>#N/A</v>
      </c>
      <c r="Q1929" s="21" t="e">
        <f>VLOOKUP(D1929,RFIResponse!$A$2:$CF$3146,5,FALSE)</f>
        <v>#N/A</v>
      </c>
      <c r="R1929" s="21" t="e">
        <f>VLOOKUP(D1929,RFIResponse!$A$2:$CF$3146,6,FALSE)</f>
        <v>#N/A</v>
      </c>
      <c r="S1929" s="21" t="e">
        <f>VLOOKUP(D1929,RFIResponse!$A$2:$CF$3146,7,FALSE)</f>
        <v>#N/A</v>
      </c>
    </row>
    <row r="1930" spans="1:19" x14ac:dyDescent="0.35">
      <c r="A1930" s="22">
        <f>RFIData!D1930</f>
        <v>0</v>
      </c>
      <c r="P1930" s="21" t="e">
        <f>VLOOKUP(D1930,RFIResponse!$A$2:$CF$3146,8,FALSE)</f>
        <v>#N/A</v>
      </c>
      <c r="Q1930" s="21" t="e">
        <f>VLOOKUP(D1930,RFIResponse!$A$2:$CF$3146,5,FALSE)</f>
        <v>#N/A</v>
      </c>
      <c r="R1930" s="21" t="e">
        <f>VLOOKUP(D1930,RFIResponse!$A$2:$CF$3146,6,FALSE)</f>
        <v>#N/A</v>
      </c>
      <c r="S1930" s="21" t="e">
        <f>VLOOKUP(D1930,RFIResponse!$A$2:$CF$3146,7,FALSE)</f>
        <v>#N/A</v>
      </c>
    </row>
    <row r="1931" spans="1:19" x14ac:dyDescent="0.35">
      <c r="A1931" s="22">
        <f>RFIData!D1931</f>
        <v>0</v>
      </c>
      <c r="P1931" s="21" t="e">
        <f>VLOOKUP(D1931,RFIResponse!$A$2:$CF$3146,8,FALSE)</f>
        <v>#N/A</v>
      </c>
      <c r="Q1931" s="21" t="e">
        <f>VLOOKUP(D1931,RFIResponse!$A$2:$CF$3146,5,FALSE)</f>
        <v>#N/A</v>
      </c>
      <c r="R1931" s="21" t="e">
        <f>VLOOKUP(D1931,RFIResponse!$A$2:$CF$3146,6,FALSE)</f>
        <v>#N/A</v>
      </c>
      <c r="S1931" s="21" t="e">
        <f>VLOOKUP(D1931,RFIResponse!$A$2:$CF$3146,7,FALSE)</f>
        <v>#N/A</v>
      </c>
    </row>
    <row r="1932" spans="1:19" x14ac:dyDescent="0.35">
      <c r="A1932" s="22">
        <f>RFIData!D1932</f>
        <v>0</v>
      </c>
      <c r="P1932" s="21" t="e">
        <f>VLOOKUP(D1932,RFIResponse!$A$2:$CF$3146,8,FALSE)</f>
        <v>#N/A</v>
      </c>
      <c r="Q1932" s="21" t="e">
        <f>VLOOKUP(D1932,RFIResponse!$A$2:$CF$3146,5,FALSE)</f>
        <v>#N/A</v>
      </c>
      <c r="R1932" s="21" t="e">
        <f>VLOOKUP(D1932,RFIResponse!$A$2:$CF$3146,6,FALSE)</f>
        <v>#N/A</v>
      </c>
      <c r="S1932" s="21" t="e">
        <f>VLOOKUP(D1932,RFIResponse!$A$2:$CF$3146,7,FALSE)</f>
        <v>#N/A</v>
      </c>
    </row>
    <row r="1933" spans="1:19" x14ac:dyDescent="0.35">
      <c r="A1933" s="22">
        <f>RFIData!D1933</f>
        <v>0</v>
      </c>
      <c r="P1933" s="21" t="e">
        <f>VLOOKUP(D1933,RFIResponse!$A$2:$CF$3146,8,FALSE)</f>
        <v>#N/A</v>
      </c>
      <c r="Q1933" s="21" t="e">
        <f>VLOOKUP(D1933,RFIResponse!$A$2:$CF$3146,5,FALSE)</f>
        <v>#N/A</v>
      </c>
      <c r="R1933" s="21" t="e">
        <f>VLOOKUP(D1933,RFIResponse!$A$2:$CF$3146,6,FALSE)</f>
        <v>#N/A</v>
      </c>
      <c r="S1933" s="21" t="e">
        <f>VLOOKUP(D1933,RFIResponse!$A$2:$CF$3146,7,FALSE)</f>
        <v>#N/A</v>
      </c>
    </row>
    <row r="1934" spans="1:19" x14ac:dyDescent="0.35">
      <c r="A1934" s="22">
        <f>RFIData!D1934</f>
        <v>0</v>
      </c>
      <c r="P1934" s="21" t="e">
        <f>VLOOKUP(D1934,RFIResponse!$A$2:$CF$3146,8,FALSE)</f>
        <v>#N/A</v>
      </c>
      <c r="Q1934" s="21" t="e">
        <f>VLOOKUP(D1934,RFIResponse!$A$2:$CF$3146,5,FALSE)</f>
        <v>#N/A</v>
      </c>
      <c r="R1934" s="21" t="e">
        <f>VLOOKUP(D1934,RFIResponse!$A$2:$CF$3146,6,FALSE)</f>
        <v>#N/A</v>
      </c>
      <c r="S1934" s="21" t="e">
        <f>VLOOKUP(D1934,RFIResponse!$A$2:$CF$3146,7,FALSE)</f>
        <v>#N/A</v>
      </c>
    </row>
    <row r="1935" spans="1:19" x14ac:dyDescent="0.35">
      <c r="A1935" s="22">
        <f>RFIData!D1935</f>
        <v>0</v>
      </c>
      <c r="P1935" s="21" t="e">
        <f>VLOOKUP(D1935,RFIResponse!$A$2:$CF$3146,8,FALSE)</f>
        <v>#N/A</v>
      </c>
      <c r="Q1935" s="21" t="e">
        <f>VLOOKUP(D1935,RFIResponse!$A$2:$CF$3146,5,FALSE)</f>
        <v>#N/A</v>
      </c>
      <c r="R1935" s="21" t="e">
        <f>VLOOKUP(D1935,RFIResponse!$A$2:$CF$3146,6,FALSE)</f>
        <v>#N/A</v>
      </c>
      <c r="S1935" s="21" t="e">
        <f>VLOOKUP(D1935,RFIResponse!$A$2:$CF$3146,7,FALSE)</f>
        <v>#N/A</v>
      </c>
    </row>
    <row r="1936" spans="1:19" x14ac:dyDescent="0.35">
      <c r="A1936" s="22">
        <f>RFIData!D1936</f>
        <v>0</v>
      </c>
      <c r="P1936" s="21" t="e">
        <f>VLOOKUP(D1936,RFIResponse!$A$2:$CF$3146,8,FALSE)</f>
        <v>#N/A</v>
      </c>
      <c r="Q1936" s="21" t="e">
        <f>VLOOKUP(D1936,RFIResponse!$A$2:$CF$3146,5,FALSE)</f>
        <v>#N/A</v>
      </c>
      <c r="R1936" s="21" t="e">
        <f>VLOOKUP(D1936,RFIResponse!$A$2:$CF$3146,6,FALSE)</f>
        <v>#N/A</v>
      </c>
      <c r="S1936" s="21" t="e">
        <f>VLOOKUP(D1936,RFIResponse!$A$2:$CF$3146,7,FALSE)</f>
        <v>#N/A</v>
      </c>
    </row>
    <row r="1937" spans="1:19" x14ac:dyDescent="0.35">
      <c r="A1937" s="22">
        <f>RFIData!D1937</f>
        <v>0</v>
      </c>
      <c r="P1937" s="21" t="e">
        <f>VLOOKUP(D1937,RFIResponse!$A$2:$CF$3146,8,FALSE)</f>
        <v>#N/A</v>
      </c>
      <c r="Q1937" s="21" t="e">
        <f>VLOOKUP(D1937,RFIResponse!$A$2:$CF$3146,5,FALSE)</f>
        <v>#N/A</v>
      </c>
      <c r="R1937" s="21" t="e">
        <f>VLOOKUP(D1937,RFIResponse!$A$2:$CF$3146,6,FALSE)</f>
        <v>#N/A</v>
      </c>
      <c r="S1937" s="21" t="e">
        <f>VLOOKUP(D1937,RFIResponse!$A$2:$CF$3146,7,FALSE)</f>
        <v>#N/A</v>
      </c>
    </row>
    <row r="1938" spans="1:19" x14ac:dyDescent="0.35">
      <c r="A1938" s="22">
        <f>RFIData!D1938</f>
        <v>0</v>
      </c>
      <c r="P1938" s="21" t="e">
        <f>VLOOKUP(D1938,RFIResponse!$A$2:$CF$3146,8,FALSE)</f>
        <v>#N/A</v>
      </c>
      <c r="Q1938" s="21" t="e">
        <f>VLOOKUP(D1938,RFIResponse!$A$2:$CF$3146,5,FALSE)</f>
        <v>#N/A</v>
      </c>
      <c r="R1938" s="21" t="e">
        <f>VLOOKUP(D1938,RFIResponse!$A$2:$CF$3146,6,FALSE)</f>
        <v>#N/A</v>
      </c>
      <c r="S1938" s="21" t="e">
        <f>VLOOKUP(D1938,RFIResponse!$A$2:$CF$3146,7,FALSE)</f>
        <v>#N/A</v>
      </c>
    </row>
    <row r="1939" spans="1:19" x14ac:dyDescent="0.35">
      <c r="A1939" s="22">
        <f>RFIData!D1939</f>
        <v>0</v>
      </c>
      <c r="P1939" s="21" t="e">
        <f>VLOOKUP(D1939,RFIResponse!$A$2:$CF$3146,8,FALSE)</f>
        <v>#N/A</v>
      </c>
      <c r="Q1939" s="21" t="e">
        <f>VLOOKUP(D1939,RFIResponse!$A$2:$CF$3146,5,FALSE)</f>
        <v>#N/A</v>
      </c>
      <c r="R1939" s="21" t="e">
        <f>VLOOKUP(D1939,RFIResponse!$A$2:$CF$3146,6,FALSE)</f>
        <v>#N/A</v>
      </c>
      <c r="S1939" s="21" t="e">
        <f>VLOOKUP(D1939,RFIResponse!$A$2:$CF$3146,7,FALSE)</f>
        <v>#N/A</v>
      </c>
    </row>
    <row r="1940" spans="1:19" x14ac:dyDescent="0.35">
      <c r="A1940" s="22">
        <f>RFIData!D1940</f>
        <v>0</v>
      </c>
      <c r="P1940" s="21" t="e">
        <f>VLOOKUP(D1940,RFIResponse!$A$2:$CF$3146,8,FALSE)</f>
        <v>#N/A</v>
      </c>
      <c r="Q1940" s="21" t="e">
        <f>VLOOKUP(D1940,RFIResponse!$A$2:$CF$3146,5,FALSE)</f>
        <v>#N/A</v>
      </c>
      <c r="R1940" s="21" t="e">
        <f>VLOOKUP(D1940,RFIResponse!$A$2:$CF$3146,6,FALSE)</f>
        <v>#N/A</v>
      </c>
      <c r="S1940" s="21" t="e">
        <f>VLOOKUP(D1940,RFIResponse!$A$2:$CF$3146,7,FALSE)</f>
        <v>#N/A</v>
      </c>
    </row>
    <row r="1941" spans="1:19" x14ac:dyDescent="0.35">
      <c r="A1941" s="22">
        <f>RFIData!D1941</f>
        <v>0</v>
      </c>
      <c r="P1941" s="21" t="e">
        <f>VLOOKUP(D1941,RFIResponse!$A$2:$CF$3146,8,FALSE)</f>
        <v>#N/A</v>
      </c>
      <c r="Q1941" s="21" t="e">
        <f>VLOOKUP(D1941,RFIResponse!$A$2:$CF$3146,5,FALSE)</f>
        <v>#N/A</v>
      </c>
      <c r="R1941" s="21" t="e">
        <f>VLOOKUP(D1941,RFIResponse!$A$2:$CF$3146,6,FALSE)</f>
        <v>#N/A</v>
      </c>
      <c r="S1941" s="21" t="e">
        <f>VLOOKUP(D1941,RFIResponse!$A$2:$CF$3146,7,FALSE)</f>
        <v>#N/A</v>
      </c>
    </row>
    <row r="1942" spans="1:19" x14ac:dyDescent="0.35">
      <c r="A1942" s="22">
        <f>RFIData!D1942</f>
        <v>0</v>
      </c>
      <c r="P1942" s="21" t="e">
        <f>VLOOKUP(D1942,RFIResponse!$A$2:$CF$3146,8,FALSE)</f>
        <v>#N/A</v>
      </c>
      <c r="Q1942" s="21" t="e">
        <f>VLOOKUP(D1942,RFIResponse!$A$2:$CF$3146,5,FALSE)</f>
        <v>#N/A</v>
      </c>
      <c r="R1942" s="21" t="e">
        <f>VLOOKUP(D1942,RFIResponse!$A$2:$CF$3146,6,FALSE)</f>
        <v>#N/A</v>
      </c>
      <c r="S1942" s="21" t="e">
        <f>VLOOKUP(D1942,RFIResponse!$A$2:$CF$3146,7,FALSE)</f>
        <v>#N/A</v>
      </c>
    </row>
    <row r="1943" spans="1:19" x14ac:dyDescent="0.35">
      <c r="A1943" s="22">
        <f>RFIData!D1943</f>
        <v>0</v>
      </c>
      <c r="P1943" s="21" t="e">
        <f>VLOOKUP(D1943,RFIResponse!$A$2:$CF$3146,8,FALSE)</f>
        <v>#N/A</v>
      </c>
      <c r="Q1943" s="21" t="e">
        <f>VLOOKUP(D1943,RFIResponse!$A$2:$CF$3146,5,FALSE)</f>
        <v>#N/A</v>
      </c>
      <c r="R1943" s="21" t="e">
        <f>VLOOKUP(D1943,RFIResponse!$A$2:$CF$3146,6,FALSE)</f>
        <v>#N/A</v>
      </c>
      <c r="S1943" s="21" t="e">
        <f>VLOOKUP(D1943,RFIResponse!$A$2:$CF$3146,7,FALSE)</f>
        <v>#N/A</v>
      </c>
    </row>
    <row r="1944" spans="1:19" x14ac:dyDescent="0.35">
      <c r="A1944" s="22">
        <f>RFIData!D1944</f>
        <v>0</v>
      </c>
      <c r="P1944" s="21" t="e">
        <f>VLOOKUP(D1944,RFIResponse!$A$2:$CF$3146,8,FALSE)</f>
        <v>#N/A</v>
      </c>
      <c r="Q1944" s="21" t="e">
        <f>VLOOKUP(D1944,RFIResponse!$A$2:$CF$3146,5,FALSE)</f>
        <v>#N/A</v>
      </c>
      <c r="R1944" s="21" t="e">
        <f>VLOOKUP(D1944,RFIResponse!$A$2:$CF$3146,6,FALSE)</f>
        <v>#N/A</v>
      </c>
      <c r="S1944" s="21" t="e">
        <f>VLOOKUP(D1944,RFIResponse!$A$2:$CF$3146,7,FALSE)</f>
        <v>#N/A</v>
      </c>
    </row>
    <row r="1945" spans="1:19" x14ac:dyDescent="0.35">
      <c r="A1945" s="22">
        <f>RFIData!D1945</f>
        <v>0</v>
      </c>
      <c r="P1945" s="21" t="e">
        <f>VLOOKUP(D1945,RFIResponse!$A$2:$CF$3146,8,FALSE)</f>
        <v>#N/A</v>
      </c>
      <c r="Q1945" s="21" t="e">
        <f>VLOOKUP(D1945,RFIResponse!$A$2:$CF$3146,5,FALSE)</f>
        <v>#N/A</v>
      </c>
      <c r="R1945" s="21" t="e">
        <f>VLOOKUP(D1945,RFIResponse!$A$2:$CF$3146,6,FALSE)</f>
        <v>#N/A</v>
      </c>
      <c r="S1945" s="21" t="e">
        <f>VLOOKUP(D1945,RFIResponse!$A$2:$CF$3146,7,FALSE)</f>
        <v>#N/A</v>
      </c>
    </row>
    <row r="1946" spans="1:19" x14ac:dyDescent="0.35">
      <c r="A1946" s="22">
        <f>RFIData!D1946</f>
        <v>0</v>
      </c>
      <c r="P1946" s="21" t="e">
        <f>VLOOKUP(D1946,RFIResponse!$A$2:$CF$3146,8,FALSE)</f>
        <v>#N/A</v>
      </c>
      <c r="Q1946" s="21" t="e">
        <f>VLOOKUP(D1946,RFIResponse!$A$2:$CF$3146,5,FALSE)</f>
        <v>#N/A</v>
      </c>
      <c r="R1946" s="21" t="e">
        <f>VLOOKUP(D1946,RFIResponse!$A$2:$CF$3146,6,FALSE)</f>
        <v>#N/A</v>
      </c>
      <c r="S1946" s="21" t="e">
        <f>VLOOKUP(D1946,RFIResponse!$A$2:$CF$3146,7,FALSE)</f>
        <v>#N/A</v>
      </c>
    </row>
    <row r="1947" spans="1:19" x14ac:dyDescent="0.35">
      <c r="A1947" s="22">
        <f>RFIData!D1947</f>
        <v>0</v>
      </c>
      <c r="P1947" s="21" t="e">
        <f>VLOOKUP(D1947,RFIResponse!$A$2:$CF$3146,8,FALSE)</f>
        <v>#N/A</v>
      </c>
      <c r="Q1947" s="21" t="e">
        <f>VLOOKUP(D1947,RFIResponse!$A$2:$CF$3146,5,FALSE)</f>
        <v>#N/A</v>
      </c>
      <c r="R1947" s="21" t="e">
        <f>VLOOKUP(D1947,RFIResponse!$A$2:$CF$3146,6,FALSE)</f>
        <v>#N/A</v>
      </c>
      <c r="S1947" s="21" t="e">
        <f>VLOOKUP(D1947,RFIResponse!$A$2:$CF$3146,7,FALSE)</f>
        <v>#N/A</v>
      </c>
    </row>
    <row r="1948" spans="1:19" x14ac:dyDescent="0.35">
      <c r="A1948" s="22">
        <f>RFIData!D1948</f>
        <v>0</v>
      </c>
      <c r="P1948" s="21" t="e">
        <f>VLOOKUP(D1948,RFIResponse!$A$2:$CF$3146,8,FALSE)</f>
        <v>#N/A</v>
      </c>
      <c r="Q1948" s="21" t="e">
        <f>VLOOKUP(D1948,RFIResponse!$A$2:$CF$3146,5,FALSE)</f>
        <v>#N/A</v>
      </c>
      <c r="R1948" s="21" t="e">
        <f>VLOOKUP(D1948,RFIResponse!$A$2:$CF$3146,6,FALSE)</f>
        <v>#N/A</v>
      </c>
      <c r="S1948" s="21" t="e">
        <f>VLOOKUP(D1948,RFIResponse!$A$2:$CF$3146,7,FALSE)</f>
        <v>#N/A</v>
      </c>
    </row>
    <row r="1949" spans="1:19" x14ac:dyDescent="0.35">
      <c r="A1949" s="22">
        <f>RFIData!D1949</f>
        <v>0</v>
      </c>
      <c r="P1949" s="21" t="e">
        <f>VLOOKUP(D1949,RFIResponse!$A$2:$CF$3146,8,FALSE)</f>
        <v>#N/A</v>
      </c>
      <c r="Q1949" s="21" t="e">
        <f>VLOOKUP(D1949,RFIResponse!$A$2:$CF$3146,5,FALSE)</f>
        <v>#N/A</v>
      </c>
      <c r="R1949" s="21" t="e">
        <f>VLOOKUP(D1949,RFIResponse!$A$2:$CF$3146,6,FALSE)</f>
        <v>#N/A</v>
      </c>
      <c r="S1949" s="21" t="e">
        <f>VLOOKUP(D1949,RFIResponse!$A$2:$CF$3146,7,FALSE)</f>
        <v>#N/A</v>
      </c>
    </row>
    <row r="1950" spans="1:19" x14ac:dyDescent="0.35">
      <c r="A1950" s="22">
        <f>RFIData!D1950</f>
        <v>0</v>
      </c>
      <c r="P1950" s="21" t="e">
        <f>VLOOKUP(D1950,RFIResponse!$A$2:$CF$3146,8,FALSE)</f>
        <v>#N/A</v>
      </c>
      <c r="Q1950" s="21" t="e">
        <f>VLOOKUP(D1950,RFIResponse!$A$2:$CF$3146,5,FALSE)</f>
        <v>#N/A</v>
      </c>
      <c r="R1950" s="21" t="e">
        <f>VLOOKUP(D1950,RFIResponse!$A$2:$CF$3146,6,FALSE)</f>
        <v>#N/A</v>
      </c>
      <c r="S1950" s="21" t="e">
        <f>VLOOKUP(D1950,RFIResponse!$A$2:$CF$3146,7,FALSE)</f>
        <v>#N/A</v>
      </c>
    </row>
    <row r="1951" spans="1:19" x14ac:dyDescent="0.35">
      <c r="A1951" s="22">
        <f>RFIData!D1951</f>
        <v>0</v>
      </c>
      <c r="P1951" s="21" t="e">
        <f>VLOOKUP(D1951,RFIResponse!$A$2:$CF$3146,8,FALSE)</f>
        <v>#N/A</v>
      </c>
      <c r="Q1951" s="21" t="e">
        <f>VLOOKUP(D1951,RFIResponse!$A$2:$CF$3146,5,FALSE)</f>
        <v>#N/A</v>
      </c>
      <c r="R1951" s="21" t="e">
        <f>VLOOKUP(D1951,RFIResponse!$A$2:$CF$3146,6,FALSE)</f>
        <v>#N/A</v>
      </c>
      <c r="S1951" s="21" t="e">
        <f>VLOOKUP(D1951,RFIResponse!$A$2:$CF$3146,7,FALSE)</f>
        <v>#N/A</v>
      </c>
    </row>
    <row r="1952" spans="1:19" x14ac:dyDescent="0.35">
      <c r="A1952" s="22">
        <f>RFIData!D1952</f>
        <v>0</v>
      </c>
      <c r="P1952" s="21" t="e">
        <f>VLOOKUP(D1952,RFIResponse!$A$2:$CF$3146,8,FALSE)</f>
        <v>#N/A</v>
      </c>
      <c r="Q1952" s="21" t="e">
        <f>VLOOKUP(D1952,RFIResponse!$A$2:$CF$3146,5,FALSE)</f>
        <v>#N/A</v>
      </c>
      <c r="R1952" s="21" t="e">
        <f>VLOOKUP(D1952,RFIResponse!$A$2:$CF$3146,6,FALSE)</f>
        <v>#N/A</v>
      </c>
      <c r="S1952" s="21" t="e">
        <f>VLOOKUP(D1952,RFIResponse!$A$2:$CF$3146,7,FALSE)</f>
        <v>#N/A</v>
      </c>
    </row>
    <row r="1953" spans="1:19" x14ac:dyDescent="0.35">
      <c r="A1953" s="22">
        <f>RFIData!D1953</f>
        <v>0</v>
      </c>
      <c r="P1953" s="21" t="e">
        <f>VLOOKUP(D1953,RFIResponse!$A$2:$CF$3146,8,FALSE)</f>
        <v>#N/A</v>
      </c>
      <c r="Q1953" s="21" t="e">
        <f>VLOOKUP(D1953,RFIResponse!$A$2:$CF$3146,5,FALSE)</f>
        <v>#N/A</v>
      </c>
      <c r="R1953" s="21" t="e">
        <f>VLOOKUP(D1953,RFIResponse!$A$2:$CF$3146,6,FALSE)</f>
        <v>#N/A</v>
      </c>
      <c r="S1953" s="21" t="e">
        <f>VLOOKUP(D1953,RFIResponse!$A$2:$CF$3146,7,FALSE)</f>
        <v>#N/A</v>
      </c>
    </row>
    <row r="1954" spans="1:19" x14ac:dyDescent="0.35">
      <c r="A1954" s="22">
        <f>RFIData!D1954</f>
        <v>0</v>
      </c>
      <c r="P1954" s="21" t="e">
        <f>VLOOKUP(D1954,RFIResponse!$A$2:$CF$3146,8,FALSE)</f>
        <v>#N/A</v>
      </c>
      <c r="Q1954" s="21" t="e">
        <f>VLOOKUP(D1954,RFIResponse!$A$2:$CF$3146,5,FALSE)</f>
        <v>#N/A</v>
      </c>
      <c r="R1954" s="21" t="e">
        <f>VLOOKUP(D1954,RFIResponse!$A$2:$CF$3146,6,FALSE)</f>
        <v>#N/A</v>
      </c>
      <c r="S1954" s="21" t="e">
        <f>VLOOKUP(D1954,RFIResponse!$A$2:$CF$3146,7,FALSE)</f>
        <v>#N/A</v>
      </c>
    </row>
    <row r="1955" spans="1:19" x14ac:dyDescent="0.35">
      <c r="A1955" s="22">
        <f>RFIData!D1955</f>
        <v>0</v>
      </c>
      <c r="P1955" s="21" t="e">
        <f>VLOOKUP(D1955,RFIResponse!$A$2:$CF$3146,8,FALSE)</f>
        <v>#N/A</v>
      </c>
      <c r="Q1955" s="21" t="e">
        <f>VLOOKUP(D1955,RFIResponse!$A$2:$CF$3146,5,FALSE)</f>
        <v>#N/A</v>
      </c>
      <c r="R1955" s="21" t="e">
        <f>VLOOKUP(D1955,RFIResponse!$A$2:$CF$3146,6,FALSE)</f>
        <v>#N/A</v>
      </c>
      <c r="S1955" s="21" t="e">
        <f>VLOOKUP(D1955,RFIResponse!$A$2:$CF$3146,7,FALSE)</f>
        <v>#N/A</v>
      </c>
    </row>
    <row r="1956" spans="1:19" x14ac:dyDescent="0.35">
      <c r="A1956" s="22">
        <f>RFIData!D1956</f>
        <v>0</v>
      </c>
      <c r="P1956" s="21" t="e">
        <f>VLOOKUP(D1956,RFIResponse!$A$2:$CF$3146,8,FALSE)</f>
        <v>#N/A</v>
      </c>
      <c r="Q1956" s="21" t="e">
        <f>VLOOKUP(D1956,RFIResponse!$A$2:$CF$3146,5,FALSE)</f>
        <v>#N/A</v>
      </c>
      <c r="R1956" s="21" t="e">
        <f>VLOOKUP(D1956,RFIResponse!$A$2:$CF$3146,6,FALSE)</f>
        <v>#N/A</v>
      </c>
      <c r="S1956" s="21" t="e">
        <f>VLOOKUP(D1956,RFIResponse!$A$2:$CF$3146,7,FALSE)</f>
        <v>#N/A</v>
      </c>
    </row>
    <row r="1957" spans="1:19" x14ac:dyDescent="0.35">
      <c r="A1957" s="22">
        <f>RFIData!D1957</f>
        <v>0</v>
      </c>
      <c r="P1957" s="21" t="e">
        <f>VLOOKUP(D1957,RFIResponse!$A$2:$CF$3146,8,FALSE)</f>
        <v>#N/A</v>
      </c>
      <c r="Q1957" s="21" t="e">
        <f>VLOOKUP(D1957,RFIResponse!$A$2:$CF$3146,5,FALSE)</f>
        <v>#N/A</v>
      </c>
      <c r="R1957" s="21" t="e">
        <f>VLOOKUP(D1957,RFIResponse!$A$2:$CF$3146,6,FALSE)</f>
        <v>#N/A</v>
      </c>
      <c r="S1957" s="21" t="e">
        <f>VLOOKUP(D1957,RFIResponse!$A$2:$CF$3146,7,FALSE)</f>
        <v>#N/A</v>
      </c>
    </row>
    <row r="1958" spans="1:19" x14ac:dyDescent="0.35">
      <c r="A1958" s="22">
        <f>RFIData!D1958</f>
        <v>0</v>
      </c>
      <c r="P1958" s="21" t="e">
        <f>VLOOKUP(D1958,RFIResponse!$A$2:$CF$3146,8,FALSE)</f>
        <v>#N/A</v>
      </c>
      <c r="Q1958" s="21" t="e">
        <f>VLOOKUP(D1958,RFIResponse!$A$2:$CF$3146,5,FALSE)</f>
        <v>#N/A</v>
      </c>
      <c r="R1958" s="21" t="e">
        <f>VLOOKUP(D1958,RFIResponse!$A$2:$CF$3146,6,FALSE)</f>
        <v>#N/A</v>
      </c>
      <c r="S1958" s="21" t="e">
        <f>VLOOKUP(D1958,RFIResponse!$A$2:$CF$3146,7,FALSE)</f>
        <v>#N/A</v>
      </c>
    </row>
    <row r="1959" spans="1:19" x14ac:dyDescent="0.35">
      <c r="A1959" s="22">
        <f>RFIData!D1959</f>
        <v>0</v>
      </c>
      <c r="P1959" s="21" t="e">
        <f>VLOOKUP(D1959,RFIResponse!$A$2:$CF$3146,8,FALSE)</f>
        <v>#N/A</v>
      </c>
      <c r="Q1959" s="21" t="e">
        <f>VLOOKUP(D1959,RFIResponse!$A$2:$CF$3146,5,FALSE)</f>
        <v>#N/A</v>
      </c>
      <c r="R1959" s="21" t="e">
        <f>VLOOKUP(D1959,RFIResponse!$A$2:$CF$3146,6,FALSE)</f>
        <v>#N/A</v>
      </c>
      <c r="S1959" s="21" t="e">
        <f>VLOOKUP(D1959,RFIResponse!$A$2:$CF$3146,7,FALSE)</f>
        <v>#N/A</v>
      </c>
    </row>
    <row r="1960" spans="1:19" x14ac:dyDescent="0.35">
      <c r="A1960" s="22">
        <f>RFIData!D1960</f>
        <v>0</v>
      </c>
      <c r="P1960" s="21" t="e">
        <f>VLOOKUP(D1960,RFIResponse!$A$2:$CF$3146,8,FALSE)</f>
        <v>#N/A</v>
      </c>
      <c r="Q1960" s="21" t="e">
        <f>VLOOKUP(D1960,RFIResponse!$A$2:$CF$3146,5,FALSE)</f>
        <v>#N/A</v>
      </c>
      <c r="R1960" s="21" t="e">
        <f>VLOOKUP(D1960,RFIResponse!$A$2:$CF$3146,6,FALSE)</f>
        <v>#N/A</v>
      </c>
      <c r="S1960" s="21" t="e">
        <f>VLOOKUP(D1960,RFIResponse!$A$2:$CF$3146,7,FALSE)</f>
        <v>#N/A</v>
      </c>
    </row>
    <row r="1961" spans="1:19" x14ac:dyDescent="0.35">
      <c r="A1961" s="22">
        <f>RFIData!D1961</f>
        <v>0</v>
      </c>
      <c r="P1961" s="21" t="e">
        <f>VLOOKUP(D1961,RFIResponse!$A$2:$CF$3146,8,FALSE)</f>
        <v>#N/A</v>
      </c>
      <c r="Q1961" s="21" t="e">
        <f>VLOOKUP(D1961,RFIResponse!$A$2:$CF$3146,5,FALSE)</f>
        <v>#N/A</v>
      </c>
      <c r="R1961" s="21" t="e">
        <f>VLOOKUP(D1961,RFIResponse!$A$2:$CF$3146,6,FALSE)</f>
        <v>#N/A</v>
      </c>
      <c r="S1961" s="21" t="e">
        <f>VLOOKUP(D1961,RFIResponse!$A$2:$CF$3146,7,FALSE)</f>
        <v>#N/A</v>
      </c>
    </row>
    <row r="1962" spans="1:19" x14ac:dyDescent="0.35">
      <c r="A1962" s="22">
        <f>RFIData!D1962</f>
        <v>0</v>
      </c>
      <c r="P1962" s="21" t="e">
        <f>VLOOKUP(D1962,RFIResponse!$A$2:$CF$3146,8,FALSE)</f>
        <v>#N/A</v>
      </c>
      <c r="Q1962" s="21" t="e">
        <f>VLOOKUP(D1962,RFIResponse!$A$2:$CF$3146,5,FALSE)</f>
        <v>#N/A</v>
      </c>
      <c r="R1962" s="21" t="e">
        <f>VLOOKUP(D1962,RFIResponse!$A$2:$CF$3146,6,FALSE)</f>
        <v>#N/A</v>
      </c>
      <c r="S1962" s="21" t="e">
        <f>VLOOKUP(D1962,RFIResponse!$A$2:$CF$3146,7,FALSE)</f>
        <v>#N/A</v>
      </c>
    </row>
    <row r="1963" spans="1:19" x14ac:dyDescent="0.35">
      <c r="A1963" s="22">
        <f>RFIData!D1963</f>
        <v>0</v>
      </c>
      <c r="P1963" s="21" t="e">
        <f>VLOOKUP(D1963,RFIResponse!$A$2:$CF$3146,8,FALSE)</f>
        <v>#N/A</v>
      </c>
      <c r="Q1963" s="21" t="e">
        <f>VLOOKUP(D1963,RFIResponse!$A$2:$CF$3146,5,FALSE)</f>
        <v>#N/A</v>
      </c>
      <c r="R1963" s="21" t="e">
        <f>VLOOKUP(D1963,RFIResponse!$A$2:$CF$3146,6,FALSE)</f>
        <v>#N/A</v>
      </c>
      <c r="S1963" s="21" t="e">
        <f>VLOOKUP(D1963,RFIResponse!$A$2:$CF$3146,7,FALSE)</f>
        <v>#N/A</v>
      </c>
    </row>
    <row r="1964" spans="1:19" x14ac:dyDescent="0.35">
      <c r="A1964" s="22">
        <f>RFIData!D1964</f>
        <v>0</v>
      </c>
      <c r="P1964" s="21" t="e">
        <f>VLOOKUP(D1964,RFIResponse!$A$2:$CF$3146,8,FALSE)</f>
        <v>#N/A</v>
      </c>
      <c r="Q1964" s="21" t="e">
        <f>VLOOKUP(D1964,RFIResponse!$A$2:$CF$3146,5,FALSE)</f>
        <v>#N/A</v>
      </c>
      <c r="R1964" s="21" t="e">
        <f>VLOOKUP(D1964,RFIResponse!$A$2:$CF$3146,6,FALSE)</f>
        <v>#N/A</v>
      </c>
      <c r="S1964" s="21" t="e">
        <f>VLOOKUP(D1964,RFIResponse!$A$2:$CF$3146,7,FALSE)</f>
        <v>#N/A</v>
      </c>
    </row>
    <row r="1965" spans="1:19" x14ac:dyDescent="0.35">
      <c r="A1965" s="22">
        <f>RFIData!D1965</f>
        <v>0</v>
      </c>
      <c r="P1965" s="21" t="e">
        <f>VLOOKUP(D1965,RFIResponse!$A$2:$CF$3146,8,FALSE)</f>
        <v>#N/A</v>
      </c>
      <c r="Q1965" s="21" t="e">
        <f>VLOOKUP(D1965,RFIResponse!$A$2:$CF$3146,5,FALSE)</f>
        <v>#N/A</v>
      </c>
      <c r="R1965" s="21" t="e">
        <f>VLOOKUP(D1965,RFIResponse!$A$2:$CF$3146,6,FALSE)</f>
        <v>#N/A</v>
      </c>
      <c r="S1965" s="21" t="e">
        <f>VLOOKUP(D1965,RFIResponse!$A$2:$CF$3146,7,FALSE)</f>
        <v>#N/A</v>
      </c>
    </row>
    <row r="1966" spans="1:19" x14ac:dyDescent="0.35">
      <c r="A1966" s="22">
        <f>RFIData!D1966</f>
        <v>0</v>
      </c>
      <c r="P1966" s="21" t="e">
        <f>VLOOKUP(D1966,RFIResponse!$A$2:$CF$3146,8,FALSE)</f>
        <v>#N/A</v>
      </c>
      <c r="Q1966" s="21" t="e">
        <f>VLOOKUP(D1966,RFIResponse!$A$2:$CF$3146,5,FALSE)</f>
        <v>#N/A</v>
      </c>
      <c r="R1966" s="21" t="e">
        <f>VLOOKUP(D1966,RFIResponse!$A$2:$CF$3146,6,FALSE)</f>
        <v>#N/A</v>
      </c>
      <c r="S1966" s="21" t="e">
        <f>VLOOKUP(D1966,RFIResponse!$A$2:$CF$3146,7,FALSE)</f>
        <v>#N/A</v>
      </c>
    </row>
    <row r="1967" spans="1:19" x14ac:dyDescent="0.35">
      <c r="A1967" s="22">
        <f>RFIData!D1967</f>
        <v>0</v>
      </c>
      <c r="P1967" s="21" t="e">
        <f>VLOOKUP(D1967,RFIResponse!$A$2:$CF$3146,8,FALSE)</f>
        <v>#N/A</v>
      </c>
      <c r="Q1967" s="21" t="e">
        <f>VLOOKUP(D1967,RFIResponse!$A$2:$CF$3146,5,FALSE)</f>
        <v>#N/A</v>
      </c>
      <c r="R1967" s="21" t="e">
        <f>VLOOKUP(D1967,RFIResponse!$A$2:$CF$3146,6,FALSE)</f>
        <v>#N/A</v>
      </c>
      <c r="S1967" s="21" t="e">
        <f>VLOOKUP(D1967,RFIResponse!$A$2:$CF$3146,7,FALSE)</f>
        <v>#N/A</v>
      </c>
    </row>
    <row r="1968" spans="1:19" x14ac:dyDescent="0.35">
      <c r="A1968" s="22">
        <f>RFIData!D1968</f>
        <v>0</v>
      </c>
      <c r="P1968" s="21" t="e">
        <f>VLOOKUP(D1968,RFIResponse!$A$2:$CF$3146,8,FALSE)</f>
        <v>#N/A</v>
      </c>
      <c r="Q1968" s="21" t="e">
        <f>VLOOKUP(D1968,RFIResponse!$A$2:$CF$3146,5,FALSE)</f>
        <v>#N/A</v>
      </c>
      <c r="R1968" s="21" t="e">
        <f>VLOOKUP(D1968,RFIResponse!$A$2:$CF$3146,6,FALSE)</f>
        <v>#N/A</v>
      </c>
      <c r="S1968" s="21" t="e">
        <f>VLOOKUP(D1968,RFIResponse!$A$2:$CF$3146,7,FALSE)</f>
        <v>#N/A</v>
      </c>
    </row>
    <row r="1969" spans="1:19" x14ac:dyDescent="0.35">
      <c r="A1969" s="22">
        <f>RFIData!D1969</f>
        <v>0</v>
      </c>
      <c r="P1969" s="21" t="e">
        <f>VLOOKUP(D1969,RFIResponse!$A$2:$CF$3146,8,FALSE)</f>
        <v>#N/A</v>
      </c>
      <c r="Q1969" s="21" t="e">
        <f>VLOOKUP(D1969,RFIResponse!$A$2:$CF$3146,5,FALSE)</f>
        <v>#N/A</v>
      </c>
      <c r="R1969" s="21" t="e">
        <f>VLOOKUP(D1969,RFIResponse!$A$2:$CF$3146,6,FALSE)</f>
        <v>#N/A</v>
      </c>
      <c r="S1969" s="21" t="e">
        <f>VLOOKUP(D1969,RFIResponse!$A$2:$CF$3146,7,FALSE)</f>
        <v>#N/A</v>
      </c>
    </row>
    <row r="1970" spans="1:19" x14ac:dyDescent="0.35">
      <c r="A1970" s="22">
        <f>RFIData!D1970</f>
        <v>0</v>
      </c>
      <c r="P1970" s="21" t="e">
        <f>VLOOKUP(D1970,RFIResponse!$A$2:$CF$3146,8,FALSE)</f>
        <v>#N/A</v>
      </c>
      <c r="Q1970" s="21" t="e">
        <f>VLOOKUP(D1970,RFIResponse!$A$2:$CF$3146,5,FALSE)</f>
        <v>#N/A</v>
      </c>
      <c r="R1970" s="21" t="e">
        <f>VLOOKUP(D1970,RFIResponse!$A$2:$CF$3146,6,FALSE)</f>
        <v>#N/A</v>
      </c>
      <c r="S1970" s="21" t="e">
        <f>VLOOKUP(D1970,RFIResponse!$A$2:$CF$3146,7,FALSE)</f>
        <v>#N/A</v>
      </c>
    </row>
    <row r="1971" spans="1:19" x14ac:dyDescent="0.35">
      <c r="A1971" s="22">
        <f>RFIData!D1971</f>
        <v>0</v>
      </c>
      <c r="P1971" s="21" t="e">
        <f>VLOOKUP(D1971,RFIResponse!$A$2:$CF$3146,8,FALSE)</f>
        <v>#N/A</v>
      </c>
      <c r="Q1971" s="21" t="e">
        <f>VLOOKUP(D1971,RFIResponse!$A$2:$CF$3146,5,FALSE)</f>
        <v>#N/A</v>
      </c>
      <c r="R1971" s="21" t="e">
        <f>VLOOKUP(D1971,RFIResponse!$A$2:$CF$3146,6,FALSE)</f>
        <v>#N/A</v>
      </c>
      <c r="S1971" s="21" t="e">
        <f>VLOOKUP(D1971,RFIResponse!$A$2:$CF$3146,7,FALSE)</f>
        <v>#N/A</v>
      </c>
    </row>
    <row r="1972" spans="1:19" x14ac:dyDescent="0.35">
      <c r="A1972" s="22">
        <f>RFIData!D1972</f>
        <v>0</v>
      </c>
      <c r="P1972" s="21" t="e">
        <f>VLOOKUP(D1972,RFIResponse!$A$2:$CF$3146,8,FALSE)</f>
        <v>#N/A</v>
      </c>
      <c r="Q1972" s="21" t="e">
        <f>VLOOKUP(D1972,RFIResponse!$A$2:$CF$3146,5,FALSE)</f>
        <v>#N/A</v>
      </c>
      <c r="R1972" s="21" t="e">
        <f>VLOOKUP(D1972,RFIResponse!$A$2:$CF$3146,6,FALSE)</f>
        <v>#N/A</v>
      </c>
      <c r="S1972" s="21" t="e">
        <f>VLOOKUP(D1972,RFIResponse!$A$2:$CF$3146,7,FALSE)</f>
        <v>#N/A</v>
      </c>
    </row>
    <row r="1973" spans="1:19" x14ac:dyDescent="0.35">
      <c r="A1973" s="22">
        <f>RFIData!D1973</f>
        <v>0</v>
      </c>
      <c r="P1973" s="21" t="e">
        <f>VLOOKUP(D1973,RFIResponse!$A$2:$CF$3146,8,FALSE)</f>
        <v>#N/A</v>
      </c>
      <c r="Q1973" s="21" t="e">
        <f>VLOOKUP(D1973,RFIResponse!$A$2:$CF$3146,5,FALSE)</f>
        <v>#N/A</v>
      </c>
      <c r="R1973" s="21" t="e">
        <f>VLOOKUP(D1973,RFIResponse!$A$2:$CF$3146,6,FALSE)</f>
        <v>#N/A</v>
      </c>
      <c r="S1973" s="21" t="e">
        <f>VLOOKUP(D1973,RFIResponse!$A$2:$CF$3146,7,FALSE)</f>
        <v>#N/A</v>
      </c>
    </row>
    <row r="1974" spans="1:19" x14ac:dyDescent="0.35">
      <c r="A1974" s="22">
        <f>RFIData!D1974</f>
        <v>0</v>
      </c>
      <c r="P1974" s="21" t="e">
        <f>VLOOKUP(D1974,RFIResponse!$A$2:$CF$3146,8,FALSE)</f>
        <v>#N/A</v>
      </c>
      <c r="Q1974" s="21" t="e">
        <f>VLOOKUP(D1974,RFIResponse!$A$2:$CF$3146,5,FALSE)</f>
        <v>#N/A</v>
      </c>
      <c r="R1974" s="21" t="e">
        <f>VLOOKUP(D1974,RFIResponse!$A$2:$CF$3146,6,FALSE)</f>
        <v>#N/A</v>
      </c>
      <c r="S1974" s="21" t="e">
        <f>VLOOKUP(D1974,RFIResponse!$A$2:$CF$3146,7,FALSE)</f>
        <v>#N/A</v>
      </c>
    </row>
    <row r="1975" spans="1:19" x14ac:dyDescent="0.35">
      <c r="A1975" s="22">
        <f>RFIData!D1975</f>
        <v>0</v>
      </c>
      <c r="P1975" s="21" t="e">
        <f>VLOOKUP(D1975,RFIResponse!$A$2:$CF$3146,8,FALSE)</f>
        <v>#N/A</v>
      </c>
      <c r="Q1975" s="21" t="e">
        <f>VLOOKUP(D1975,RFIResponse!$A$2:$CF$3146,5,FALSE)</f>
        <v>#N/A</v>
      </c>
      <c r="R1975" s="21" t="e">
        <f>VLOOKUP(D1975,RFIResponse!$A$2:$CF$3146,6,FALSE)</f>
        <v>#N/A</v>
      </c>
      <c r="S1975" s="21" t="e">
        <f>VLOOKUP(D1975,RFIResponse!$A$2:$CF$3146,7,FALSE)</f>
        <v>#N/A</v>
      </c>
    </row>
    <row r="1976" spans="1:19" x14ac:dyDescent="0.35">
      <c r="A1976" s="22">
        <f>RFIData!D1976</f>
        <v>0</v>
      </c>
      <c r="P1976" s="21" t="e">
        <f>VLOOKUP(D1976,RFIResponse!$A$2:$CF$3146,8,FALSE)</f>
        <v>#N/A</v>
      </c>
      <c r="Q1976" s="21" t="e">
        <f>VLOOKUP(D1976,RFIResponse!$A$2:$CF$3146,5,FALSE)</f>
        <v>#N/A</v>
      </c>
      <c r="R1976" s="21" t="e">
        <f>VLOOKUP(D1976,RFIResponse!$A$2:$CF$3146,6,FALSE)</f>
        <v>#N/A</v>
      </c>
      <c r="S1976" s="21" t="e">
        <f>VLOOKUP(D1976,RFIResponse!$A$2:$CF$3146,7,FALSE)</f>
        <v>#N/A</v>
      </c>
    </row>
    <row r="1977" spans="1:19" x14ac:dyDescent="0.35">
      <c r="A1977" s="22">
        <f>RFIData!D1977</f>
        <v>0</v>
      </c>
      <c r="P1977" s="21" t="e">
        <f>VLOOKUP(D1977,RFIResponse!$A$2:$CF$3146,8,FALSE)</f>
        <v>#N/A</v>
      </c>
      <c r="Q1977" s="21" t="e">
        <f>VLOOKUP(D1977,RFIResponse!$A$2:$CF$3146,5,FALSE)</f>
        <v>#N/A</v>
      </c>
      <c r="R1977" s="21" t="e">
        <f>VLOOKUP(D1977,RFIResponse!$A$2:$CF$3146,6,FALSE)</f>
        <v>#N/A</v>
      </c>
      <c r="S1977" s="21" t="e">
        <f>VLOOKUP(D1977,RFIResponse!$A$2:$CF$3146,7,FALSE)</f>
        <v>#N/A</v>
      </c>
    </row>
    <row r="1978" spans="1:19" x14ac:dyDescent="0.35">
      <c r="A1978" s="22">
        <f>RFIData!D1978</f>
        <v>0</v>
      </c>
      <c r="P1978" s="21" t="e">
        <f>VLOOKUP(D1978,RFIResponse!$A$2:$CF$3146,8,FALSE)</f>
        <v>#N/A</v>
      </c>
      <c r="Q1978" s="21" t="e">
        <f>VLOOKUP(D1978,RFIResponse!$A$2:$CF$3146,5,FALSE)</f>
        <v>#N/A</v>
      </c>
      <c r="R1978" s="21" t="e">
        <f>VLOOKUP(D1978,RFIResponse!$A$2:$CF$3146,6,FALSE)</f>
        <v>#N/A</v>
      </c>
      <c r="S1978" s="21" t="e">
        <f>VLOOKUP(D1978,RFIResponse!$A$2:$CF$3146,7,FALSE)</f>
        <v>#N/A</v>
      </c>
    </row>
    <row r="1979" spans="1:19" x14ac:dyDescent="0.35">
      <c r="A1979" s="22">
        <f>RFIData!D1979</f>
        <v>0</v>
      </c>
      <c r="P1979" s="21" t="e">
        <f>VLOOKUP(D1979,RFIResponse!$A$2:$CF$3146,8,FALSE)</f>
        <v>#N/A</v>
      </c>
      <c r="Q1979" s="21" t="e">
        <f>VLOOKUP(D1979,RFIResponse!$A$2:$CF$3146,5,FALSE)</f>
        <v>#N/A</v>
      </c>
      <c r="R1979" s="21" t="e">
        <f>VLOOKUP(D1979,RFIResponse!$A$2:$CF$3146,6,FALSE)</f>
        <v>#N/A</v>
      </c>
      <c r="S1979" s="21" t="e">
        <f>VLOOKUP(D1979,RFIResponse!$A$2:$CF$3146,7,FALSE)</f>
        <v>#N/A</v>
      </c>
    </row>
    <row r="1980" spans="1:19" x14ac:dyDescent="0.35">
      <c r="A1980" s="22">
        <f>RFIData!D1980</f>
        <v>0</v>
      </c>
      <c r="P1980" s="21" t="e">
        <f>VLOOKUP(D1980,RFIResponse!$A$2:$CF$3146,8,FALSE)</f>
        <v>#N/A</v>
      </c>
      <c r="Q1980" s="21" t="e">
        <f>VLOOKUP(D1980,RFIResponse!$A$2:$CF$3146,5,FALSE)</f>
        <v>#N/A</v>
      </c>
      <c r="R1980" s="21" t="e">
        <f>VLOOKUP(D1980,RFIResponse!$A$2:$CF$3146,6,FALSE)</f>
        <v>#N/A</v>
      </c>
      <c r="S1980" s="21" t="e">
        <f>VLOOKUP(D1980,RFIResponse!$A$2:$CF$3146,7,FALSE)</f>
        <v>#N/A</v>
      </c>
    </row>
    <row r="1981" spans="1:19" x14ac:dyDescent="0.35">
      <c r="A1981" s="22">
        <f>RFIData!D1981</f>
        <v>0</v>
      </c>
      <c r="P1981" s="21" t="e">
        <f>VLOOKUP(D1981,RFIResponse!$A$2:$CF$3146,8,FALSE)</f>
        <v>#N/A</v>
      </c>
      <c r="Q1981" s="21" t="e">
        <f>VLOOKUP(D1981,RFIResponse!$A$2:$CF$3146,5,FALSE)</f>
        <v>#N/A</v>
      </c>
      <c r="R1981" s="21" t="e">
        <f>VLOOKUP(D1981,RFIResponse!$A$2:$CF$3146,6,FALSE)</f>
        <v>#N/A</v>
      </c>
      <c r="S1981" s="21" t="e">
        <f>VLOOKUP(D1981,RFIResponse!$A$2:$CF$3146,7,FALSE)</f>
        <v>#N/A</v>
      </c>
    </row>
    <row r="1982" spans="1:19" x14ac:dyDescent="0.35">
      <c r="A1982" s="22">
        <f>RFIData!D1982</f>
        <v>0</v>
      </c>
      <c r="P1982" s="21" t="e">
        <f>VLOOKUP(D1982,RFIResponse!$A$2:$CF$3146,8,FALSE)</f>
        <v>#N/A</v>
      </c>
      <c r="Q1982" s="21" t="e">
        <f>VLOOKUP(D1982,RFIResponse!$A$2:$CF$3146,5,FALSE)</f>
        <v>#N/A</v>
      </c>
      <c r="R1982" s="21" t="e">
        <f>VLOOKUP(D1982,RFIResponse!$A$2:$CF$3146,6,FALSE)</f>
        <v>#N/A</v>
      </c>
      <c r="S1982" s="21" t="e">
        <f>VLOOKUP(D1982,RFIResponse!$A$2:$CF$3146,7,FALSE)</f>
        <v>#N/A</v>
      </c>
    </row>
    <row r="1983" spans="1:19" x14ac:dyDescent="0.35">
      <c r="A1983" s="22">
        <f>RFIData!D1983</f>
        <v>0</v>
      </c>
      <c r="P1983" s="21" t="e">
        <f>VLOOKUP(D1983,RFIResponse!$A$2:$CF$3146,8,FALSE)</f>
        <v>#N/A</v>
      </c>
      <c r="Q1983" s="21" t="e">
        <f>VLOOKUP(D1983,RFIResponse!$A$2:$CF$3146,5,FALSE)</f>
        <v>#N/A</v>
      </c>
      <c r="R1983" s="21" t="e">
        <f>VLOOKUP(D1983,RFIResponse!$A$2:$CF$3146,6,FALSE)</f>
        <v>#N/A</v>
      </c>
      <c r="S1983" s="21" t="e">
        <f>VLOOKUP(D1983,RFIResponse!$A$2:$CF$3146,7,FALSE)</f>
        <v>#N/A</v>
      </c>
    </row>
    <row r="1984" spans="1:19" x14ac:dyDescent="0.35">
      <c r="A1984" s="22">
        <f>RFIData!D1984</f>
        <v>0</v>
      </c>
      <c r="P1984" s="21" t="e">
        <f>VLOOKUP(D1984,RFIResponse!$A$2:$CF$3146,8,FALSE)</f>
        <v>#N/A</v>
      </c>
      <c r="Q1984" s="21" t="e">
        <f>VLOOKUP(D1984,RFIResponse!$A$2:$CF$3146,5,FALSE)</f>
        <v>#N/A</v>
      </c>
      <c r="R1984" s="21" t="e">
        <f>VLOOKUP(D1984,RFIResponse!$A$2:$CF$3146,6,FALSE)</f>
        <v>#N/A</v>
      </c>
      <c r="S1984" s="21" t="e">
        <f>VLOOKUP(D1984,RFIResponse!$A$2:$CF$3146,7,FALSE)</f>
        <v>#N/A</v>
      </c>
    </row>
    <row r="1985" spans="1:19" x14ac:dyDescent="0.35">
      <c r="A1985" s="22">
        <f>RFIData!D1985</f>
        <v>0</v>
      </c>
      <c r="P1985" s="21" t="e">
        <f>VLOOKUP(D1985,RFIResponse!$A$2:$CF$3146,8,FALSE)</f>
        <v>#N/A</v>
      </c>
      <c r="Q1985" s="21" t="e">
        <f>VLOOKUP(D1985,RFIResponse!$A$2:$CF$3146,5,FALSE)</f>
        <v>#N/A</v>
      </c>
      <c r="R1985" s="21" t="e">
        <f>VLOOKUP(D1985,RFIResponse!$A$2:$CF$3146,6,FALSE)</f>
        <v>#N/A</v>
      </c>
      <c r="S1985" s="21" t="e">
        <f>VLOOKUP(D1985,RFIResponse!$A$2:$CF$3146,7,FALSE)</f>
        <v>#N/A</v>
      </c>
    </row>
    <row r="1986" spans="1:19" x14ac:dyDescent="0.35">
      <c r="A1986" s="22">
        <f>RFIData!D1986</f>
        <v>0</v>
      </c>
      <c r="P1986" s="21" t="e">
        <f>VLOOKUP(D1986,RFIResponse!$A$2:$CF$3146,8,FALSE)</f>
        <v>#N/A</v>
      </c>
      <c r="Q1986" s="21" t="e">
        <f>VLOOKUP(D1986,RFIResponse!$A$2:$CF$3146,5,FALSE)</f>
        <v>#N/A</v>
      </c>
      <c r="R1986" s="21" t="e">
        <f>VLOOKUP(D1986,RFIResponse!$A$2:$CF$3146,6,FALSE)</f>
        <v>#N/A</v>
      </c>
      <c r="S1986" s="21" t="e">
        <f>VLOOKUP(D1986,RFIResponse!$A$2:$CF$3146,7,FALSE)</f>
        <v>#N/A</v>
      </c>
    </row>
    <row r="1987" spans="1:19" x14ac:dyDescent="0.35">
      <c r="A1987" s="22">
        <f>RFIData!D1987</f>
        <v>0</v>
      </c>
      <c r="P1987" s="21" t="e">
        <f>VLOOKUP(D1987,RFIResponse!$A$2:$CF$3146,8,FALSE)</f>
        <v>#N/A</v>
      </c>
      <c r="Q1987" s="21" t="e">
        <f>VLOOKUP(D1987,RFIResponse!$A$2:$CF$3146,5,FALSE)</f>
        <v>#N/A</v>
      </c>
      <c r="R1987" s="21" t="e">
        <f>VLOOKUP(D1987,RFIResponse!$A$2:$CF$3146,6,FALSE)</f>
        <v>#N/A</v>
      </c>
      <c r="S1987" s="21" t="e">
        <f>VLOOKUP(D1987,RFIResponse!$A$2:$CF$3146,7,FALSE)</f>
        <v>#N/A</v>
      </c>
    </row>
    <row r="1988" spans="1:19" x14ac:dyDescent="0.35">
      <c r="A1988" s="22">
        <f>RFIData!D1988</f>
        <v>0</v>
      </c>
      <c r="P1988" s="21" t="e">
        <f>VLOOKUP(D1988,RFIResponse!$A$2:$CF$3146,8,FALSE)</f>
        <v>#N/A</v>
      </c>
      <c r="Q1988" s="21" t="e">
        <f>VLOOKUP(D1988,RFIResponse!$A$2:$CF$3146,5,FALSE)</f>
        <v>#N/A</v>
      </c>
      <c r="R1988" s="21" t="e">
        <f>VLOOKUP(D1988,RFIResponse!$A$2:$CF$3146,6,FALSE)</f>
        <v>#N/A</v>
      </c>
      <c r="S1988" s="21" t="e">
        <f>VLOOKUP(D1988,RFIResponse!$A$2:$CF$3146,7,FALSE)</f>
        <v>#N/A</v>
      </c>
    </row>
    <row r="1989" spans="1:19" x14ac:dyDescent="0.35">
      <c r="A1989" s="22">
        <f>RFIData!D1989</f>
        <v>0</v>
      </c>
      <c r="P1989" s="21" t="e">
        <f>VLOOKUP(D1989,RFIResponse!$A$2:$CF$3146,8,FALSE)</f>
        <v>#N/A</v>
      </c>
      <c r="Q1989" s="21" t="e">
        <f>VLOOKUP(D1989,RFIResponse!$A$2:$CF$3146,5,FALSE)</f>
        <v>#N/A</v>
      </c>
      <c r="R1989" s="21" t="e">
        <f>VLOOKUP(D1989,RFIResponse!$A$2:$CF$3146,6,FALSE)</f>
        <v>#N/A</v>
      </c>
      <c r="S1989" s="21" t="e">
        <f>VLOOKUP(D1989,RFIResponse!$A$2:$CF$3146,7,FALSE)</f>
        <v>#N/A</v>
      </c>
    </row>
    <row r="1990" spans="1:19" x14ac:dyDescent="0.35">
      <c r="A1990" s="22">
        <f>RFIData!D1990</f>
        <v>0</v>
      </c>
      <c r="P1990" s="21" t="e">
        <f>VLOOKUP(D1990,RFIResponse!$A$2:$CF$3146,8,FALSE)</f>
        <v>#N/A</v>
      </c>
      <c r="Q1990" s="21" t="e">
        <f>VLOOKUP(D1990,RFIResponse!$A$2:$CF$3146,5,FALSE)</f>
        <v>#N/A</v>
      </c>
      <c r="R1990" s="21" t="e">
        <f>VLOOKUP(D1990,RFIResponse!$A$2:$CF$3146,6,FALSE)</f>
        <v>#N/A</v>
      </c>
      <c r="S1990" s="21" t="e">
        <f>VLOOKUP(D1990,RFIResponse!$A$2:$CF$3146,7,FALSE)</f>
        <v>#N/A</v>
      </c>
    </row>
    <row r="1991" spans="1:19" x14ac:dyDescent="0.35">
      <c r="A1991" s="22">
        <f>RFIData!D1991</f>
        <v>0</v>
      </c>
      <c r="P1991" s="21" t="e">
        <f>VLOOKUP(D1991,RFIResponse!$A$2:$CF$3146,8,FALSE)</f>
        <v>#N/A</v>
      </c>
      <c r="Q1991" s="21" t="e">
        <f>VLOOKUP(D1991,RFIResponse!$A$2:$CF$3146,5,FALSE)</f>
        <v>#N/A</v>
      </c>
      <c r="R1991" s="21" t="e">
        <f>VLOOKUP(D1991,RFIResponse!$A$2:$CF$3146,6,FALSE)</f>
        <v>#N/A</v>
      </c>
      <c r="S1991" s="21" t="e">
        <f>VLOOKUP(D1991,RFIResponse!$A$2:$CF$3146,7,FALSE)</f>
        <v>#N/A</v>
      </c>
    </row>
    <row r="1992" spans="1:19" x14ac:dyDescent="0.35">
      <c r="A1992" s="22">
        <f>RFIData!D1992</f>
        <v>0</v>
      </c>
      <c r="P1992" s="21" t="e">
        <f>VLOOKUP(D1992,RFIResponse!$A$2:$CF$3146,8,FALSE)</f>
        <v>#N/A</v>
      </c>
      <c r="Q1992" s="21" t="e">
        <f>VLOOKUP(D1992,RFIResponse!$A$2:$CF$3146,5,FALSE)</f>
        <v>#N/A</v>
      </c>
      <c r="R1992" s="21" t="e">
        <f>VLOOKUP(D1992,RFIResponse!$A$2:$CF$3146,6,FALSE)</f>
        <v>#N/A</v>
      </c>
      <c r="S1992" s="21" t="e">
        <f>VLOOKUP(D1992,RFIResponse!$A$2:$CF$3146,7,FALSE)</f>
        <v>#N/A</v>
      </c>
    </row>
    <row r="1993" spans="1:19" x14ac:dyDescent="0.35">
      <c r="A1993" s="22">
        <f>RFIData!D1993</f>
        <v>0</v>
      </c>
      <c r="P1993" s="21" t="e">
        <f>VLOOKUP(D1993,RFIResponse!$A$2:$CF$3146,8,FALSE)</f>
        <v>#N/A</v>
      </c>
      <c r="Q1993" s="21" t="e">
        <f>VLOOKUP(D1993,RFIResponse!$A$2:$CF$3146,5,FALSE)</f>
        <v>#N/A</v>
      </c>
      <c r="R1993" s="21" t="e">
        <f>VLOOKUP(D1993,RFIResponse!$A$2:$CF$3146,6,FALSE)</f>
        <v>#N/A</v>
      </c>
      <c r="S1993" s="21" t="e">
        <f>VLOOKUP(D1993,RFIResponse!$A$2:$CF$3146,7,FALSE)</f>
        <v>#N/A</v>
      </c>
    </row>
    <row r="1994" spans="1:19" x14ac:dyDescent="0.35">
      <c r="A1994" s="22">
        <f>RFIData!D1994</f>
        <v>0</v>
      </c>
      <c r="P1994" s="21" t="e">
        <f>VLOOKUP(D1994,RFIResponse!$A$2:$CF$3146,8,FALSE)</f>
        <v>#N/A</v>
      </c>
      <c r="Q1994" s="21" t="e">
        <f>VLOOKUP(D1994,RFIResponse!$A$2:$CF$3146,5,FALSE)</f>
        <v>#N/A</v>
      </c>
      <c r="R1994" s="21" t="e">
        <f>VLOOKUP(D1994,RFIResponse!$A$2:$CF$3146,6,FALSE)</f>
        <v>#N/A</v>
      </c>
      <c r="S1994" s="21" t="e">
        <f>VLOOKUP(D1994,RFIResponse!$A$2:$CF$3146,7,FALSE)</f>
        <v>#N/A</v>
      </c>
    </row>
    <row r="1995" spans="1:19" x14ac:dyDescent="0.35">
      <c r="A1995" s="22">
        <f>RFIData!D1995</f>
        <v>0</v>
      </c>
      <c r="P1995" s="21" t="e">
        <f>VLOOKUP(D1995,RFIResponse!$A$2:$CF$3146,8,FALSE)</f>
        <v>#N/A</v>
      </c>
      <c r="Q1995" s="21" t="e">
        <f>VLOOKUP(D1995,RFIResponse!$A$2:$CF$3146,5,FALSE)</f>
        <v>#N/A</v>
      </c>
      <c r="R1995" s="21" t="e">
        <f>VLOOKUP(D1995,RFIResponse!$A$2:$CF$3146,6,FALSE)</f>
        <v>#N/A</v>
      </c>
      <c r="S1995" s="21" t="e">
        <f>VLOOKUP(D1995,RFIResponse!$A$2:$CF$3146,7,FALSE)</f>
        <v>#N/A</v>
      </c>
    </row>
    <row r="1996" spans="1:19" x14ac:dyDescent="0.35">
      <c r="A1996" s="22">
        <f>RFIData!D1996</f>
        <v>0</v>
      </c>
      <c r="P1996" s="21" t="e">
        <f>VLOOKUP(D1996,RFIResponse!$A$2:$CF$3146,8,FALSE)</f>
        <v>#N/A</v>
      </c>
      <c r="Q1996" s="21" t="e">
        <f>VLOOKUP(D1996,RFIResponse!$A$2:$CF$3146,5,FALSE)</f>
        <v>#N/A</v>
      </c>
      <c r="R1996" s="21" t="e">
        <f>VLOOKUP(D1996,RFIResponse!$A$2:$CF$3146,6,FALSE)</f>
        <v>#N/A</v>
      </c>
      <c r="S1996" s="21" t="e">
        <f>VLOOKUP(D1996,RFIResponse!$A$2:$CF$3146,7,FALSE)</f>
        <v>#N/A</v>
      </c>
    </row>
    <row r="1997" spans="1:19" x14ac:dyDescent="0.35">
      <c r="A1997" s="22">
        <f>RFIData!D1997</f>
        <v>0</v>
      </c>
      <c r="P1997" s="21" t="e">
        <f>VLOOKUP(D1997,RFIResponse!$A$2:$CF$3146,8,FALSE)</f>
        <v>#N/A</v>
      </c>
      <c r="Q1997" s="21" t="e">
        <f>VLOOKUP(D1997,RFIResponse!$A$2:$CF$3146,5,FALSE)</f>
        <v>#N/A</v>
      </c>
      <c r="R1997" s="21" t="e">
        <f>VLOOKUP(D1997,RFIResponse!$A$2:$CF$3146,6,FALSE)</f>
        <v>#N/A</v>
      </c>
      <c r="S1997" s="21" t="e">
        <f>VLOOKUP(D1997,RFIResponse!$A$2:$CF$3146,7,FALSE)</f>
        <v>#N/A</v>
      </c>
    </row>
    <row r="1998" spans="1:19" x14ac:dyDescent="0.35">
      <c r="A1998" s="22">
        <f>RFIData!D1998</f>
        <v>0</v>
      </c>
      <c r="P1998" s="21" t="e">
        <f>VLOOKUP(D1998,RFIResponse!$A$2:$CF$3146,8,FALSE)</f>
        <v>#N/A</v>
      </c>
      <c r="Q1998" s="21" t="e">
        <f>VLOOKUP(D1998,RFIResponse!$A$2:$CF$3146,5,FALSE)</f>
        <v>#N/A</v>
      </c>
      <c r="R1998" s="21" t="e">
        <f>VLOOKUP(D1998,RFIResponse!$A$2:$CF$3146,6,FALSE)</f>
        <v>#N/A</v>
      </c>
      <c r="S1998" s="21" t="e">
        <f>VLOOKUP(D1998,RFIResponse!$A$2:$CF$3146,7,FALSE)</f>
        <v>#N/A</v>
      </c>
    </row>
    <row r="1999" spans="1:19" x14ac:dyDescent="0.35">
      <c r="A1999" s="22">
        <f>RFIData!D1999</f>
        <v>0</v>
      </c>
      <c r="P1999" s="21" t="e">
        <f>VLOOKUP(D1999,RFIResponse!$A$2:$CF$3146,8,FALSE)</f>
        <v>#N/A</v>
      </c>
      <c r="Q1999" s="21" t="e">
        <f>VLOOKUP(D1999,RFIResponse!$A$2:$CF$3146,5,FALSE)</f>
        <v>#N/A</v>
      </c>
      <c r="R1999" s="21" t="e">
        <f>VLOOKUP(D1999,RFIResponse!$A$2:$CF$3146,6,FALSE)</f>
        <v>#N/A</v>
      </c>
      <c r="S1999" s="21" t="e">
        <f>VLOOKUP(D1999,RFIResponse!$A$2:$CF$3146,7,FALSE)</f>
        <v>#N/A</v>
      </c>
    </row>
    <row r="2000" spans="1:19" x14ac:dyDescent="0.35">
      <c r="A2000" s="22">
        <f>RFIData!D2000</f>
        <v>0</v>
      </c>
      <c r="P2000" s="21" t="e">
        <f>VLOOKUP(D2000,RFIResponse!$A$2:$CF$3146,8,FALSE)</f>
        <v>#N/A</v>
      </c>
      <c r="Q2000" s="21" t="e">
        <f>VLOOKUP(D2000,RFIResponse!$A$2:$CF$3146,5,FALSE)</f>
        <v>#N/A</v>
      </c>
      <c r="R2000" s="21" t="e">
        <f>VLOOKUP(D2000,RFIResponse!$A$2:$CF$3146,6,FALSE)</f>
        <v>#N/A</v>
      </c>
      <c r="S2000" s="21" t="e">
        <f>VLOOKUP(D2000,RFIResponse!$A$2:$CF$3146,7,FALSE)</f>
        <v>#N/A</v>
      </c>
    </row>
  </sheetData>
  <dataValidations count="2">
    <dataValidation allowBlank="1" showInputMessage="1" showErrorMessage="1" prompt="View / Print Request for Information." sqref="B1" xr:uid="{F98F18F9-4F6D-446A-B4D4-3E92B47C2874}"/>
    <dataValidation allowBlank="1" showInputMessage="1" showErrorMessage="1" prompt="Back to dashboard" sqref="C1" xr:uid="{7C66E372-AAD9-408E-A5EC-930110744F5E}"/>
  </dataValidations>
  <pageMargins left="0.7" right="0.7" top="0.75" bottom="0.75" header="0.3" footer="0.3"/>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8A1F6-3327-4EAA-92C4-6BF5AF232E17}">
  <sheetPr codeName="Sheet25">
    <pageSetUpPr fitToPage="1"/>
  </sheetPr>
  <dimension ref="A1:J2000"/>
  <sheetViews>
    <sheetView showGridLines="0" showZeros="0" zoomScale="75" zoomScaleNormal="75" workbookViewId="0">
      <pane ySplit="6" topLeftCell="A7" activePane="bottomLeft" state="frozen"/>
      <selection activeCell="C6" sqref="C6"/>
      <selection pane="bottomLeft" activeCell="A7" sqref="A7"/>
    </sheetView>
  </sheetViews>
  <sheetFormatPr defaultColWidth="9" defaultRowHeight="14.5" x14ac:dyDescent="0.35"/>
  <cols>
    <col min="1" max="1" width="10.81640625" style="4" customWidth="1"/>
    <col min="2" max="2" width="13.26953125" style="4" customWidth="1"/>
    <col min="3" max="3" width="13" style="4" customWidth="1"/>
    <col min="4" max="4" width="41.7265625" style="4" customWidth="1"/>
    <col min="5" max="5" width="67" style="4" customWidth="1"/>
    <col min="6" max="6" width="18.453125" style="4" customWidth="1"/>
    <col min="7" max="7" width="32" style="4" customWidth="1"/>
    <col min="8" max="16384" width="9" style="4"/>
  </cols>
  <sheetData>
    <row r="1" spans="1:10" ht="25" x14ac:dyDescent="0.5">
      <c r="A1" s="219" t="str">
        <f>ProjectInfo!J6</f>
        <v>Example Project</v>
      </c>
      <c r="B1" s="219"/>
      <c r="C1" s="219"/>
      <c r="D1" s="219"/>
      <c r="E1" s="219"/>
      <c r="F1" s="219"/>
      <c r="G1" s="219"/>
      <c r="H1" s="63"/>
      <c r="I1" s="48"/>
      <c r="J1"/>
    </row>
    <row r="2" spans="1:10" ht="23.5" thickBot="1" x14ac:dyDescent="0.55000000000000004">
      <c r="A2" s="220" t="s">
        <v>102</v>
      </c>
      <c r="B2" s="220"/>
      <c r="C2" s="220"/>
      <c r="D2" s="220"/>
      <c r="E2" s="220"/>
      <c r="F2" s="220"/>
      <c r="G2" s="220"/>
      <c r="H2"/>
      <c r="I2" s="134"/>
      <c r="J2"/>
    </row>
    <row r="3" spans="1:10" ht="23.5" thickBot="1" x14ac:dyDescent="0.55000000000000004">
      <c r="A3" s="23"/>
      <c r="B3" s="26"/>
      <c r="C3" s="27"/>
      <c r="D3" s="221" t="str">
        <f>ProjectInfo!J14</f>
        <v>Your Company Name</v>
      </c>
      <c r="E3" s="222"/>
      <c r="F3" s="28" t="s">
        <v>119</v>
      </c>
      <c r="G3" s="29" t="d">
        <f ca="1">TODAY()</f>
        <v>2023-12-22</v>
      </c>
      <c r="H3"/>
      <c r="I3"/>
      <c r="J3"/>
    </row>
    <row r="4" spans="1:10" x14ac:dyDescent="0.35">
      <c r="A4" s="223" t="s">
        <v>120</v>
      </c>
      <c r="B4" s="225" t="s">
        <v>121</v>
      </c>
      <c r="C4" s="30" t="s">
        <v>83</v>
      </c>
      <c r="D4" s="31" t="s">
        <v>122</v>
      </c>
      <c r="E4" s="32" t="s">
        <v>123</v>
      </c>
      <c r="F4" s="33" t="s">
        <v>124</v>
      </c>
      <c r="G4" s="34" t="s">
        <v>125</v>
      </c>
      <c r="H4"/>
      <c r="I4"/>
      <c r="J4"/>
    </row>
    <row r="5" spans="1:10" x14ac:dyDescent="0.35">
      <c r="A5" s="224"/>
      <c r="B5" s="226"/>
      <c r="C5" s="35"/>
      <c r="D5" s="36"/>
      <c r="E5" s="37"/>
      <c r="F5" s="38" t="s">
        <v>126</v>
      </c>
      <c r="G5" s="39"/>
      <c r="H5"/>
      <c r="I5"/>
      <c r="J5"/>
    </row>
    <row r="6" spans="1:10" x14ac:dyDescent="0.35">
      <c r="A6" s="60" t="s">
        <v>76</v>
      </c>
      <c r="B6" s="40" t="s">
        <v>127</v>
      </c>
      <c r="C6" s="41" t="s">
        <v>83</v>
      </c>
      <c r="D6" s="40" t="s">
        <v>122</v>
      </c>
      <c r="E6" s="40" t="s">
        <v>123</v>
      </c>
      <c r="F6" s="42" t="s">
        <v>128</v>
      </c>
      <c r="G6" s="43" t="s">
        <v>125</v>
      </c>
      <c r="H6"/>
      <c r="I6"/>
      <c r="J6"/>
    </row>
    <row r="7" spans="1:10" x14ac:dyDescent="0.35">
      <c r="A7" s="44"/>
      <c r="B7" s="59"/>
      <c r="C7" s="57"/>
      <c r="D7" s="50"/>
      <c r="E7" s="46"/>
      <c r="F7" s="45"/>
      <c r="G7" s="46"/>
    </row>
    <row r="8" spans="1:10" x14ac:dyDescent="0.35">
      <c r="A8" s="44"/>
      <c r="B8" s="59"/>
      <c r="C8" s="57"/>
      <c r="D8" s="50"/>
      <c r="E8" s="46"/>
      <c r="F8" s="45"/>
      <c r="G8" s="46"/>
    </row>
    <row r="9" spans="1:10" x14ac:dyDescent="0.35">
      <c r="A9" s="44"/>
      <c r="B9" s="59"/>
      <c r="C9" s="57"/>
      <c r="D9" s="50"/>
      <c r="E9" s="46"/>
      <c r="F9" s="45"/>
      <c r="G9" s="46"/>
    </row>
    <row r="10" spans="1:10" x14ac:dyDescent="0.35">
      <c r="A10" s="44"/>
      <c r="B10" s="59"/>
      <c r="C10" s="57"/>
      <c r="D10" s="50"/>
      <c r="E10" s="46"/>
      <c r="F10" s="45"/>
      <c r="G10" s="46"/>
    </row>
    <row r="11" spans="1:10" x14ac:dyDescent="0.35">
      <c r="A11" s="44"/>
      <c r="B11" s="59"/>
      <c r="C11" s="57"/>
      <c r="D11" s="50"/>
      <c r="E11" s="46"/>
      <c r="F11" s="45"/>
      <c r="G11" s="46"/>
    </row>
    <row r="12" spans="1:10" x14ac:dyDescent="0.35">
      <c r="A12" s="44"/>
      <c r="B12" s="59"/>
      <c r="C12" s="57"/>
      <c r="D12" s="50"/>
      <c r="E12" s="46"/>
      <c r="F12" s="45"/>
      <c r="G12" s="46"/>
    </row>
    <row r="13" spans="1:10" x14ac:dyDescent="0.35">
      <c r="A13" s="44"/>
      <c r="B13" s="59"/>
      <c r="C13" s="57"/>
      <c r="D13" s="50"/>
      <c r="E13" s="46"/>
      <c r="F13" s="45"/>
      <c r="G13" s="46"/>
    </row>
    <row r="14" spans="1:10" x14ac:dyDescent="0.35">
      <c r="A14" s="44"/>
      <c r="B14" s="59"/>
      <c r="C14" s="57"/>
      <c r="D14" s="50"/>
      <c r="E14" s="46"/>
      <c r="F14" s="45"/>
      <c r="G14" s="46"/>
    </row>
    <row r="15" spans="1:10" x14ac:dyDescent="0.35">
      <c r="A15" s="44"/>
      <c r="B15" s="59"/>
      <c r="C15" s="57"/>
      <c r="D15" s="50"/>
      <c r="E15" s="46"/>
      <c r="F15" s="45"/>
      <c r="G15" s="46"/>
    </row>
    <row r="16" spans="1:10" x14ac:dyDescent="0.35">
      <c r="A16" s="44"/>
      <c r="B16" s="59"/>
      <c r="C16" s="57"/>
      <c r="D16" s="50"/>
      <c r="E16" s="46"/>
      <c r="F16" s="45"/>
      <c r="G16" s="46"/>
    </row>
    <row r="17" spans="1:7" x14ac:dyDescent="0.35">
      <c r="A17" s="44"/>
      <c r="B17" s="59"/>
      <c r="C17" s="57"/>
      <c r="D17" s="50"/>
      <c r="E17" s="46"/>
      <c r="F17" s="45"/>
      <c r="G17" s="46"/>
    </row>
    <row r="18" spans="1:7" x14ac:dyDescent="0.35">
      <c r="A18" s="44"/>
      <c r="B18" s="59"/>
      <c r="C18" s="57"/>
      <c r="D18" s="50"/>
      <c r="E18" s="46"/>
      <c r="F18" s="45"/>
      <c r="G18" s="46"/>
    </row>
    <row r="19" spans="1:7" x14ac:dyDescent="0.35">
      <c r="A19" s="44"/>
      <c r="B19" s="59"/>
      <c r="C19" s="57"/>
      <c r="D19" s="50"/>
      <c r="E19" s="46"/>
      <c r="F19" s="45"/>
      <c r="G19" s="46"/>
    </row>
    <row r="20" spans="1:7" x14ac:dyDescent="0.35">
      <c r="A20" s="44"/>
      <c r="B20" s="59"/>
      <c r="C20" s="57"/>
      <c r="D20" s="50"/>
      <c r="E20" s="46"/>
      <c r="F20" s="45"/>
      <c r="G20" s="46"/>
    </row>
    <row r="21" spans="1:7" x14ac:dyDescent="0.35">
      <c r="A21" s="44"/>
      <c r="B21" s="59"/>
      <c r="C21" s="57"/>
      <c r="D21" s="50"/>
      <c r="E21" s="46"/>
      <c r="F21" s="45"/>
      <c r="G21" s="46"/>
    </row>
    <row r="22" spans="1:7" x14ac:dyDescent="0.35">
      <c r="A22" s="44"/>
      <c r="B22" s="59"/>
      <c r="C22" s="57"/>
      <c r="D22" s="50"/>
      <c r="E22" s="46"/>
      <c r="F22" s="45"/>
      <c r="G22" s="46"/>
    </row>
    <row r="23" spans="1:7" x14ac:dyDescent="0.35">
      <c r="A23" s="44"/>
      <c r="B23" s="59"/>
      <c r="C23" s="57"/>
      <c r="D23" s="50"/>
      <c r="E23" s="46"/>
      <c r="F23" s="45"/>
      <c r="G23" s="46"/>
    </row>
    <row r="24" spans="1:7" x14ac:dyDescent="0.35">
      <c r="A24" s="44"/>
      <c r="B24" s="59"/>
      <c r="C24" s="57"/>
      <c r="D24" s="50"/>
      <c r="E24" s="46"/>
      <c r="F24" s="45"/>
      <c r="G24" s="46"/>
    </row>
    <row r="25" spans="1:7" x14ac:dyDescent="0.35">
      <c r="A25" s="44"/>
      <c r="B25" s="59"/>
      <c r="C25" s="57"/>
      <c r="D25" s="50"/>
      <c r="E25" s="46"/>
      <c r="F25" s="45"/>
      <c r="G25" s="46"/>
    </row>
    <row r="26" spans="1:7" x14ac:dyDescent="0.35">
      <c r="A26" s="44"/>
      <c r="B26" s="59"/>
      <c r="C26" s="57"/>
      <c r="D26" s="50"/>
      <c r="E26" s="46"/>
      <c r="F26" s="45"/>
      <c r="G26" s="46"/>
    </row>
    <row r="27" spans="1:7" x14ac:dyDescent="0.35">
      <c r="A27" s="44"/>
      <c r="B27" s="59"/>
      <c r="C27" s="57"/>
      <c r="D27" s="50"/>
      <c r="E27" s="46"/>
      <c r="F27" s="45"/>
      <c r="G27" s="46"/>
    </row>
    <row r="28" spans="1:7" x14ac:dyDescent="0.35">
      <c r="A28" s="44"/>
      <c r="B28" s="59"/>
      <c r="C28" s="57"/>
      <c r="D28" s="50"/>
      <c r="E28" s="46"/>
      <c r="F28" s="45"/>
      <c r="G28" s="46"/>
    </row>
    <row r="29" spans="1:7" x14ac:dyDescent="0.35">
      <c r="A29" s="44"/>
      <c r="B29" s="59"/>
      <c r="C29" s="57"/>
      <c r="D29" s="50"/>
      <c r="E29" s="46"/>
      <c r="F29" s="45"/>
      <c r="G29" s="46"/>
    </row>
    <row r="30" spans="1:7" x14ac:dyDescent="0.35">
      <c r="A30" s="44"/>
      <c r="B30" s="59"/>
      <c r="C30" s="57"/>
      <c r="D30" s="50"/>
      <c r="E30" s="46"/>
      <c r="F30" s="45"/>
      <c r="G30" s="46"/>
    </row>
    <row r="31" spans="1:7" x14ac:dyDescent="0.35">
      <c r="A31" s="44"/>
      <c r="B31" s="59"/>
      <c r="C31" s="57"/>
      <c r="D31" s="50"/>
      <c r="E31" s="46"/>
      <c r="F31" s="45"/>
      <c r="G31" s="46"/>
    </row>
    <row r="32" spans="1:7" x14ac:dyDescent="0.35">
      <c r="A32" s="44"/>
      <c r="B32" s="59"/>
      <c r="C32" s="57"/>
      <c r="D32" s="50"/>
      <c r="E32" s="46"/>
      <c r="F32" s="45"/>
      <c r="G32" s="46"/>
    </row>
    <row r="33" spans="1:7" x14ac:dyDescent="0.35">
      <c r="A33" s="44"/>
      <c r="B33" s="59"/>
      <c r="C33" s="57"/>
      <c r="D33" s="50"/>
      <c r="E33" s="46"/>
      <c r="F33" s="45"/>
      <c r="G33" s="46"/>
    </row>
    <row r="34" spans="1:7" x14ac:dyDescent="0.35">
      <c r="A34" s="44"/>
      <c r="B34" s="59"/>
      <c r="C34" s="57"/>
      <c r="D34" s="50"/>
      <c r="E34" s="46"/>
      <c r="F34" s="45"/>
      <c r="G34" s="46"/>
    </row>
    <row r="35" spans="1:7" x14ac:dyDescent="0.35">
      <c r="A35" s="44"/>
      <c r="B35" s="59"/>
      <c r="C35" s="57"/>
      <c r="D35" s="50"/>
      <c r="E35" s="46"/>
      <c r="F35" s="45"/>
      <c r="G35" s="46"/>
    </row>
    <row r="36" spans="1:7" x14ac:dyDescent="0.35">
      <c r="A36" s="44"/>
      <c r="B36" s="59"/>
      <c r="C36" s="57"/>
      <c r="D36" s="50"/>
      <c r="E36" s="46"/>
      <c r="F36" s="45"/>
      <c r="G36" s="46"/>
    </row>
    <row r="37" spans="1:7" x14ac:dyDescent="0.35">
      <c r="A37" s="44"/>
      <c r="B37" s="59"/>
      <c r="C37" s="57"/>
      <c r="D37" s="50"/>
      <c r="E37" s="46"/>
      <c r="F37" s="45"/>
      <c r="G37" s="46"/>
    </row>
    <row r="38" spans="1:7" x14ac:dyDescent="0.35">
      <c r="A38" s="44"/>
      <c r="B38" s="59"/>
      <c r="C38" s="57"/>
      <c r="D38" s="50"/>
      <c r="E38" s="46"/>
      <c r="F38" s="45"/>
      <c r="G38" s="46"/>
    </row>
    <row r="39" spans="1:7" x14ac:dyDescent="0.35">
      <c r="A39" s="44"/>
      <c r="B39" s="59"/>
      <c r="C39" s="57"/>
      <c r="D39" s="50"/>
      <c r="E39" s="46"/>
      <c r="F39" s="45"/>
      <c r="G39" s="46"/>
    </row>
    <row r="40" spans="1:7" x14ac:dyDescent="0.35">
      <c r="A40" s="44"/>
      <c r="B40" s="59"/>
      <c r="C40" s="57"/>
      <c r="D40" s="50"/>
      <c r="E40" s="46"/>
      <c r="F40" s="45"/>
      <c r="G40" s="46"/>
    </row>
    <row r="41" spans="1:7" x14ac:dyDescent="0.35">
      <c r="A41" s="44"/>
      <c r="B41" s="59"/>
      <c r="C41" s="57"/>
      <c r="D41" s="50"/>
      <c r="E41" s="46"/>
      <c r="F41" s="45"/>
      <c r="G41" s="46"/>
    </row>
    <row r="42" spans="1:7" x14ac:dyDescent="0.35">
      <c r="A42" s="44"/>
      <c r="B42" s="59"/>
      <c r="C42" s="57"/>
      <c r="D42" s="50"/>
      <c r="E42" s="46"/>
      <c r="F42" s="45"/>
      <c r="G42" s="46"/>
    </row>
    <row r="43" spans="1:7" x14ac:dyDescent="0.35">
      <c r="A43" s="44"/>
      <c r="B43" s="59"/>
      <c r="C43" s="57"/>
      <c r="D43" s="50"/>
      <c r="E43" s="46"/>
      <c r="F43" s="45"/>
      <c r="G43" s="46"/>
    </row>
    <row r="44" spans="1:7" x14ac:dyDescent="0.35">
      <c r="A44" s="44"/>
      <c r="B44" s="59"/>
      <c r="C44" s="57"/>
      <c r="D44" s="50"/>
      <c r="E44" s="46"/>
      <c r="F44" s="45"/>
      <c r="G44" s="46"/>
    </row>
    <row r="45" spans="1:7" x14ac:dyDescent="0.35">
      <c r="A45" s="44"/>
      <c r="B45" s="59"/>
      <c r="C45" s="57"/>
      <c r="D45" s="50"/>
      <c r="E45" s="46"/>
      <c r="F45" s="45"/>
      <c r="G45" s="46"/>
    </row>
    <row r="46" spans="1:7" x14ac:dyDescent="0.35">
      <c r="A46" s="44"/>
      <c r="B46" s="59"/>
      <c r="C46" s="57"/>
      <c r="D46" s="50"/>
      <c r="E46" s="46"/>
      <c r="F46" s="45"/>
      <c r="G46" s="46"/>
    </row>
    <row r="47" spans="1:7" x14ac:dyDescent="0.35">
      <c r="A47" s="44"/>
      <c r="B47" s="59"/>
      <c r="C47" s="57"/>
      <c r="D47" s="50"/>
      <c r="E47" s="46"/>
      <c r="F47" s="45"/>
      <c r="G47" s="46"/>
    </row>
    <row r="48" spans="1:7" x14ac:dyDescent="0.35">
      <c r="A48" s="44"/>
      <c r="B48" s="59"/>
      <c r="C48" s="57"/>
      <c r="D48" s="50"/>
      <c r="E48" s="46"/>
      <c r="F48" s="45"/>
      <c r="G48" s="46"/>
    </row>
    <row r="49" spans="1:7" x14ac:dyDescent="0.35">
      <c r="A49" s="44"/>
      <c r="B49" s="59"/>
      <c r="C49" s="57"/>
      <c r="D49" s="50"/>
      <c r="E49" s="46"/>
      <c r="F49" s="45"/>
      <c r="G49" s="46"/>
    </row>
    <row r="50" spans="1:7" x14ac:dyDescent="0.35">
      <c r="A50" s="44"/>
      <c r="B50" s="59"/>
      <c r="C50" s="57"/>
      <c r="D50" s="50"/>
      <c r="E50" s="46"/>
      <c r="F50" s="45"/>
      <c r="G50" s="46"/>
    </row>
    <row r="51" spans="1:7" x14ac:dyDescent="0.35">
      <c r="A51" s="44"/>
      <c r="B51" s="59"/>
      <c r="C51" s="57"/>
      <c r="D51" s="50"/>
      <c r="E51" s="46"/>
      <c r="F51" s="45"/>
      <c r="G51" s="46"/>
    </row>
    <row r="52" spans="1:7" x14ac:dyDescent="0.35">
      <c r="A52" s="44"/>
      <c r="B52" s="59"/>
      <c r="C52" s="57"/>
      <c r="D52" s="50"/>
      <c r="E52" s="46"/>
      <c r="F52" s="45"/>
      <c r="G52" s="46"/>
    </row>
    <row r="53" spans="1:7" x14ac:dyDescent="0.35">
      <c r="A53" s="44"/>
      <c r="B53" s="59"/>
      <c r="C53" s="57"/>
      <c r="D53" s="50"/>
      <c r="E53" s="46"/>
      <c r="F53" s="45"/>
      <c r="G53" s="46"/>
    </row>
    <row r="54" spans="1:7" x14ac:dyDescent="0.35">
      <c r="A54" s="44"/>
      <c r="B54" s="59"/>
      <c r="C54" s="57"/>
      <c r="D54" s="50"/>
      <c r="E54" s="46"/>
      <c r="F54" s="45"/>
      <c r="G54" s="46"/>
    </row>
    <row r="55" spans="1:7" x14ac:dyDescent="0.35">
      <c r="A55" s="44"/>
      <c r="B55" s="59"/>
      <c r="C55" s="57"/>
      <c r="D55" s="50"/>
      <c r="E55" s="46"/>
      <c r="F55" s="45"/>
      <c r="G55" s="46"/>
    </row>
    <row r="56" spans="1:7" x14ac:dyDescent="0.35">
      <c r="A56" s="44"/>
      <c r="B56" s="59"/>
      <c r="C56" s="57"/>
      <c r="D56" s="50"/>
      <c r="E56" s="46"/>
      <c r="F56" s="45"/>
      <c r="G56" s="46"/>
    </row>
    <row r="57" spans="1:7" x14ac:dyDescent="0.35">
      <c r="A57" s="44"/>
      <c r="B57" s="59"/>
      <c r="C57" s="57"/>
      <c r="D57" s="50"/>
      <c r="E57" s="46"/>
      <c r="F57" s="45"/>
      <c r="G57" s="46"/>
    </row>
    <row r="58" spans="1:7" x14ac:dyDescent="0.35">
      <c r="A58" s="44"/>
      <c r="B58" s="59"/>
      <c r="C58" s="57"/>
      <c r="D58" s="50"/>
      <c r="E58" s="46"/>
      <c r="F58" s="45"/>
      <c r="G58" s="46"/>
    </row>
    <row r="59" spans="1:7" x14ac:dyDescent="0.35">
      <c r="A59" s="44"/>
      <c r="B59" s="59"/>
      <c r="C59" s="57"/>
      <c r="D59" s="50"/>
      <c r="E59" s="46"/>
      <c r="F59" s="45"/>
      <c r="G59" s="46"/>
    </row>
    <row r="60" spans="1:7" x14ac:dyDescent="0.35">
      <c r="A60" s="44"/>
      <c r="B60" s="59"/>
      <c r="C60" s="57"/>
      <c r="D60" s="50"/>
      <c r="E60" s="46"/>
      <c r="F60" s="45"/>
      <c r="G60" s="46"/>
    </row>
    <row r="61" spans="1:7" x14ac:dyDescent="0.35">
      <c r="A61" s="44"/>
      <c r="B61" s="59"/>
      <c r="C61" s="57"/>
      <c r="D61" s="50"/>
      <c r="E61" s="46"/>
      <c r="F61" s="45"/>
      <c r="G61" s="46"/>
    </row>
    <row r="62" spans="1:7" x14ac:dyDescent="0.35">
      <c r="A62" s="44"/>
      <c r="B62" s="59"/>
      <c r="C62" s="57"/>
      <c r="D62" s="50"/>
      <c r="E62" s="46"/>
      <c r="F62" s="45"/>
      <c r="G62" s="46"/>
    </row>
    <row r="63" spans="1:7" x14ac:dyDescent="0.35">
      <c r="A63" s="44"/>
      <c r="B63" s="59"/>
      <c r="C63" s="57"/>
      <c r="D63" s="50"/>
      <c r="E63" s="46"/>
      <c r="F63" s="45"/>
      <c r="G63" s="46"/>
    </row>
    <row r="64" spans="1:7" x14ac:dyDescent="0.35">
      <c r="A64" s="44"/>
      <c r="B64" s="59"/>
      <c r="C64" s="57"/>
      <c r="D64" s="50"/>
      <c r="E64" s="46"/>
      <c r="F64" s="45"/>
      <c r="G64" s="46"/>
    </row>
    <row r="65" spans="1:7" x14ac:dyDescent="0.35">
      <c r="A65" s="44"/>
      <c r="B65" s="59"/>
      <c r="C65" s="57"/>
      <c r="D65" s="50"/>
      <c r="E65" s="46"/>
      <c r="F65" s="45"/>
      <c r="G65" s="46"/>
    </row>
    <row r="66" spans="1:7" x14ac:dyDescent="0.35">
      <c r="A66" s="44"/>
      <c r="B66" s="59"/>
      <c r="C66" s="57"/>
      <c r="D66" s="50"/>
      <c r="E66" s="46"/>
      <c r="F66" s="45"/>
      <c r="G66" s="46"/>
    </row>
    <row r="67" spans="1:7" x14ac:dyDescent="0.35">
      <c r="A67" s="44"/>
      <c r="B67" s="59"/>
      <c r="C67" s="57"/>
      <c r="D67" s="50"/>
      <c r="E67" s="46"/>
      <c r="F67" s="45"/>
      <c r="G67" s="46"/>
    </row>
    <row r="68" spans="1:7" x14ac:dyDescent="0.35">
      <c r="A68" s="44"/>
      <c r="B68" s="59"/>
      <c r="C68" s="57"/>
      <c r="D68" s="50"/>
      <c r="E68" s="46"/>
      <c r="F68" s="45"/>
      <c r="G68" s="46"/>
    </row>
    <row r="69" spans="1:7" x14ac:dyDescent="0.35">
      <c r="A69" s="44"/>
      <c r="B69" s="59"/>
      <c r="C69" s="57"/>
      <c r="D69" s="50"/>
      <c r="E69" s="46"/>
      <c r="F69" s="45"/>
      <c r="G69" s="46"/>
    </row>
    <row r="70" spans="1:7" x14ac:dyDescent="0.35">
      <c r="A70" s="44"/>
      <c r="B70" s="59"/>
      <c r="C70" s="57"/>
      <c r="D70" s="50"/>
      <c r="E70" s="46"/>
      <c r="F70" s="45"/>
      <c r="G70" s="46"/>
    </row>
    <row r="71" spans="1:7" x14ac:dyDescent="0.35">
      <c r="A71" s="44"/>
      <c r="B71" s="59"/>
      <c r="C71" s="57"/>
      <c r="D71" s="50"/>
      <c r="E71" s="46"/>
      <c r="F71" s="45"/>
      <c r="G71" s="46"/>
    </row>
    <row r="72" spans="1:7" x14ac:dyDescent="0.35">
      <c r="A72" s="44"/>
      <c r="B72" s="59"/>
      <c r="C72" s="57"/>
      <c r="D72" s="50"/>
      <c r="E72" s="46"/>
      <c r="F72" s="45"/>
      <c r="G72" s="46"/>
    </row>
    <row r="73" spans="1:7" x14ac:dyDescent="0.35">
      <c r="A73" s="44"/>
      <c r="B73" s="59"/>
      <c r="C73" s="57"/>
      <c r="D73" s="50"/>
      <c r="E73" s="46"/>
      <c r="F73" s="45"/>
      <c r="G73" s="46"/>
    </row>
    <row r="74" spans="1:7" x14ac:dyDescent="0.35">
      <c r="A74" s="44"/>
      <c r="B74" s="59"/>
      <c r="C74" s="57"/>
      <c r="D74" s="50"/>
      <c r="E74" s="46"/>
      <c r="F74" s="45"/>
      <c r="G74" s="46"/>
    </row>
    <row r="75" spans="1:7" x14ac:dyDescent="0.35">
      <c r="A75" s="44"/>
      <c r="B75" s="59"/>
      <c r="C75" s="57"/>
      <c r="D75" s="50"/>
      <c r="E75" s="46"/>
      <c r="F75" s="45"/>
      <c r="G75" s="46"/>
    </row>
    <row r="76" spans="1:7" x14ac:dyDescent="0.35">
      <c r="A76" s="44"/>
      <c r="B76" s="59"/>
      <c r="C76" s="57"/>
      <c r="D76" s="50"/>
      <c r="E76" s="46"/>
      <c r="F76" s="45"/>
      <c r="G76" s="46"/>
    </row>
    <row r="77" spans="1:7" x14ac:dyDescent="0.35">
      <c r="A77" s="44"/>
      <c r="B77" s="59"/>
      <c r="C77" s="57"/>
      <c r="D77" s="50"/>
      <c r="E77" s="46"/>
      <c r="F77" s="45"/>
      <c r="G77" s="46"/>
    </row>
    <row r="78" spans="1:7" x14ac:dyDescent="0.35">
      <c r="A78" s="44"/>
      <c r="B78" s="59"/>
      <c r="C78" s="57"/>
      <c r="D78" s="50"/>
      <c r="E78" s="46"/>
      <c r="F78" s="45"/>
      <c r="G78" s="46"/>
    </row>
    <row r="79" spans="1:7" x14ac:dyDescent="0.35">
      <c r="A79" s="44"/>
      <c r="B79" s="59"/>
      <c r="C79" s="57"/>
      <c r="D79" s="50"/>
      <c r="E79" s="46"/>
      <c r="F79" s="45"/>
      <c r="G79" s="46"/>
    </row>
    <row r="80" spans="1:7" x14ac:dyDescent="0.35">
      <c r="A80" s="44"/>
      <c r="B80" s="59"/>
      <c r="C80" s="57"/>
      <c r="D80" s="50"/>
      <c r="E80" s="46"/>
      <c r="F80" s="45"/>
      <c r="G80" s="46"/>
    </row>
    <row r="81" spans="1:7" x14ac:dyDescent="0.35">
      <c r="A81" s="44"/>
      <c r="B81" s="59"/>
      <c r="C81" s="57"/>
      <c r="D81" s="50"/>
      <c r="E81" s="46"/>
      <c r="F81" s="45"/>
      <c r="G81" s="46"/>
    </row>
    <row r="82" spans="1:7" x14ac:dyDescent="0.35">
      <c r="A82" s="44"/>
      <c r="B82" s="59"/>
      <c r="C82" s="57"/>
      <c r="D82" s="50"/>
      <c r="E82" s="46"/>
      <c r="F82" s="45"/>
      <c r="G82" s="46"/>
    </row>
    <row r="83" spans="1:7" x14ac:dyDescent="0.35">
      <c r="A83" s="44"/>
      <c r="B83" s="59"/>
      <c r="C83" s="57"/>
      <c r="D83" s="50"/>
      <c r="E83" s="46"/>
      <c r="F83" s="45"/>
      <c r="G83" s="46"/>
    </row>
    <row r="84" spans="1:7" x14ac:dyDescent="0.35">
      <c r="A84" s="44"/>
      <c r="B84" s="59"/>
      <c r="C84" s="57"/>
      <c r="D84" s="50"/>
      <c r="E84" s="46"/>
      <c r="F84" s="45"/>
      <c r="G84" s="46"/>
    </row>
    <row r="85" spans="1:7" x14ac:dyDescent="0.35">
      <c r="A85" s="44"/>
      <c r="B85" s="59"/>
      <c r="C85" s="57"/>
      <c r="D85" s="50"/>
      <c r="E85" s="46"/>
      <c r="F85" s="45"/>
      <c r="G85" s="46"/>
    </row>
    <row r="86" spans="1:7" x14ac:dyDescent="0.35">
      <c r="A86" s="44"/>
      <c r="B86" s="59"/>
      <c r="C86" s="57"/>
      <c r="D86" s="50"/>
      <c r="E86" s="46"/>
      <c r="F86" s="45"/>
      <c r="G86" s="46"/>
    </row>
    <row r="87" spans="1:7" x14ac:dyDescent="0.35">
      <c r="A87" s="44"/>
      <c r="B87" s="59"/>
      <c r="C87" s="57"/>
      <c r="D87" s="50"/>
      <c r="E87" s="46"/>
      <c r="F87" s="45"/>
      <c r="G87" s="46"/>
    </row>
    <row r="88" spans="1:7" x14ac:dyDescent="0.35">
      <c r="A88" s="44"/>
      <c r="B88" s="59"/>
      <c r="C88" s="57"/>
      <c r="D88" s="50"/>
      <c r="E88" s="46"/>
      <c r="F88" s="45"/>
      <c r="G88" s="46"/>
    </row>
    <row r="89" spans="1:7" x14ac:dyDescent="0.35">
      <c r="A89" s="44"/>
      <c r="B89" s="59"/>
      <c r="C89" s="57"/>
      <c r="D89" s="50"/>
      <c r="E89" s="46"/>
      <c r="F89" s="45"/>
      <c r="G89" s="46"/>
    </row>
    <row r="90" spans="1:7" x14ac:dyDescent="0.35">
      <c r="A90" s="44"/>
      <c r="B90" s="59"/>
      <c r="C90" s="57"/>
      <c r="D90" s="50"/>
      <c r="E90" s="46"/>
      <c r="F90" s="45"/>
      <c r="G90" s="46"/>
    </row>
    <row r="91" spans="1:7" x14ac:dyDescent="0.35">
      <c r="A91" s="44"/>
      <c r="B91" s="59"/>
      <c r="C91" s="57"/>
      <c r="D91" s="50"/>
      <c r="E91" s="46"/>
      <c r="F91" s="45"/>
      <c r="G91" s="46"/>
    </row>
    <row r="92" spans="1:7" x14ac:dyDescent="0.35">
      <c r="A92" s="44"/>
      <c r="B92" s="59"/>
      <c r="C92" s="57"/>
      <c r="D92" s="50"/>
      <c r="E92" s="46"/>
      <c r="F92" s="45"/>
      <c r="G92" s="46"/>
    </row>
    <row r="93" spans="1:7" x14ac:dyDescent="0.35">
      <c r="A93" s="44"/>
      <c r="B93" s="59"/>
      <c r="C93" s="57"/>
      <c r="D93" s="50"/>
      <c r="E93" s="46"/>
      <c r="F93" s="45"/>
      <c r="G93" s="46"/>
    </row>
    <row r="94" spans="1:7" x14ac:dyDescent="0.35">
      <c r="A94" s="44"/>
      <c r="B94" s="59"/>
      <c r="C94" s="57"/>
      <c r="D94" s="50"/>
      <c r="E94" s="46"/>
      <c r="F94" s="45"/>
      <c r="G94" s="46"/>
    </row>
    <row r="95" spans="1:7" x14ac:dyDescent="0.35">
      <c r="A95" s="44"/>
      <c r="B95" s="59"/>
      <c r="C95" s="57"/>
      <c r="D95" s="50"/>
      <c r="E95" s="46"/>
      <c r="F95" s="45"/>
      <c r="G95" s="46"/>
    </row>
    <row r="96" spans="1:7" x14ac:dyDescent="0.35">
      <c r="A96" s="44"/>
      <c r="B96" s="59"/>
      <c r="C96" s="57"/>
      <c r="D96" s="50"/>
      <c r="E96" s="46"/>
      <c r="F96" s="45"/>
      <c r="G96" s="46"/>
    </row>
    <row r="97" spans="1:7" x14ac:dyDescent="0.35">
      <c r="A97" s="44"/>
      <c r="B97" s="59"/>
      <c r="C97" s="57"/>
      <c r="D97" s="50"/>
      <c r="E97" s="46"/>
      <c r="F97" s="45"/>
      <c r="G97" s="46"/>
    </row>
    <row r="98" spans="1:7" x14ac:dyDescent="0.35">
      <c r="A98" s="44"/>
      <c r="B98" s="59"/>
      <c r="C98" s="57"/>
      <c r="D98" s="50"/>
      <c r="E98" s="46"/>
      <c r="F98" s="45"/>
      <c r="G98" s="46"/>
    </row>
    <row r="99" spans="1:7" x14ac:dyDescent="0.35">
      <c r="A99" s="44"/>
      <c r="B99" s="59"/>
      <c r="C99" s="57"/>
      <c r="D99" s="50"/>
      <c r="E99" s="46"/>
      <c r="F99" s="45"/>
      <c r="G99" s="46"/>
    </row>
    <row r="100" spans="1:7" x14ac:dyDescent="0.35">
      <c r="A100" s="44"/>
      <c r="B100" s="59"/>
      <c r="C100" s="57"/>
      <c r="D100" s="50"/>
      <c r="E100" s="46"/>
      <c r="F100" s="45"/>
      <c r="G100" s="46"/>
    </row>
    <row r="101" spans="1:7" x14ac:dyDescent="0.35">
      <c r="A101" s="44"/>
      <c r="B101" s="59"/>
      <c r="C101" s="57"/>
      <c r="D101" s="50"/>
      <c r="E101" s="46"/>
      <c r="F101" s="45"/>
      <c r="G101" s="46"/>
    </row>
    <row r="102" spans="1:7" x14ac:dyDescent="0.35">
      <c r="A102" s="44"/>
      <c r="B102" s="59"/>
      <c r="C102" s="57"/>
      <c r="D102" s="50"/>
      <c r="E102" s="46"/>
      <c r="F102" s="45"/>
      <c r="G102" s="46"/>
    </row>
    <row r="103" spans="1:7" x14ac:dyDescent="0.35">
      <c r="A103" s="44"/>
      <c r="B103" s="59"/>
      <c r="C103" s="57"/>
      <c r="D103" s="50"/>
      <c r="E103" s="46"/>
      <c r="F103" s="45"/>
      <c r="G103" s="46"/>
    </row>
    <row r="104" spans="1:7" x14ac:dyDescent="0.35">
      <c r="A104" s="44"/>
      <c r="B104" s="59"/>
      <c r="C104" s="57"/>
      <c r="D104" s="50"/>
      <c r="E104" s="46"/>
      <c r="F104" s="45"/>
      <c r="G104" s="46"/>
    </row>
    <row r="105" spans="1:7" x14ac:dyDescent="0.35">
      <c r="A105" s="44"/>
      <c r="B105" s="59"/>
      <c r="C105" s="57"/>
      <c r="D105" s="50"/>
      <c r="E105" s="46"/>
      <c r="F105" s="45"/>
      <c r="G105" s="46"/>
    </row>
    <row r="106" spans="1:7" x14ac:dyDescent="0.35">
      <c r="A106" s="44"/>
      <c r="B106" s="59"/>
      <c r="C106" s="57"/>
      <c r="D106" s="50"/>
      <c r="E106" s="46"/>
      <c r="F106" s="45"/>
      <c r="G106" s="46"/>
    </row>
    <row r="107" spans="1:7" x14ac:dyDescent="0.35">
      <c r="A107" s="44"/>
      <c r="B107" s="59"/>
      <c r="C107" s="57"/>
      <c r="D107" s="50"/>
      <c r="E107" s="46"/>
      <c r="F107" s="45"/>
      <c r="G107" s="46"/>
    </row>
    <row r="108" spans="1:7" x14ac:dyDescent="0.35">
      <c r="A108" s="44"/>
      <c r="B108" s="59"/>
      <c r="C108" s="57"/>
      <c r="D108" s="50"/>
      <c r="E108" s="46"/>
      <c r="F108" s="45"/>
      <c r="G108" s="46"/>
    </row>
    <row r="109" spans="1:7" x14ac:dyDescent="0.35">
      <c r="A109" s="44"/>
      <c r="B109" s="59"/>
      <c r="C109" s="57"/>
      <c r="D109" s="50"/>
      <c r="E109" s="46"/>
      <c r="F109" s="45"/>
      <c r="G109" s="46"/>
    </row>
    <row r="110" spans="1:7" x14ac:dyDescent="0.35">
      <c r="A110" s="44"/>
      <c r="B110" s="59"/>
      <c r="C110" s="57"/>
      <c r="D110" s="50"/>
      <c r="E110" s="46"/>
      <c r="F110" s="45"/>
      <c r="G110" s="46"/>
    </row>
    <row r="111" spans="1:7" x14ac:dyDescent="0.35">
      <c r="A111" s="44"/>
      <c r="B111" s="59"/>
      <c r="C111" s="57"/>
      <c r="D111" s="50"/>
      <c r="E111" s="46"/>
      <c r="F111" s="45"/>
      <c r="G111" s="46"/>
    </row>
    <row r="112" spans="1:7" x14ac:dyDescent="0.35">
      <c r="A112" s="44"/>
      <c r="B112" s="59"/>
      <c r="C112" s="57"/>
      <c r="D112" s="50"/>
      <c r="E112" s="46"/>
      <c r="F112" s="45"/>
      <c r="G112" s="46"/>
    </row>
    <row r="113" spans="1:7" x14ac:dyDescent="0.35">
      <c r="A113" s="44"/>
      <c r="B113" s="59"/>
      <c r="C113" s="57"/>
      <c r="D113" s="50"/>
      <c r="E113" s="46"/>
      <c r="F113" s="45"/>
      <c r="G113" s="46"/>
    </row>
    <row r="114" spans="1:7" x14ac:dyDescent="0.35">
      <c r="A114" s="44"/>
      <c r="B114" s="59"/>
      <c r="C114" s="57"/>
      <c r="D114" s="50"/>
      <c r="E114" s="46"/>
      <c r="F114" s="45"/>
      <c r="G114" s="46"/>
    </row>
    <row r="115" spans="1:7" x14ac:dyDescent="0.35">
      <c r="A115" s="44"/>
      <c r="B115" s="59"/>
      <c r="C115" s="57"/>
      <c r="D115" s="50"/>
      <c r="E115" s="46"/>
      <c r="F115" s="45"/>
      <c r="G115" s="46"/>
    </row>
    <row r="116" spans="1:7" x14ac:dyDescent="0.35">
      <c r="A116" s="44"/>
      <c r="B116" s="59"/>
      <c r="C116" s="57"/>
      <c r="D116" s="50"/>
      <c r="E116" s="46"/>
      <c r="F116" s="45"/>
      <c r="G116" s="46"/>
    </row>
    <row r="117" spans="1:7" x14ac:dyDescent="0.35">
      <c r="A117" s="44"/>
      <c r="B117" s="59"/>
      <c r="C117" s="57"/>
      <c r="D117" s="50"/>
      <c r="E117" s="46"/>
      <c r="F117" s="45"/>
      <c r="G117" s="46"/>
    </row>
    <row r="118" spans="1:7" x14ac:dyDescent="0.35">
      <c r="A118" s="44"/>
      <c r="B118" s="59"/>
      <c r="C118" s="57"/>
      <c r="D118" s="50"/>
      <c r="E118" s="46"/>
      <c r="F118" s="45"/>
      <c r="G118" s="46"/>
    </row>
    <row r="119" spans="1:7" x14ac:dyDescent="0.35">
      <c r="A119" s="44"/>
      <c r="B119" s="59"/>
      <c r="C119" s="57"/>
      <c r="D119" s="50"/>
      <c r="E119" s="46"/>
      <c r="F119" s="45"/>
      <c r="G119" s="46"/>
    </row>
    <row r="120" spans="1:7" x14ac:dyDescent="0.35">
      <c r="A120" s="44"/>
      <c r="B120" s="59"/>
      <c r="C120" s="57"/>
      <c r="D120" s="50"/>
      <c r="E120" s="46"/>
      <c r="F120" s="45"/>
      <c r="G120" s="46"/>
    </row>
    <row r="121" spans="1:7" x14ac:dyDescent="0.35">
      <c r="A121" s="44"/>
      <c r="B121" s="59"/>
      <c r="C121" s="57"/>
      <c r="D121" s="50"/>
      <c r="E121" s="46"/>
      <c r="F121" s="45"/>
      <c r="G121" s="46"/>
    </row>
    <row r="122" spans="1:7" x14ac:dyDescent="0.35">
      <c r="A122" s="44"/>
      <c r="B122" s="59"/>
      <c r="C122" s="57"/>
      <c r="D122" s="50"/>
      <c r="E122" s="46"/>
      <c r="F122" s="45"/>
      <c r="G122" s="46"/>
    </row>
    <row r="123" spans="1:7" x14ac:dyDescent="0.35">
      <c r="A123" s="44"/>
      <c r="B123" s="59"/>
      <c r="C123" s="57"/>
      <c r="D123" s="50"/>
      <c r="E123" s="46"/>
      <c r="F123" s="45"/>
      <c r="G123" s="46"/>
    </row>
    <row r="124" spans="1:7" x14ac:dyDescent="0.35">
      <c r="A124" s="44"/>
      <c r="B124" s="59"/>
      <c r="C124" s="57"/>
      <c r="D124" s="50"/>
      <c r="E124" s="46"/>
      <c r="F124" s="45"/>
      <c r="G124" s="46"/>
    </row>
    <row r="125" spans="1:7" x14ac:dyDescent="0.35">
      <c r="A125" s="44"/>
      <c r="B125" s="59"/>
      <c r="C125" s="57"/>
      <c r="D125" s="50"/>
      <c r="E125" s="46"/>
      <c r="F125" s="45"/>
      <c r="G125" s="46"/>
    </row>
    <row r="126" spans="1:7" x14ac:dyDescent="0.35">
      <c r="A126" s="44"/>
      <c r="B126" s="59"/>
      <c r="C126" s="57"/>
      <c r="D126" s="50"/>
      <c r="E126" s="46"/>
      <c r="F126" s="45"/>
      <c r="G126" s="46"/>
    </row>
    <row r="127" spans="1:7" x14ac:dyDescent="0.35">
      <c r="A127" s="44"/>
      <c r="B127" s="59"/>
      <c r="C127" s="57"/>
      <c r="D127" s="50"/>
      <c r="E127" s="46"/>
      <c r="F127" s="45"/>
      <c r="G127" s="46"/>
    </row>
    <row r="128" spans="1:7" x14ac:dyDescent="0.35">
      <c r="A128" s="44"/>
      <c r="B128" s="59"/>
      <c r="C128" s="57"/>
      <c r="D128" s="50"/>
      <c r="E128" s="46"/>
      <c r="F128" s="45"/>
      <c r="G128" s="46"/>
    </row>
    <row r="129" spans="1:7" x14ac:dyDescent="0.35">
      <c r="A129" s="44"/>
      <c r="B129" s="59"/>
      <c r="C129" s="57"/>
      <c r="D129" s="50"/>
      <c r="E129" s="46"/>
      <c r="F129" s="45"/>
      <c r="G129" s="46"/>
    </row>
    <row r="130" spans="1:7" x14ac:dyDescent="0.35">
      <c r="A130" s="44"/>
      <c r="B130" s="59"/>
      <c r="C130" s="57"/>
      <c r="D130" s="50"/>
      <c r="E130" s="46"/>
      <c r="F130" s="45"/>
      <c r="G130" s="46"/>
    </row>
    <row r="131" spans="1:7" x14ac:dyDescent="0.35">
      <c r="A131" s="44"/>
      <c r="B131" s="59"/>
      <c r="C131" s="57"/>
      <c r="D131" s="50"/>
      <c r="E131" s="46"/>
      <c r="F131" s="45"/>
      <c r="G131" s="46"/>
    </row>
    <row r="132" spans="1:7" x14ac:dyDescent="0.35">
      <c r="A132" s="44"/>
      <c r="B132" s="59"/>
      <c r="C132" s="57"/>
      <c r="D132" s="50"/>
      <c r="E132" s="46"/>
      <c r="F132" s="45"/>
      <c r="G132" s="46"/>
    </row>
    <row r="133" spans="1:7" x14ac:dyDescent="0.35">
      <c r="A133" s="44"/>
      <c r="B133" s="59"/>
      <c r="C133" s="57"/>
      <c r="D133" s="50"/>
      <c r="E133" s="46"/>
      <c r="F133" s="45"/>
      <c r="G133" s="46"/>
    </row>
    <row r="134" spans="1:7" x14ac:dyDescent="0.35">
      <c r="A134" s="44"/>
      <c r="B134" s="59"/>
      <c r="C134" s="57"/>
      <c r="D134" s="50"/>
      <c r="E134" s="46"/>
      <c r="F134" s="45"/>
      <c r="G134" s="46"/>
    </row>
    <row r="135" spans="1:7" x14ac:dyDescent="0.35">
      <c r="A135" s="44"/>
      <c r="B135" s="59"/>
      <c r="C135" s="57"/>
      <c r="D135" s="50"/>
      <c r="E135" s="46"/>
      <c r="F135" s="45"/>
      <c r="G135" s="46"/>
    </row>
    <row r="136" spans="1:7" x14ac:dyDescent="0.35">
      <c r="A136" s="44"/>
      <c r="B136" s="59"/>
      <c r="C136" s="57"/>
      <c r="D136" s="50"/>
      <c r="E136" s="46"/>
      <c r="F136" s="45"/>
      <c r="G136" s="46"/>
    </row>
    <row r="137" spans="1:7" x14ac:dyDescent="0.35">
      <c r="A137" s="44"/>
      <c r="B137" s="59"/>
      <c r="C137" s="57"/>
      <c r="D137" s="50"/>
      <c r="E137" s="46"/>
      <c r="F137" s="45"/>
      <c r="G137" s="46"/>
    </row>
    <row r="138" spans="1:7" x14ac:dyDescent="0.35">
      <c r="A138" s="44"/>
      <c r="B138" s="59"/>
      <c r="C138" s="57"/>
      <c r="D138" s="50"/>
      <c r="E138" s="46"/>
      <c r="F138" s="45"/>
      <c r="G138" s="46"/>
    </row>
    <row r="139" spans="1:7" x14ac:dyDescent="0.35">
      <c r="A139" s="44"/>
      <c r="B139" s="59"/>
      <c r="C139" s="57"/>
      <c r="D139" s="50"/>
      <c r="E139" s="46"/>
      <c r="F139" s="45"/>
      <c r="G139" s="46"/>
    </row>
    <row r="140" spans="1:7" x14ac:dyDescent="0.35">
      <c r="A140" s="44"/>
      <c r="B140" s="59"/>
      <c r="C140" s="57"/>
      <c r="D140" s="50"/>
      <c r="E140" s="46"/>
      <c r="F140" s="45"/>
      <c r="G140" s="46"/>
    </row>
    <row r="141" spans="1:7" x14ac:dyDescent="0.35">
      <c r="A141" s="44"/>
      <c r="B141" s="59"/>
      <c r="C141" s="57"/>
      <c r="D141" s="50"/>
      <c r="E141" s="46"/>
      <c r="F141" s="45"/>
      <c r="G141" s="46"/>
    </row>
    <row r="142" spans="1:7" x14ac:dyDescent="0.35">
      <c r="A142" s="44"/>
      <c r="B142" s="59"/>
      <c r="C142" s="57"/>
      <c r="D142" s="50"/>
      <c r="E142" s="46"/>
      <c r="F142" s="45"/>
      <c r="G142" s="46"/>
    </row>
    <row r="143" spans="1:7" x14ac:dyDescent="0.35">
      <c r="A143" s="44"/>
      <c r="B143" s="59"/>
      <c r="C143" s="57"/>
      <c r="D143" s="50"/>
      <c r="E143" s="46"/>
      <c r="F143" s="45"/>
      <c r="G143" s="46"/>
    </row>
    <row r="144" spans="1:7" x14ac:dyDescent="0.35">
      <c r="A144" s="44"/>
      <c r="B144" s="59"/>
      <c r="C144" s="57"/>
      <c r="D144" s="50"/>
      <c r="E144" s="46"/>
      <c r="F144" s="45"/>
      <c r="G144" s="46"/>
    </row>
    <row r="145" spans="1:7" x14ac:dyDescent="0.35">
      <c r="A145" s="44"/>
      <c r="B145" s="59"/>
      <c r="C145" s="57"/>
      <c r="D145" s="50"/>
      <c r="E145" s="46"/>
      <c r="F145" s="45"/>
      <c r="G145" s="46"/>
    </row>
    <row r="146" spans="1:7" x14ac:dyDescent="0.35">
      <c r="A146" s="44"/>
      <c r="B146" s="59"/>
      <c r="C146" s="57"/>
      <c r="D146" s="50"/>
      <c r="E146" s="46"/>
      <c r="F146" s="45"/>
      <c r="G146" s="46"/>
    </row>
    <row r="147" spans="1:7" x14ac:dyDescent="0.35">
      <c r="A147" s="44"/>
      <c r="B147" s="59"/>
      <c r="C147" s="57"/>
      <c r="D147" s="50"/>
      <c r="E147" s="46"/>
      <c r="F147" s="45"/>
      <c r="G147" s="46"/>
    </row>
    <row r="148" spans="1:7" x14ac:dyDescent="0.35">
      <c r="A148" s="44"/>
      <c r="B148" s="59"/>
      <c r="C148" s="57"/>
      <c r="D148" s="50"/>
      <c r="E148" s="46"/>
      <c r="F148" s="45"/>
      <c r="G148" s="46"/>
    </row>
    <row r="149" spans="1:7" x14ac:dyDescent="0.35">
      <c r="A149" s="44"/>
      <c r="B149" s="59"/>
      <c r="C149" s="57"/>
      <c r="D149" s="50"/>
      <c r="E149" s="46"/>
      <c r="F149" s="45"/>
      <c r="G149" s="46"/>
    </row>
    <row r="150" spans="1:7" x14ac:dyDescent="0.35">
      <c r="A150" s="44"/>
      <c r="B150" s="59"/>
      <c r="C150" s="57"/>
      <c r="D150" s="50"/>
      <c r="E150" s="46"/>
      <c r="F150" s="45"/>
      <c r="G150" s="46"/>
    </row>
    <row r="151" spans="1:7" x14ac:dyDescent="0.35">
      <c r="A151" s="44"/>
      <c r="B151" s="59"/>
      <c r="C151" s="57"/>
      <c r="D151" s="50"/>
      <c r="E151" s="46"/>
      <c r="F151" s="45"/>
      <c r="G151" s="46"/>
    </row>
    <row r="152" spans="1:7" x14ac:dyDescent="0.35">
      <c r="A152" s="44"/>
      <c r="B152" s="59"/>
      <c r="C152" s="57"/>
      <c r="D152" s="50"/>
      <c r="E152" s="46"/>
      <c r="F152" s="45"/>
      <c r="G152" s="46"/>
    </row>
    <row r="153" spans="1:7" x14ac:dyDescent="0.35">
      <c r="A153" s="44"/>
      <c r="B153" s="59"/>
      <c r="C153" s="57"/>
      <c r="D153" s="50"/>
      <c r="E153" s="46"/>
      <c r="F153" s="45"/>
      <c r="G153" s="46"/>
    </row>
    <row r="154" spans="1:7" x14ac:dyDescent="0.35">
      <c r="A154" s="44"/>
      <c r="B154" s="59"/>
      <c r="C154" s="57"/>
      <c r="D154" s="50"/>
      <c r="E154" s="46"/>
      <c r="F154" s="45"/>
      <c r="G154" s="46"/>
    </row>
    <row r="155" spans="1:7" x14ac:dyDescent="0.35">
      <c r="A155" s="44"/>
      <c r="B155" s="59"/>
      <c r="C155" s="57"/>
      <c r="D155" s="50"/>
      <c r="E155" s="46"/>
      <c r="F155" s="45"/>
      <c r="G155" s="46"/>
    </row>
    <row r="156" spans="1:7" x14ac:dyDescent="0.35">
      <c r="A156" s="44"/>
      <c r="B156" s="59"/>
      <c r="C156" s="57"/>
      <c r="D156" s="50"/>
      <c r="E156" s="46"/>
      <c r="F156" s="45"/>
      <c r="G156" s="46"/>
    </row>
    <row r="157" spans="1:7" x14ac:dyDescent="0.35">
      <c r="A157" s="44"/>
      <c r="B157" s="59"/>
      <c r="C157" s="57"/>
      <c r="D157" s="50"/>
      <c r="E157" s="46"/>
      <c r="F157" s="45"/>
      <c r="G157" s="46"/>
    </row>
    <row r="158" spans="1:7" x14ac:dyDescent="0.35">
      <c r="A158" s="44"/>
      <c r="B158" s="59"/>
      <c r="C158" s="57"/>
      <c r="D158" s="50"/>
      <c r="E158" s="46"/>
      <c r="F158" s="45"/>
      <c r="G158" s="46"/>
    </row>
    <row r="159" spans="1:7" x14ac:dyDescent="0.35">
      <c r="A159" s="44"/>
      <c r="B159" s="59"/>
      <c r="C159" s="57"/>
      <c r="D159" s="50"/>
      <c r="E159" s="46"/>
      <c r="F159" s="45"/>
      <c r="G159" s="46"/>
    </row>
    <row r="160" spans="1:7" x14ac:dyDescent="0.35">
      <c r="A160" s="44"/>
      <c r="B160" s="59"/>
      <c r="C160" s="57"/>
      <c r="D160" s="50"/>
      <c r="E160" s="46"/>
      <c r="F160" s="45"/>
      <c r="G160" s="46"/>
    </row>
    <row r="161" spans="1:7" x14ac:dyDescent="0.35">
      <c r="A161" s="44"/>
      <c r="B161" s="59"/>
      <c r="C161" s="57"/>
      <c r="D161" s="50"/>
      <c r="E161" s="46"/>
      <c r="F161" s="45"/>
      <c r="G161" s="46"/>
    </row>
    <row r="162" spans="1:7" x14ac:dyDescent="0.35">
      <c r="A162" s="44"/>
      <c r="B162" s="59"/>
      <c r="C162" s="57"/>
      <c r="D162" s="50"/>
      <c r="E162" s="46"/>
      <c r="F162" s="45"/>
      <c r="G162" s="46"/>
    </row>
    <row r="163" spans="1:7" x14ac:dyDescent="0.35">
      <c r="A163" s="44"/>
      <c r="B163" s="59"/>
      <c r="C163" s="57"/>
      <c r="D163" s="50"/>
      <c r="E163" s="46"/>
      <c r="F163" s="45"/>
      <c r="G163" s="46"/>
    </row>
    <row r="164" spans="1:7" x14ac:dyDescent="0.35">
      <c r="A164" s="44"/>
      <c r="B164" s="59"/>
      <c r="C164" s="57"/>
      <c r="D164" s="50"/>
      <c r="E164" s="46"/>
      <c r="F164" s="45"/>
      <c r="G164" s="46"/>
    </row>
    <row r="165" spans="1:7" x14ac:dyDescent="0.35">
      <c r="A165" s="44"/>
      <c r="B165" s="59"/>
      <c r="C165" s="57"/>
      <c r="D165" s="50"/>
      <c r="E165" s="46"/>
      <c r="F165" s="45"/>
      <c r="G165" s="46"/>
    </row>
    <row r="166" spans="1:7" x14ac:dyDescent="0.35">
      <c r="A166" s="44"/>
      <c r="B166" s="59"/>
      <c r="C166" s="57"/>
      <c r="D166" s="50"/>
      <c r="E166" s="46"/>
      <c r="F166" s="45"/>
      <c r="G166" s="46"/>
    </row>
    <row r="167" spans="1:7" x14ac:dyDescent="0.35">
      <c r="A167" s="44"/>
      <c r="B167" s="59"/>
      <c r="C167" s="57"/>
      <c r="D167" s="50"/>
      <c r="E167" s="46"/>
      <c r="F167" s="45"/>
      <c r="G167" s="46"/>
    </row>
    <row r="168" spans="1:7" x14ac:dyDescent="0.35">
      <c r="A168" s="44"/>
      <c r="B168" s="59"/>
      <c r="C168" s="57"/>
      <c r="D168" s="50"/>
      <c r="E168" s="46"/>
      <c r="F168" s="45"/>
      <c r="G168" s="46"/>
    </row>
    <row r="169" spans="1:7" x14ac:dyDescent="0.35">
      <c r="A169" s="44"/>
      <c r="B169" s="59"/>
      <c r="C169" s="57"/>
      <c r="D169" s="50"/>
      <c r="E169" s="46"/>
      <c r="F169" s="45"/>
      <c r="G169" s="46"/>
    </row>
    <row r="170" spans="1:7" x14ac:dyDescent="0.35">
      <c r="A170" s="44"/>
      <c r="B170" s="59"/>
      <c r="C170" s="57"/>
      <c r="D170" s="50"/>
      <c r="E170" s="46"/>
      <c r="F170" s="45"/>
      <c r="G170" s="46"/>
    </row>
    <row r="171" spans="1:7" x14ac:dyDescent="0.35">
      <c r="A171" s="44"/>
      <c r="B171" s="59"/>
      <c r="C171" s="57"/>
      <c r="D171" s="50"/>
      <c r="E171" s="46"/>
      <c r="F171" s="45"/>
      <c r="G171" s="46"/>
    </row>
    <row r="172" spans="1:7" x14ac:dyDescent="0.35">
      <c r="A172" s="44"/>
      <c r="B172" s="59"/>
      <c r="C172" s="57"/>
      <c r="D172" s="50"/>
      <c r="E172" s="46"/>
      <c r="F172" s="45"/>
      <c r="G172" s="46"/>
    </row>
    <row r="173" spans="1:7" x14ac:dyDescent="0.35">
      <c r="A173" s="44"/>
      <c r="B173" s="59"/>
      <c r="C173" s="57"/>
      <c r="D173" s="50"/>
      <c r="E173" s="46"/>
      <c r="F173" s="45"/>
      <c r="G173" s="46"/>
    </row>
    <row r="174" spans="1:7" x14ac:dyDescent="0.35">
      <c r="A174" s="44"/>
      <c r="B174" s="59"/>
      <c r="C174" s="57"/>
      <c r="D174" s="50"/>
      <c r="E174" s="46"/>
      <c r="F174" s="45"/>
      <c r="G174" s="46"/>
    </row>
    <row r="175" spans="1:7" x14ac:dyDescent="0.35">
      <c r="A175" s="44"/>
      <c r="B175" s="59"/>
      <c r="C175" s="57"/>
      <c r="D175" s="50"/>
      <c r="E175" s="46"/>
      <c r="F175" s="45"/>
      <c r="G175" s="46"/>
    </row>
    <row r="176" spans="1:7" x14ac:dyDescent="0.35">
      <c r="A176" s="44"/>
      <c r="B176" s="59"/>
      <c r="C176" s="57"/>
      <c r="D176" s="50"/>
      <c r="E176" s="46"/>
      <c r="F176" s="45"/>
      <c r="G176" s="46"/>
    </row>
    <row r="177" spans="1:7" x14ac:dyDescent="0.35">
      <c r="A177" s="44"/>
      <c r="B177" s="59"/>
      <c r="C177" s="57"/>
      <c r="D177" s="50"/>
      <c r="E177" s="46"/>
      <c r="F177" s="45"/>
      <c r="G177" s="46"/>
    </row>
    <row r="178" spans="1:7" x14ac:dyDescent="0.35">
      <c r="A178" s="44"/>
      <c r="B178" s="59"/>
      <c r="C178" s="57"/>
      <c r="D178" s="50"/>
      <c r="E178" s="46"/>
      <c r="F178" s="45"/>
      <c r="G178" s="46"/>
    </row>
    <row r="179" spans="1:7" x14ac:dyDescent="0.35">
      <c r="A179" s="44"/>
      <c r="B179" s="59"/>
      <c r="C179" s="57"/>
      <c r="D179" s="50"/>
      <c r="E179" s="46"/>
      <c r="F179" s="45"/>
      <c r="G179" s="46"/>
    </row>
    <row r="180" spans="1:7" x14ac:dyDescent="0.35">
      <c r="A180" s="44"/>
      <c r="B180" s="59"/>
      <c r="C180" s="57"/>
      <c r="D180" s="50"/>
      <c r="E180" s="46"/>
      <c r="F180" s="45"/>
      <c r="G180" s="46"/>
    </row>
    <row r="181" spans="1:7" x14ac:dyDescent="0.35">
      <c r="A181" s="44"/>
      <c r="B181" s="59"/>
      <c r="C181" s="57"/>
      <c r="D181" s="50"/>
      <c r="E181" s="46"/>
      <c r="F181" s="45"/>
      <c r="G181" s="46"/>
    </row>
    <row r="182" spans="1:7" x14ac:dyDescent="0.35">
      <c r="A182" s="44"/>
      <c r="B182" s="59"/>
      <c r="C182" s="57"/>
      <c r="D182" s="50"/>
      <c r="E182" s="46"/>
      <c r="F182" s="45"/>
      <c r="G182" s="46"/>
    </row>
    <row r="183" spans="1:7" x14ac:dyDescent="0.35">
      <c r="A183" s="44"/>
      <c r="B183" s="59"/>
      <c r="C183" s="57"/>
      <c r="D183" s="50"/>
      <c r="E183" s="46"/>
      <c r="F183" s="45"/>
      <c r="G183" s="46"/>
    </row>
    <row r="184" spans="1:7" x14ac:dyDescent="0.35">
      <c r="A184" s="44"/>
      <c r="B184" s="59"/>
      <c r="C184" s="57"/>
      <c r="D184" s="50"/>
      <c r="E184" s="46"/>
      <c r="F184" s="45"/>
      <c r="G184" s="46"/>
    </row>
    <row r="185" spans="1:7" x14ac:dyDescent="0.35">
      <c r="A185" s="44"/>
      <c r="B185" s="59"/>
      <c r="C185" s="57"/>
      <c r="D185" s="50"/>
      <c r="E185" s="46"/>
      <c r="F185" s="45"/>
      <c r="G185" s="46"/>
    </row>
    <row r="186" spans="1:7" x14ac:dyDescent="0.35">
      <c r="A186" s="44"/>
      <c r="B186" s="59"/>
      <c r="C186" s="57"/>
      <c r="D186" s="50"/>
      <c r="E186" s="46"/>
      <c r="F186" s="45"/>
      <c r="G186" s="46"/>
    </row>
    <row r="187" spans="1:7" x14ac:dyDescent="0.35">
      <c r="A187" s="44"/>
      <c r="B187" s="59"/>
      <c r="C187" s="57"/>
      <c r="D187" s="50"/>
      <c r="E187" s="46"/>
      <c r="F187" s="45"/>
      <c r="G187" s="46"/>
    </row>
    <row r="188" spans="1:7" x14ac:dyDescent="0.35">
      <c r="A188" s="44"/>
      <c r="B188" s="59"/>
      <c r="C188" s="57"/>
      <c r="D188" s="50"/>
      <c r="E188" s="46"/>
      <c r="F188" s="45"/>
      <c r="G188" s="46"/>
    </row>
    <row r="189" spans="1:7" x14ac:dyDescent="0.35">
      <c r="A189" s="44"/>
      <c r="B189" s="59"/>
      <c r="C189" s="57"/>
      <c r="D189" s="50"/>
      <c r="E189" s="46"/>
      <c r="F189" s="45"/>
      <c r="G189" s="46"/>
    </row>
    <row r="190" spans="1:7" x14ac:dyDescent="0.35">
      <c r="A190" s="44"/>
      <c r="B190" s="59"/>
      <c r="C190" s="57"/>
      <c r="D190" s="50"/>
      <c r="E190" s="46"/>
      <c r="F190" s="45"/>
      <c r="G190" s="46"/>
    </row>
    <row r="191" spans="1:7" x14ac:dyDescent="0.35">
      <c r="A191" s="44"/>
      <c r="B191" s="59"/>
      <c r="C191" s="57"/>
      <c r="D191" s="50"/>
      <c r="E191" s="46"/>
      <c r="F191" s="45"/>
      <c r="G191" s="46"/>
    </row>
    <row r="192" spans="1:7" x14ac:dyDescent="0.35">
      <c r="A192" s="44"/>
      <c r="B192" s="59"/>
      <c r="C192" s="57"/>
      <c r="D192" s="50"/>
      <c r="E192" s="46"/>
      <c r="F192" s="45"/>
      <c r="G192" s="46"/>
    </row>
    <row r="193" spans="1:7" x14ac:dyDescent="0.35">
      <c r="A193" s="44"/>
      <c r="B193" s="59"/>
      <c r="C193" s="57"/>
      <c r="D193" s="50"/>
      <c r="E193" s="46"/>
      <c r="F193" s="45"/>
      <c r="G193" s="46"/>
    </row>
    <row r="194" spans="1:7" x14ac:dyDescent="0.35">
      <c r="A194" s="44"/>
      <c r="B194" s="59"/>
      <c r="C194" s="57"/>
      <c r="D194" s="50"/>
      <c r="E194" s="46"/>
      <c r="F194" s="45"/>
      <c r="G194" s="46"/>
    </row>
    <row r="195" spans="1:7" x14ac:dyDescent="0.35">
      <c r="A195" s="44"/>
      <c r="B195" s="59"/>
      <c r="C195" s="57"/>
      <c r="D195" s="50"/>
      <c r="E195" s="46"/>
      <c r="F195" s="45"/>
      <c r="G195" s="46"/>
    </row>
    <row r="196" spans="1:7" x14ac:dyDescent="0.35">
      <c r="A196" s="44"/>
      <c r="B196" s="59"/>
      <c r="C196" s="57"/>
      <c r="D196" s="50"/>
      <c r="E196" s="46"/>
      <c r="F196" s="45"/>
      <c r="G196" s="46"/>
    </row>
    <row r="197" spans="1:7" x14ac:dyDescent="0.35">
      <c r="A197" s="44"/>
      <c r="B197" s="59"/>
      <c r="C197" s="57"/>
      <c r="D197" s="50"/>
      <c r="E197" s="46"/>
      <c r="F197" s="45"/>
      <c r="G197" s="46"/>
    </row>
    <row r="198" spans="1:7" x14ac:dyDescent="0.35">
      <c r="A198" s="44"/>
      <c r="B198" s="59"/>
      <c r="C198" s="57"/>
      <c r="D198" s="50"/>
      <c r="E198" s="46"/>
      <c r="F198" s="45"/>
      <c r="G198" s="46"/>
    </row>
    <row r="199" spans="1:7" x14ac:dyDescent="0.35">
      <c r="A199" s="44"/>
      <c r="B199" s="59"/>
      <c r="C199" s="57"/>
      <c r="D199" s="50"/>
      <c r="E199" s="46"/>
      <c r="F199" s="45"/>
      <c r="G199" s="46"/>
    </row>
    <row r="200" spans="1:7" x14ac:dyDescent="0.35">
      <c r="A200" s="44"/>
      <c r="B200" s="59"/>
      <c r="C200" s="57"/>
      <c r="D200" s="50"/>
      <c r="E200" s="46"/>
      <c r="F200" s="45"/>
      <c r="G200" s="46"/>
    </row>
    <row r="201" spans="1:7" x14ac:dyDescent="0.35">
      <c r="A201" s="44"/>
      <c r="B201" s="59"/>
      <c r="C201" s="57"/>
      <c r="D201" s="50"/>
      <c r="E201" s="46"/>
      <c r="F201" s="45"/>
      <c r="G201" s="46"/>
    </row>
    <row r="202" spans="1:7" x14ac:dyDescent="0.35">
      <c r="A202" s="44"/>
      <c r="B202" s="59"/>
      <c r="C202" s="57"/>
      <c r="D202" s="50"/>
      <c r="E202" s="46"/>
      <c r="F202" s="45"/>
      <c r="G202" s="46"/>
    </row>
    <row r="203" spans="1:7" x14ac:dyDescent="0.35">
      <c r="A203" s="44"/>
      <c r="B203" s="59"/>
      <c r="C203" s="57"/>
      <c r="D203" s="50"/>
      <c r="E203" s="46"/>
      <c r="F203" s="45"/>
      <c r="G203" s="46"/>
    </row>
    <row r="204" spans="1:7" x14ac:dyDescent="0.35">
      <c r="A204" s="44"/>
      <c r="B204" s="59"/>
      <c r="C204" s="57"/>
      <c r="D204" s="50"/>
      <c r="E204" s="46"/>
      <c r="F204" s="45"/>
      <c r="G204" s="46"/>
    </row>
    <row r="205" spans="1:7" x14ac:dyDescent="0.35">
      <c r="A205" s="44"/>
      <c r="B205" s="59"/>
      <c r="C205" s="57"/>
      <c r="D205" s="50"/>
      <c r="E205" s="46"/>
      <c r="F205" s="45"/>
      <c r="G205" s="46"/>
    </row>
    <row r="206" spans="1:7" x14ac:dyDescent="0.35">
      <c r="A206" s="44"/>
      <c r="B206" s="59"/>
      <c r="C206" s="57"/>
      <c r="D206" s="50"/>
      <c r="E206" s="46"/>
      <c r="F206" s="45"/>
      <c r="G206" s="46"/>
    </row>
    <row r="207" spans="1:7" x14ac:dyDescent="0.35">
      <c r="A207" s="44"/>
      <c r="B207" s="59"/>
      <c r="C207" s="57"/>
      <c r="D207" s="50"/>
      <c r="E207" s="46"/>
      <c r="F207" s="45"/>
      <c r="G207" s="46"/>
    </row>
    <row r="208" spans="1:7" x14ac:dyDescent="0.35">
      <c r="A208" s="44"/>
      <c r="B208" s="59"/>
      <c r="C208" s="57"/>
      <c r="D208" s="50"/>
      <c r="E208" s="46"/>
      <c r="F208" s="45"/>
      <c r="G208" s="46"/>
    </row>
    <row r="209" spans="1:7" x14ac:dyDescent="0.35">
      <c r="A209" s="44"/>
      <c r="B209" s="59"/>
      <c r="C209" s="57"/>
      <c r="D209" s="50"/>
      <c r="E209" s="46"/>
      <c r="F209" s="45"/>
      <c r="G209" s="46"/>
    </row>
    <row r="210" spans="1:7" x14ac:dyDescent="0.35">
      <c r="A210" s="44"/>
      <c r="B210" s="59"/>
      <c r="C210" s="57"/>
      <c r="D210" s="50"/>
      <c r="E210" s="46"/>
      <c r="F210" s="45"/>
      <c r="G210" s="46"/>
    </row>
    <row r="211" spans="1:7" x14ac:dyDescent="0.35">
      <c r="A211" s="44"/>
      <c r="B211" s="59"/>
      <c r="C211" s="57"/>
      <c r="D211" s="50"/>
      <c r="E211" s="46"/>
      <c r="F211" s="45"/>
      <c r="G211" s="46"/>
    </row>
    <row r="212" spans="1:7" x14ac:dyDescent="0.35">
      <c r="A212" s="44"/>
      <c r="B212" s="59"/>
      <c r="C212" s="57"/>
      <c r="D212" s="50"/>
      <c r="E212" s="46"/>
      <c r="F212" s="45"/>
      <c r="G212" s="46"/>
    </row>
    <row r="213" spans="1:7" x14ac:dyDescent="0.35">
      <c r="A213" s="44"/>
      <c r="B213" s="59"/>
      <c r="C213" s="57"/>
      <c r="D213" s="50"/>
      <c r="E213" s="46"/>
      <c r="F213" s="45"/>
      <c r="G213" s="46"/>
    </row>
    <row r="214" spans="1:7" x14ac:dyDescent="0.35">
      <c r="A214" s="44"/>
      <c r="B214" s="59"/>
      <c r="C214" s="57"/>
      <c r="D214" s="50"/>
      <c r="E214" s="46"/>
      <c r="F214" s="45"/>
      <c r="G214" s="46"/>
    </row>
    <row r="215" spans="1:7" x14ac:dyDescent="0.35">
      <c r="A215" s="44"/>
      <c r="B215" s="59"/>
      <c r="C215" s="57"/>
      <c r="D215" s="50"/>
      <c r="E215" s="46"/>
      <c r="F215" s="45"/>
      <c r="G215" s="46"/>
    </row>
    <row r="216" spans="1:7" x14ac:dyDescent="0.35">
      <c r="A216" s="44"/>
      <c r="B216" s="59"/>
      <c r="C216" s="57"/>
      <c r="D216" s="50"/>
      <c r="E216" s="46"/>
      <c r="F216" s="45"/>
      <c r="G216" s="46"/>
    </row>
    <row r="217" spans="1:7" x14ac:dyDescent="0.35">
      <c r="A217" s="44"/>
      <c r="B217" s="59"/>
      <c r="C217" s="57"/>
      <c r="D217" s="50"/>
      <c r="E217" s="46"/>
      <c r="F217" s="45"/>
      <c r="G217" s="46"/>
    </row>
    <row r="218" spans="1:7" x14ac:dyDescent="0.35">
      <c r="A218" s="44"/>
      <c r="B218" s="59"/>
      <c r="C218" s="57"/>
      <c r="D218" s="50"/>
      <c r="E218" s="46"/>
      <c r="F218" s="45"/>
      <c r="G218" s="46"/>
    </row>
    <row r="219" spans="1:7" x14ac:dyDescent="0.35">
      <c r="A219" s="44"/>
      <c r="B219" s="59"/>
      <c r="C219" s="57"/>
      <c r="D219" s="50"/>
      <c r="E219" s="46"/>
      <c r="F219" s="45"/>
      <c r="G219" s="46"/>
    </row>
    <row r="220" spans="1:7" x14ac:dyDescent="0.35">
      <c r="A220" s="44"/>
      <c r="B220" s="59"/>
      <c r="C220" s="57"/>
      <c r="D220" s="50"/>
      <c r="E220" s="46"/>
      <c r="F220" s="45"/>
      <c r="G220" s="46"/>
    </row>
    <row r="221" spans="1:7" x14ac:dyDescent="0.35">
      <c r="A221" s="44"/>
      <c r="B221" s="59"/>
      <c r="C221" s="57"/>
      <c r="D221" s="50"/>
      <c r="E221" s="46"/>
      <c r="F221" s="45"/>
      <c r="G221" s="46"/>
    </row>
    <row r="222" spans="1:7" x14ac:dyDescent="0.35">
      <c r="A222" s="44"/>
      <c r="B222" s="59"/>
      <c r="C222" s="57"/>
      <c r="D222" s="50"/>
      <c r="E222" s="46"/>
      <c r="F222" s="45"/>
      <c r="G222" s="46"/>
    </row>
    <row r="223" spans="1:7" x14ac:dyDescent="0.35">
      <c r="A223" s="44"/>
      <c r="B223" s="59"/>
      <c r="C223" s="57"/>
      <c r="D223" s="50"/>
      <c r="E223" s="46"/>
      <c r="F223" s="45"/>
      <c r="G223" s="46"/>
    </row>
    <row r="224" spans="1:7" x14ac:dyDescent="0.35">
      <c r="A224" s="44"/>
      <c r="B224" s="59"/>
      <c r="C224" s="57"/>
      <c r="D224" s="50"/>
      <c r="E224" s="46"/>
      <c r="F224" s="45"/>
      <c r="G224" s="46"/>
    </row>
    <row r="225" spans="1:7" x14ac:dyDescent="0.35">
      <c r="A225" s="44"/>
      <c r="B225" s="59"/>
      <c r="C225" s="57"/>
      <c r="D225" s="50"/>
      <c r="E225" s="46"/>
      <c r="F225" s="45"/>
      <c r="G225" s="46"/>
    </row>
    <row r="226" spans="1:7" x14ac:dyDescent="0.35">
      <c r="A226" s="44"/>
      <c r="B226" s="59"/>
      <c r="C226" s="57"/>
      <c r="D226" s="50"/>
      <c r="E226" s="46"/>
      <c r="F226" s="45"/>
      <c r="G226" s="46"/>
    </row>
    <row r="227" spans="1:7" x14ac:dyDescent="0.35">
      <c r="A227" s="44"/>
      <c r="B227" s="59"/>
      <c r="C227" s="57"/>
      <c r="D227" s="50"/>
      <c r="E227" s="46"/>
      <c r="F227" s="45"/>
      <c r="G227" s="46"/>
    </row>
    <row r="228" spans="1:7" x14ac:dyDescent="0.35">
      <c r="A228" s="44"/>
      <c r="B228" s="59"/>
      <c r="C228" s="57"/>
      <c r="D228" s="50"/>
      <c r="E228" s="46"/>
      <c r="F228" s="45"/>
      <c r="G228" s="46"/>
    </row>
    <row r="229" spans="1:7" x14ac:dyDescent="0.35">
      <c r="A229" s="44"/>
      <c r="B229" s="59"/>
      <c r="C229" s="57"/>
      <c r="D229" s="50"/>
      <c r="E229" s="46"/>
      <c r="F229" s="45"/>
      <c r="G229" s="46"/>
    </row>
    <row r="230" spans="1:7" x14ac:dyDescent="0.35">
      <c r="A230" s="44"/>
      <c r="B230" s="59"/>
      <c r="C230" s="57"/>
      <c r="D230" s="50"/>
      <c r="E230" s="46"/>
      <c r="F230" s="45"/>
      <c r="G230" s="46"/>
    </row>
    <row r="231" spans="1:7" x14ac:dyDescent="0.35">
      <c r="A231" s="44"/>
      <c r="B231" s="59"/>
      <c r="C231" s="57"/>
      <c r="D231" s="50"/>
      <c r="E231" s="46"/>
      <c r="F231" s="45"/>
      <c r="G231" s="46"/>
    </row>
    <row r="232" spans="1:7" x14ac:dyDescent="0.35">
      <c r="A232" s="44"/>
      <c r="B232" s="59"/>
      <c r="C232" s="57"/>
      <c r="D232" s="50"/>
      <c r="E232" s="46"/>
      <c r="F232" s="45"/>
      <c r="G232" s="46"/>
    </row>
    <row r="233" spans="1:7" x14ac:dyDescent="0.35">
      <c r="A233" s="44"/>
      <c r="B233" s="59"/>
      <c r="C233" s="57"/>
      <c r="D233" s="50"/>
      <c r="E233" s="46"/>
      <c r="F233" s="45"/>
      <c r="G233" s="46"/>
    </row>
    <row r="234" spans="1:7" x14ac:dyDescent="0.35">
      <c r="A234" s="44"/>
      <c r="B234" s="59"/>
      <c r="C234" s="57"/>
      <c r="D234" s="50"/>
      <c r="E234" s="46"/>
      <c r="F234" s="45"/>
      <c r="G234" s="46"/>
    </row>
    <row r="235" spans="1:7" x14ac:dyDescent="0.35">
      <c r="A235" s="44"/>
      <c r="B235" s="59"/>
      <c r="C235" s="57"/>
      <c r="D235" s="50"/>
      <c r="E235" s="46"/>
      <c r="F235" s="45"/>
      <c r="G235" s="46"/>
    </row>
    <row r="236" spans="1:7" x14ac:dyDescent="0.35">
      <c r="A236" s="44"/>
      <c r="B236" s="59"/>
      <c r="C236" s="57"/>
      <c r="D236" s="50"/>
      <c r="E236" s="46"/>
      <c r="F236" s="45"/>
      <c r="G236" s="46"/>
    </row>
    <row r="237" spans="1:7" x14ac:dyDescent="0.35">
      <c r="A237" s="44"/>
      <c r="B237" s="59"/>
      <c r="C237" s="57"/>
      <c r="D237" s="50"/>
      <c r="E237" s="46"/>
      <c r="F237" s="45"/>
      <c r="G237" s="46"/>
    </row>
    <row r="238" spans="1:7" x14ac:dyDescent="0.35">
      <c r="A238" s="44"/>
      <c r="B238" s="59"/>
      <c r="C238" s="57"/>
      <c r="D238" s="50"/>
      <c r="E238" s="46"/>
      <c r="F238" s="45"/>
      <c r="G238" s="46"/>
    </row>
    <row r="239" spans="1:7" x14ac:dyDescent="0.35">
      <c r="A239" s="44"/>
      <c r="B239" s="59"/>
      <c r="C239" s="57"/>
      <c r="D239" s="50"/>
      <c r="E239" s="46"/>
      <c r="F239" s="45"/>
      <c r="G239" s="46"/>
    </row>
    <row r="240" spans="1:7" x14ac:dyDescent="0.35">
      <c r="A240" s="44"/>
      <c r="B240" s="59"/>
      <c r="C240" s="57"/>
      <c r="D240" s="50"/>
      <c r="E240" s="46"/>
      <c r="F240" s="45"/>
      <c r="G240" s="46"/>
    </row>
    <row r="241" spans="1:7" x14ac:dyDescent="0.35">
      <c r="A241" s="44"/>
      <c r="B241" s="59"/>
      <c r="C241" s="57"/>
      <c r="D241" s="50"/>
      <c r="E241" s="46"/>
      <c r="F241" s="45"/>
      <c r="G241" s="46"/>
    </row>
    <row r="242" spans="1:7" x14ac:dyDescent="0.35">
      <c r="A242" s="44"/>
      <c r="B242" s="59"/>
      <c r="C242" s="57"/>
      <c r="D242" s="50"/>
      <c r="E242" s="46"/>
      <c r="F242" s="45"/>
      <c r="G242" s="46"/>
    </row>
    <row r="243" spans="1:7" x14ac:dyDescent="0.35">
      <c r="A243" s="44"/>
      <c r="B243" s="59"/>
      <c r="C243" s="57"/>
      <c r="D243" s="50"/>
      <c r="E243" s="46"/>
      <c r="F243" s="45"/>
      <c r="G243" s="46"/>
    </row>
    <row r="244" spans="1:7" x14ac:dyDescent="0.35">
      <c r="A244" s="44"/>
      <c r="B244" s="59"/>
      <c r="C244" s="57"/>
      <c r="D244" s="50"/>
      <c r="E244" s="46"/>
      <c r="F244" s="45"/>
      <c r="G244" s="46"/>
    </row>
    <row r="245" spans="1:7" x14ac:dyDescent="0.35">
      <c r="A245" s="44"/>
      <c r="B245" s="59"/>
      <c r="C245" s="57"/>
      <c r="D245" s="50"/>
      <c r="E245" s="46"/>
      <c r="F245" s="45"/>
      <c r="G245" s="46"/>
    </row>
    <row r="246" spans="1:7" x14ac:dyDescent="0.35">
      <c r="A246" s="44"/>
      <c r="B246" s="59"/>
      <c r="C246" s="57"/>
      <c r="D246" s="50"/>
      <c r="E246" s="46"/>
      <c r="F246" s="45"/>
      <c r="G246" s="46"/>
    </row>
    <row r="247" spans="1:7" x14ac:dyDescent="0.35">
      <c r="A247" s="44"/>
      <c r="B247" s="59"/>
      <c r="C247" s="57"/>
      <c r="D247" s="50"/>
      <c r="E247" s="46"/>
      <c r="F247" s="45"/>
      <c r="G247" s="46"/>
    </row>
    <row r="248" spans="1:7" x14ac:dyDescent="0.35">
      <c r="A248" s="44"/>
      <c r="B248" s="59"/>
      <c r="C248" s="57"/>
      <c r="D248" s="50"/>
      <c r="E248" s="46"/>
      <c r="F248" s="45"/>
      <c r="G248" s="46"/>
    </row>
    <row r="249" spans="1:7" x14ac:dyDescent="0.35">
      <c r="A249" s="44"/>
      <c r="B249" s="59"/>
      <c r="C249" s="57"/>
      <c r="D249" s="50"/>
      <c r="E249" s="46"/>
      <c r="F249" s="45"/>
      <c r="G249" s="46"/>
    </row>
    <row r="250" spans="1:7" x14ac:dyDescent="0.35">
      <c r="A250" s="44"/>
      <c r="B250" s="59"/>
      <c r="C250" s="57"/>
      <c r="D250" s="50"/>
      <c r="E250" s="46"/>
      <c r="F250" s="45"/>
      <c r="G250" s="46"/>
    </row>
    <row r="251" spans="1:7" x14ac:dyDescent="0.35">
      <c r="A251" s="44"/>
      <c r="B251" s="59"/>
      <c r="C251" s="57"/>
      <c r="D251" s="50"/>
      <c r="E251" s="46"/>
      <c r="F251" s="45"/>
      <c r="G251" s="46"/>
    </row>
    <row r="252" spans="1:7" x14ac:dyDescent="0.35">
      <c r="A252" s="44"/>
      <c r="B252" s="59"/>
      <c r="C252" s="57"/>
      <c r="D252" s="50"/>
      <c r="E252" s="46"/>
      <c r="F252" s="45"/>
      <c r="G252" s="46"/>
    </row>
    <row r="253" spans="1:7" x14ac:dyDescent="0.35">
      <c r="A253" s="44"/>
      <c r="B253" s="59"/>
      <c r="C253" s="57"/>
      <c r="D253" s="50"/>
      <c r="E253" s="46"/>
      <c r="F253" s="45"/>
      <c r="G253" s="46"/>
    </row>
    <row r="254" spans="1:7" x14ac:dyDescent="0.35">
      <c r="A254" s="44"/>
      <c r="B254" s="59"/>
      <c r="C254" s="57"/>
      <c r="D254" s="50"/>
      <c r="E254" s="46"/>
      <c r="F254" s="45"/>
      <c r="G254" s="46"/>
    </row>
    <row r="255" spans="1:7" x14ac:dyDescent="0.35">
      <c r="A255" s="44"/>
      <c r="B255" s="59"/>
      <c r="C255" s="57"/>
      <c r="D255" s="50"/>
      <c r="E255" s="46"/>
      <c r="F255" s="45"/>
      <c r="G255" s="46"/>
    </row>
    <row r="256" spans="1:7" x14ac:dyDescent="0.35">
      <c r="A256" s="44"/>
      <c r="B256" s="59"/>
      <c r="C256" s="57"/>
      <c r="D256" s="50"/>
      <c r="E256" s="46"/>
      <c r="F256" s="45"/>
      <c r="G256" s="46"/>
    </row>
    <row r="257" spans="1:7" x14ac:dyDescent="0.35">
      <c r="A257" s="44"/>
      <c r="B257" s="59"/>
      <c r="C257" s="57"/>
      <c r="D257" s="50"/>
      <c r="E257" s="46"/>
      <c r="F257" s="45"/>
      <c r="G257" s="46"/>
    </row>
    <row r="258" spans="1:7" x14ac:dyDescent="0.35">
      <c r="A258" s="44"/>
      <c r="B258" s="59"/>
      <c r="C258" s="57"/>
      <c r="D258" s="50"/>
      <c r="E258" s="46"/>
      <c r="F258" s="45"/>
      <c r="G258" s="46"/>
    </row>
    <row r="259" spans="1:7" x14ac:dyDescent="0.35">
      <c r="A259" s="44"/>
      <c r="B259" s="59"/>
      <c r="C259" s="57"/>
      <c r="D259" s="50"/>
      <c r="E259" s="46"/>
      <c r="F259" s="45"/>
      <c r="G259" s="46"/>
    </row>
    <row r="260" spans="1:7" x14ac:dyDescent="0.35">
      <c r="A260" s="44"/>
      <c r="B260" s="59"/>
      <c r="C260" s="57"/>
      <c r="D260" s="50"/>
      <c r="E260" s="46"/>
      <c r="F260" s="45"/>
      <c r="G260" s="46"/>
    </row>
    <row r="261" spans="1:7" x14ac:dyDescent="0.35">
      <c r="A261" s="44"/>
      <c r="B261" s="59"/>
      <c r="C261" s="57"/>
      <c r="D261" s="50"/>
      <c r="E261" s="46"/>
      <c r="F261" s="45"/>
      <c r="G261" s="46"/>
    </row>
    <row r="262" spans="1:7" x14ac:dyDescent="0.35">
      <c r="A262" s="44"/>
      <c r="B262" s="59"/>
      <c r="C262" s="57"/>
      <c r="D262" s="50"/>
      <c r="E262" s="46"/>
      <c r="F262" s="45"/>
      <c r="G262" s="46"/>
    </row>
    <row r="263" spans="1:7" x14ac:dyDescent="0.35">
      <c r="A263" s="44"/>
      <c r="B263" s="59"/>
      <c r="C263" s="57"/>
      <c r="D263" s="50"/>
      <c r="E263" s="46"/>
      <c r="F263" s="45"/>
      <c r="G263" s="46"/>
    </row>
    <row r="264" spans="1:7" x14ac:dyDescent="0.35">
      <c r="A264" s="44"/>
      <c r="B264" s="59"/>
      <c r="C264" s="57"/>
      <c r="D264" s="50"/>
      <c r="E264" s="46"/>
      <c r="F264" s="45"/>
      <c r="G264" s="46"/>
    </row>
    <row r="265" spans="1:7" x14ac:dyDescent="0.35">
      <c r="A265" s="44"/>
      <c r="B265" s="59"/>
      <c r="C265" s="57"/>
      <c r="D265" s="50"/>
      <c r="E265" s="46"/>
      <c r="F265" s="45"/>
      <c r="G265" s="46"/>
    </row>
    <row r="266" spans="1:7" x14ac:dyDescent="0.35">
      <c r="A266" s="44"/>
      <c r="B266" s="59"/>
      <c r="C266" s="57"/>
      <c r="D266" s="50"/>
      <c r="E266" s="46"/>
      <c r="F266" s="45"/>
      <c r="G266" s="46"/>
    </row>
    <row r="267" spans="1:7" x14ac:dyDescent="0.35">
      <c r="A267" s="44"/>
      <c r="B267" s="59"/>
      <c r="C267" s="57"/>
      <c r="D267" s="50"/>
      <c r="E267" s="46"/>
      <c r="F267" s="45"/>
      <c r="G267" s="46"/>
    </row>
    <row r="268" spans="1:7" x14ac:dyDescent="0.35">
      <c r="A268" s="44"/>
      <c r="B268" s="59"/>
      <c r="C268" s="57"/>
      <c r="D268" s="50"/>
      <c r="E268" s="46"/>
      <c r="F268" s="45"/>
      <c r="G268" s="46"/>
    </row>
    <row r="269" spans="1:7" x14ac:dyDescent="0.35">
      <c r="A269" s="44"/>
      <c r="B269" s="59"/>
      <c r="C269" s="57"/>
      <c r="D269" s="50"/>
      <c r="E269" s="46"/>
      <c r="F269" s="45"/>
      <c r="G269" s="46"/>
    </row>
    <row r="270" spans="1:7" x14ac:dyDescent="0.35">
      <c r="A270" s="44"/>
      <c r="B270" s="59"/>
      <c r="C270" s="57"/>
      <c r="D270" s="50"/>
      <c r="E270" s="46"/>
      <c r="F270" s="45"/>
      <c r="G270" s="46"/>
    </row>
    <row r="271" spans="1:7" x14ac:dyDescent="0.35">
      <c r="A271" s="44"/>
      <c r="B271" s="59"/>
      <c r="C271" s="57"/>
      <c r="D271" s="50"/>
      <c r="E271" s="46"/>
      <c r="F271" s="45"/>
      <c r="G271" s="46"/>
    </row>
    <row r="272" spans="1:7" x14ac:dyDescent="0.35">
      <c r="A272" s="44"/>
      <c r="B272" s="59"/>
      <c r="C272" s="57"/>
      <c r="D272" s="50"/>
      <c r="E272" s="46"/>
      <c r="F272" s="45"/>
      <c r="G272" s="46"/>
    </row>
    <row r="273" spans="1:7" x14ac:dyDescent="0.35">
      <c r="A273" s="44"/>
      <c r="B273" s="59"/>
      <c r="C273" s="57"/>
      <c r="D273" s="50"/>
      <c r="E273" s="46"/>
      <c r="F273" s="45"/>
      <c r="G273" s="46"/>
    </row>
    <row r="274" spans="1:7" x14ac:dyDescent="0.35">
      <c r="A274" s="44"/>
      <c r="B274" s="59"/>
      <c r="C274" s="57"/>
      <c r="D274" s="50"/>
      <c r="E274" s="46"/>
      <c r="F274" s="45"/>
      <c r="G274" s="46"/>
    </row>
    <row r="275" spans="1:7" x14ac:dyDescent="0.35">
      <c r="A275" s="44"/>
      <c r="B275" s="59"/>
      <c r="C275" s="57"/>
      <c r="D275" s="50"/>
      <c r="E275" s="46"/>
      <c r="F275" s="45"/>
      <c r="G275" s="46"/>
    </row>
    <row r="276" spans="1:7" x14ac:dyDescent="0.35">
      <c r="A276" s="44"/>
      <c r="B276" s="59"/>
      <c r="C276" s="57"/>
      <c r="D276" s="50"/>
      <c r="E276" s="46"/>
      <c r="F276" s="45"/>
      <c r="G276" s="46"/>
    </row>
    <row r="277" spans="1:7" x14ac:dyDescent="0.35">
      <c r="A277" s="44"/>
      <c r="B277" s="59"/>
      <c r="C277" s="57"/>
      <c r="D277" s="50"/>
      <c r="E277" s="46"/>
      <c r="F277" s="45"/>
      <c r="G277" s="46"/>
    </row>
    <row r="278" spans="1:7" x14ac:dyDescent="0.35">
      <c r="A278" s="44"/>
      <c r="B278" s="59"/>
      <c r="C278" s="57"/>
      <c r="D278" s="50"/>
      <c r="E278" s="46"/>
      <c r="F278" s="45"/>
      <c r="G278" s="46"/>
    </row>
    <row r="279" spans="1:7" x14ac:dyDescent="0.35">
      <c r="A279" s="44"/>
      <c r="B279" s="59"/>
      <c r="C279" s="57"/>
      <c r="D279" s="50"/>
      <c r="E279" s="46"/>
      <c r="F279" s="45"/>
      <c r="G279" s="46"/>
    </row>
    <row r="280" spans="1:7" x14ac:dyDescent="0.35">
      <c r="A280" s="44"/>
      <c r="B280" s="59"/>
      <c r="C280" s="57"/>
      <c r="D280" s="50"/>
      <c r="E280" s="46"/>
      <c r="F280" s="45"/>
      <c r="G280" s="46"/>
    </row>
    <row r="281" spans="1:7" x14ac:dyDescent="0.35">
      <c r="A281" s="44"/>
      <c r="B281" s="59"/>
      <c r="C281" s="57"/>
      <c r="D281" s="50"/>
      <c r="E281" s="46"/>
      <c r="F281" s="45"/>
      <c r="G281" s="46"/>
    </row>
    <row r="282" spans="1:7" x14ac:dyDescent="0.35">
      <c r="A282" s="44"/>
      <c r="B282" s="59"/>
      <c r="C282" s="57"/>
      <c r="D282" s="50"/>
      <c r="E282" s="46"/>
      <c r="F282" s="45"/>
      <c r="G282" s="46"/>
    </row>
    <row r="283" spans="1:7" x14ac:dyDescent="0.35">
      <c r="A283" s="44"/>
      <c r="B283" s="59"/>
      <c r="C283" s="57"/>
      <c r="D283" s="50"/>
      <c r="E283" s="46"/>
      <c r="F283" s="45"/>
      <c r="G283" s="46"/>
    </row>
    <row r="284" spans="1:7" x14ac:dyDescent="0.35">
      <c r="A284" s="44"/>
      <c r="B284" s="59"/>
      <c r="C284" s="57"/>
      <c r="D284" s="50"/>
      <c r="E284" s="46"/>
      <c r="F284" s="45"/>
      <c r="G284" s="46"/>
    </row>
    <row r="285" spans="1:7" x14ac:dyDescent="0.35">
      <c r="A285" s="44"/>
      <c r="B285" s="59"/>
      <c r="C285" s="57"/>
      <c r="D285" s="50"/>
      <c r="E285" s="46"/>
      <c r="F285" s="45"/>
      <c r="G285" s="46"/>
    </row>
    <row r="286" spans="1:7" x14ac:dyDescent="0.35">
      <c r="A286" s="44"/>
      <c r="B286" s="59"/>
      <c r="C286" s="57"/>
      <c r="D286" s="50"/>
      <c r="E286" s="46"/>
      <c r="F286" s="45"/>
      <c r="G286" s="46"/>
    </row>
    <row r="287" spans="1:7" x14ac:dyDescent="0.35">
      <c r="A287" s="44"/>
      <c r="B287" s="59"/>
      <c r="C287" s="57"/>
      <c r="D287" s="50"/>
      <c r="E287" s="46"/>
      <c r="F287" s="45"/>
      <c r="G287" s="46"/>
    </row>
    <row r="288" spans="1:7" x14ac:dyDescent="0.35">
      <c r="A288" s="44"/>
      <c r="B288" s="59"/>
      <c r="C288" s="57"/>
      <c r="D288" s="50"/>
      <c r="E288" s="46"/>
      <c r="F288" s="45"/>
      <c r="G288" s="46"/>
    </row>
    <row r="289" spans="1:7" x14ac:dyDescent="0.35">
      <c r="A289" s="44"/>
      <c r="B289" s="59"/>
      <c r="C289" s="57"/>
      <c r="D289" s="50"/>
      <c r="E289" s="46"/>
      <c r="F289" s="45"/>
      <c r="G289" s="46"/>
    </row>
    <row r="290" spans="1:7" x14ac:dyDescent="0.35">
      <c r="A290" s="44"/>
      <c r="B290" s="59"/>
      <c r="C290" s="57"/>
      <c r="D290" s="50"/>
      <c r="E290" s="46"/>
      <c r="F290" s="45"/>
      <c r="G290" s="46"/>
    </row>
    <row r="291" spans="1:7" x14ac:dyDescent="0.35">
      <c r="A291" s="44"/>
      <c r="B291" s="59"/>
      <c r="C291" s="57"/>
      <c r="D291" s="50"/>
      <c r="E291" s="46"/>
      <c r="F291" s="45"/>
      <c r="G291" s="46"/>
    </row>
    <row r="292" spans="1:7" x14ac:dyDescent="0.35">
      <c r="A292" s="44"/>
      <c r="B292" s="59"/>
      <c r="C292" s="57"/>
      <c r="D292" s="50"/>
      <c r="E292" s="46"/>
      <c r="F292" s="45"/>
      <c r="G292" s="46"/>
    </row>
    <row r="293" spans="1:7" x14ac:dyDescent="0.35">
      <c r="A293" s="44"/>
      <c r="B293" s="59"/>
      <c r="C293" s="57"/>
      <c r="D293" s="50"/>
      <c r="E293" s="46"/>
      <c r="F293" s="45"/>
      <c r="G293" s="46"/>
    </row>
    <row r="294" spans="1:7" x14ac:dyDescent="0.35">
      <c r="A294" s="44"/>
      <c r="B294" s="59"/>
      <c r="C294" s="57"/>
      <c r="D294" s="50"/>
      <c r="E294" s="46"/>
      <c r="F294" s="45"/>
      <c r="G294" s="46"/>
    </row>
    <row r="295" spans="1:7" x14ac:dyDescent="0.35">
      <c r="A295" s="44"/>
      <c r="B295" s="59"/>
      <c r="C295" s="57"/>
      <c r="D295" s="50"/>
      <c r="E295" s="46"/>
      <c r="F295" s="45"/>
      <c r="G295" s="46"/>
    </row>
    <row r="296" spans="1:7" x14ac:dyDescent="0.35">
      <c r="A296" s="44"/>
      <c r="B296" s="59"/>
      <c r="C296" s="57"/>
      <c r="D296" s="50"/>
      <c r="E296" s="46"/>
      <c r="F296" s="45"/>
      <c r="G296" s="46"/>
    </row>
    <row r="297" spans="1:7" x14ac:dyDescent="0.35">
      <c r="A297" s="44"/>
      <c r="B297" s="59"/>
      <c r="C297" s="57"/>
      <c r="D297" s="50"/>
      <c r="E297" s="46"/>
      <c r="F297" s="45"/>
      <c r="G297" s="46"/>
    </row>
    <row r="298" spans="1:7" x14ac:dyDescent="0.35">
      <c r="A298" s="44"/>
      <c r="B298" s="59"/>
      <c r="C298" s="57"/>
      <c r="D298" s="50"/>
      <c r="E298" s="46"/>
      <c r="F298" s="45"/>
      <c r="G298" s="46"/>
    </row>
    <row r="299" spans="1:7" x14ac:dyDescent="0.35">
      <c r="A299" s="44"/>
      <c r="B299" s="59"/>
      <c r="C299" s="57"/>
      <c r="D299" s="50"/>
      <c r="E299" s="46"/>
      <c r="F299" s="45"/>
      <c r="G299" s="46"/>
    </row>
    <row r="300" spans="1:7" x14ac:dyDescent="0.35">
      <c r="A300" s="44"/>
      <c r="B300" s="59"/>
      <c r="C300" s="57"/>
      <c r="D300" s="50"/>
      <c r="E300" s="46"/>
      <c r="F300" s="45"/>
      <c r="G300" s="46"/>
    </row>
    <row r="301" spans="1:7" x14ac:dyDescent="0.35">
      <c r="A301" s="44"/>
      <c r="B301" s="59"/>
      <c r="C301" s="57"/>
      <c r="D301" s="50"/>
      <c r="E301" s="46"/>
      <c r="F301" s="45"/>
      <c r="G301" s="46"/>
    </row>
    <row r="302" spans="1:7" x14ac:dyDescent="0.35">
      <c r="A302" s="44"/>
      <c r="B302" s="59"/>
      <c r="C302" s="57"/>
      <c r="D302" s="50"/>
      <c r="E302" s="46"/>
      <c r="F302" s="45"/>
      <c r="G302" s="46"/>
    </row>
    <row r="303" spans="1:7" x14ac:dyDescent="0.35">
      <c r="A303" s="44"/>
      <c r="B303" s="59"/>
      <c r="C303" s="57"/>
      <c r="D303" s="50"/>
      <c r="E303" s="46"/>
      <c r="F303" s="45"/>
      <c r="G303" s="46"/>
    </row>
    <row r="304" spans="1:7" x14ac:dyDescent="0.35">
      <c r="A304" s="44"/>
      <c r="B304" s="59"/>
      <c r="C304" s="57"/>
      <c r="D304" s="50"/>
      <c r="E304" s="46"/>
      <c r="F304" s="45"/>
      <c r="G304" s="46"/>
    </row>
    <row r="305" spans="1:7" x14ac:dyDescent="0.35">
      <c r="A305" s="44"/>
      <c r="B305" s="59"/>
      <c r="C305" s="57"/>
      <c r="D305" s="50"/>
      <c r="E305" s="46"/>
      <c r="F305" s="45"/>
      <c r="G305" s="46"/>
    </row>
    <row r="306" spans="1:7" x14ac:dyDescent="0.35">
      <c r="A306" s="44"/>
      <c r="B306" s="59"/>
      <c r="C306" s="57"/>
      <c r="D306" s="50"/>
      <c r="E306" s="46"/>
      <c r="F306" s="45"/>
      <c r="G306" s="46"/>
    </row>
    <row r="307" spans="1:7" x14ac:dyDescent="0.35">
      <c r="A307" s="44"/>
      <c r="B307" s="59"/>
      <c r="C307" s="57"/>
      <c r="D307" s="50"/>
      <c r="E307" s="46"/>
      <c r="F307" s="45"/>
      <c r="G307" s="46"/>
    </row>
    <row r="308" spans="1:7" x14ac:dyDescent="0.35">
      <c r="A308" s="44"/>
      <c r="B308" s="59"/>
      <c r="C308" s="57"/>
      <c r="D308" s="50"/>
      <c r="E308" s="46"/>
      <c r="F308" s="45"/>
      <c r="G308" s="46"/>
    </row>
    <row r="309" spans="1:7" x14ac:dyDescent="0.35">
      <c r="A309" s="44"/>
      <c r="B309" s="59"/>
      <c r="C309" s="57"/>
      <c r="D309" s="50"/>
      <c r="E309" s="46"/>
      <c r="F309" s="45"/>
      <c r="G309" s="46"/>
    </row>
    <row r="310" spans="1:7" x14ac:dyDescent="0.35">
      <c r="A310" s="44"/>
      <c r="B310" s="59"/>
      <c r="C310" s="57"/>
      <c r="D310" s="50"/>
      <c r="E310" s="46"/>
      <c r="F310" s="45"/>
      <c r="G310" s="46"/>
    </row>
    <row r="311" spans="1:7" x14ac:dyDescent="0.35">
      <c r="A311" s="44"/>
      <c r="B311" s="59"/>
      <c r="C311" s="57"/>
      <c r="D311" s="50"/>
      <c r="E311" s="46"/>
      <c r="F311" s="45"/>
      <c r="G311" s="46"/>
    </row>
    <row r="312" spans="1:7" x14ac:dyDescent="0.35">
      <c r="A312" s="44"/>
      <c r="B312" s="59"/>
      <c r="C312" s="57"/>
      <c r="D312" s="50"/>
      <c r="E312" s="46"/>
      <c r="F312" s="45"/>
      <c r="G312" s="46"/>
    </row>
    <row r="313" spans="1:7" x14ac:dyDescent="0.35">
      <c r="A313" s="44"/>
      <c r="B313" s="59"/>
      <c r="C313" s="57"/>
      <c r="D313" s="50"/>
      <c r="E313" s="46"/>
      <c r="F313" s="45"/>
      <c r="G313" s="46"/>
    </row>
    <row r="314" spans="1:7" x14ac:dyDescent="0.35">
      <c r="A314" s="44"/>
      <c r="B314" s="59"/>
      <c r="C314" s="57"/>
      <c r="D314" s="50"/>
      <c r="E314" s="46"/>
      <c r="F314" s="45"/>
      <c r="G314" s="46"/>
    </row>
    <row r="315" spans="1:7" x14ac:dyDescent="0.35">
      <c r="A315" s="44"/>
      <c r="B315" s="59"/>
      <c r="C315" s="57"/>
      <c r="D315" s="50"/>
      <c r="E315" s="46"/>
      <c r="F315" s="45"/>
      <c r="G315" s="46"/>
    </row>
    <row r="316" spans="1:7" x14ac:dyDescent="0.35">
      <c r="A316" s="44"/>
      <c r="B316" s="59"/>
      <c r="C316" s="57"/>
      <c r="D316" s="50"/>
      <c r="E316" s="46"/>
      <c r="F316" s="45"/>
      <c r="G316" s="46"/>
    </row>
    <row r="317" spans="1:7" x14ac:dyDescent="0.35">
      <c r="A317" s="44"/>
      <c r="B317" s="59"/>
      <c r="C317" s="57"/>
      <c r="D317" s="50"/>
      <c r="E317" s="46"/>
      <c r="F317" s="45"/>
      <c r="G317" s="46"/>
    </row>
    <row r="318" spans="1:7" x14ac:dyDescent="0.35">
      <c r="A318" s="44"/>
      <c r="B318" s="59"/>
      <c r="C318" s="57"/>
      <c r="D318" s="50"/>
      <c r="E318" s="46"/>
      <c r="F318" s="45"/>
      <c r="G318" s="46"/>
    </row>
    <row r="319" spans="1:7" x14ac:dyDescent="0.35">
      <c r="A319" s="44"/>
      <c r="B319" s="59"/>
      <c r="C319" s="57"/>
      <c r="D319" s="50"/>
      <c r="E319" s="46"/>
      <c r="F319" s="45"/>
      <c r="G319" s="46"/>
    </row>
    <row r="320" spans="1:7" x14ac:dyDescent="0.35">
      <c r="A320" s="44"/>
      <c r="B320" s="59"/>
      <c r="C320" s="57"/>
      <c r="D320" s="50"/>
      <c r="E320" s="46"/>
      <c r="F320" s="45"/>
      <c r="G320" s="46"/>
    </row>
    <row r="321" spans="1:7" x14ac:dyDescent="0.35">
      <c r="A321" s="44"/>
      <c r="B321" s="59"/>
      <c r="C321" s="57"/>
      <c r="D321" s="50"/>
      <c r="E321" s="46"/>
      <c r="F321" s="45"/>
      <c r="G321" s="46"/>
    </row>
    <row r="322" spans="1:7" x14ac:dyDescent="0.35">
      <c r="A322" s="44"/>
      <c r="B322" s="59"/>
      <c r="C322" s="57"/>
      <c r="D322" s="50"/>
      <c r="E322" s="46"/>
      <c r="F322" s="45"/>
      <c r="G322" s="46"/>
    </row>
    <row r="323" spans="1:7" x14ac:dyDescent="0.35">
      <c r="A323" s="44"/>
      <c r="B323" s="59"/>
      <c r="C323" s="57"/>
      <c r="D323" s="50"/>
      <c r="E323" s="46"/>
      <c r="F323" s="45"/>
      <c r="G323" s="46"/>
    </row>
    <row r="324" spans="1:7" x14ac:dyDescent="0.35">
      <c r="A324" s="44"/>
      <c r="B324" s="59"/>
      <c r="C324" s="57"/>
      <c r="D324" s="50"/>
      <c r="E324" s="46"/>
      <c r="F324" s="45"/>
      <c r="G324" s="46"/>
    </row>
    <row r="325" spans="1:7" x14ac:dyDescent="0.35">
      <c r="A325" s="44"/>
      <c r="B325" s="59"/>
      <c r="C325" s="57"/>
      <c r="D325" s="50"/>
      <c r="E325" s="46"/>
      <c r="F325" s="45"/>
      <c r="G325" s="46"/>
    </row>
    <row r="326" spans="1:7" x14ac:dyDescent="0.35">
      <c r="A326" s="44"/>
      <c r="B326" s="59"/>
      <c r="C326" s="57"/>
      <c r="D326" s="50"/>
      <c r="E326" s="46"/>
      <c r="F326" s="45"/>
      <c r="G326" s="46"/>
    </row>
    <row r="327" spans="1:7" x14ac:dyDescent="0.35">
      <c r="A327" s="44"/>
      <c r="B327" s="59"/>
      <c r="C327" s="57"/>
      <c r="D327" s="50"/>
      <c r="E327" s="46"/>
      <c r="F327" s="45"/>
      <c r="G327" s="46"/>
    </row>
    <row r="328" spans="1:7" x14ac:dyDescent="0.35">
      <c r="A328" s="44"/>
      <c r="B328" s="59"/>
      <c r="C328" s="57"/>
      <c r="D328" s="50"/>
      <c r="E328" s="46"/>
      <c r="F328" s="45"/>
      <c r="G328" s="46"/>
    </row>
    <row r="329" spans="1:7" x14ac:dyDescent="0.35">
      <c r="A329" s="44"/>
      <c r="B329" s="59"/>
      <c r="C329" s="57"/>
      <c r="D329" s="50"/>
      <c r="E329" s="46"/>
      <c r="F329" s="45"/>
      <c r="G329" s="46"/>
    </row>
    <row r="330" spans="1:7" x14ac:dyDescent="0.35">
      <c r="A330" s="44"/>
      <c r="B330" s="59"/>
      <c r="C330" s="57"/>
      <c r="D330" s="50"/>
      <c r="E330" s="46"/>
      <c r="F330" s="45"/>
      <c r="G330" s="46"/>
    </row>
    <row r="331" spans="1:7" x14ac:dyDescent="0.35">
      <c r="A331" s="44"/>
      <c r="B331" s="59"/>
      <c r="C331" s="57"/>
      <c r="D331" s="50"/>
      <c r="E331" s="46"/>
      <c r="F331" s="45"/>
      <c r="G331" s="46"/>
    </row>
    <row r="332" spans="1:7" x14ac:dyDescent="0.35">
      <c r="A332" s="44"/>
      <c r="B332" s="59"/>
      <c r="C332" s="57"/>
      <c r="D332" s="50"/>
      <c r="E332" s="46"/>
      <c r="F332" s="45"/>
      <c r="G332" s="46"/>
    </row>
    <row r="333" spans="1:7" x14ac:dyDescent="0.35">
      <c r="A333" s="44"/>
      <c r="B333" s="59"/>
      <c r="C333" s="57"/>
      <c r="D333" s="50"/>
      <c r="E333" s="46"/>
      <c r="F333" s="45"/>
      <c r="G333" s="46"/>
    </row>
    <row r="334" spans="1:7" x14ac:dyDescent="0.35">
      <c r="A334" s="44"/>
      <c r="B334" s="59"/>
      <c r="C334" s="57"/>
      <c r="D334" s="50"/>
      <c r="E334" s="46"/>
      <c r="F334" s="45"/>
      <c r="G334" s="46"/>
    </row>
    <row r="335" spans="1:7" x14ac:dyDescent="0.35">
      <c r="A335" s="44"/>
      <c r="B335" s="59"/>
      <c r="C335" s="57"/>
      <c r="D335" s="50"/>
      <c r="E335" s="46"/>
      <c r="F335" s="45"/>
      <c r="G335" s="46"/>
    </row>
    <row r="336" spans="1:7" x14ac:dyDescent="0.35">
      <c r="A336" s="44"/>
      <c r="B336" s="59"/>
      <c r="C336" s="57"/>
      <c r="D336" s="50"/>
      <c r="E336" s="46"/>
      <c r="F336" s="45"/>
      <c r="G336" s="46"/>
    </row>
    <row r="337" spans="1:7" x14ac:dyDescent="0.35">
      <c r="A337" s="44"/>
      <c r="B337" s="59"/>
      <c r="C337" s="57"/>
      <c r="D337" s="50"/>
      <c r="E337" s="46"/>
      <c r="F337" s="45"/>
      <c r="G337" s="46"/>
    </row>
    <row r="338" spans="1:7" x14ac:dyDescent="0.35">
      <c r="A338" s="44"/>
      <c r="B338" s="59"/>
      <c r="C338" s="57"/>
      <c r="D338" s="50"/>
      <c r="E338" s="46"/>
      <c r="F338" s="45"/>
      <c r="G338" s="46"/>
    </row>
    <row r="339" spans="1:7" x14ac:dyDescent="0.35">
      <c r="A339" s="44"/>
      <c r="B339" s="59"/>
      <c r="C339" s="57"/>
      <c r="D339" s="50"/>
      <c r="E339" s="46"/>
      <c r="F339" s="45"/>
      <c r="G339" s="46"/>
    </row>
    <row r="340" spans="1:7" x14ac:dyDescent="0.35">
      <c r="A340" s="44"/>
      <c r="B340" s="59"/>
      <c r="C340" s="57"/>
      <c r="D340" s="50"/>
      <c r="E340" s="46"/>
      <c r="F340" s="45"/>
      <c r="G340" s="46"/>
    </row>
    <row r="341" spans="1:7" x14ac:dyDescent="0.35">
      <c r="A341" s="44"/>
      <c r="B341" s="59"/>
      <c r="C341" s="57"/>
      <c r="D341" s="50"/>
      <c r="E341" s="46"/>
      <c r="F341" s="45"/>
      <c r="G341" s="46"/>
    </row>
    <row r="342" spans="1:7" x14ac:dyDescent="0.35">
      <c r="A342" s="44"/>
      <c r="B342" s="59"/>
      <c r="C342" s="57"/>
      <c r="D342" s="50"/>
      <c r="E342" s="46"/>
      <c r="F342" s="45"/>
      <c r="G342" s="46"/>
    </row>
    <row r="343" spans="1:7" x14ac:dyDescent="0.35">
      <c r="A343" s="44"/>
      <c r="B343" s="59"/>
      <c r="C343" s="57"/>
      <c r="D343" s="50"/>
      <c r="E343" s="46"/>
      <c r="F343" s="45"/>
      <c r="G343" s="46"/>
    </row>
    <row r="344" spans="1:7" x14ac:dyDescent="0.35">
      <c r="A344" s="44"/>
      <c r="B344" s="59"/>
      <c r="C344" s="57"/>
      <c r="D344" s="50"/>
      <c r="E344" s="46"/>
      <c r="F344" s="45"/>
      <c r="G344" s="46"/>
    </row>
    <row r="345" spans="1:7" x14ac:dyDescent="0.35">
      <c r="A345" s="44"/>
      <c r="B345" s="59"/>
      <c r="C345" s="57"/>
      <c r="D345" s="50"/>
      <c r="E345" s="46"/>
      <c r="F345" s="45"/>
      <c r="G345" s="46"/>
    </row>
    <row r="346" spans="1:7" x14ac:dyDescent="0.35">
      <c r="A346" s="44"/>
      <c r="B346" s="59"/>
      <c r="C346" s="57"/>
      <c r="D346" s="50"/>
      <c r="E346" s="46"/>
      <c r="F346" s="45"/>
      <c r="G346" s="46"/>
    </row>
    <row r="347" spans="1:7" x14ac:dyDescent="0.35">
      <c r="A347" s="44"/>
      <c r="B347" s="59"/>
      <c r="C347" s="57"/>
      <c r="D347" s="50"/>
      <c r="E347" s="46"/>
      <c r="F347" s="45"/>
      <c r="G347" s="46"/>
    </row>
    <row r="348" spans="1:7" x14ac:dyDescent="0.35">
      <c r="A348" s="44"/>
      <c r="B348" s="59"/>
      <c r="C348" s="57"/>
      <c r="D348" s="50"/>
      <c r="E348" s="46"/>
      <c r="F348" s="45"/>
      <c r="G348" s="46"/>
    </row>
    <row r="349" spans="1:7" x14ac:dyDescent="0.35">
      <c r="A349" s="44"/>
      <c r="B349" s="59"/>
      <c r="C349" s="57"/>
      <c r="D349" s="50"/>
      <c r="E349" s="46"/>
      <c r="F349" s="45"/>
      <c r="G349" s="46"/>
    </row>
    <row r="350" spans="1:7" x14ac:dyDescent="0.35">
      <c r="A350" s="44"/>
      <c r="B350" s="59"/>
      <c r="C350" s="57"/>
      <c r="D350" s="50"/>
      <c r="E350" s="46"/>
      <c r="F350" s="45"/>
      <c r="G350" s="46"/>
    </row>
    <row r="351" spans="1:7" x14ac:dyDescent="0.35">
      <c r="A351" s="44"/>
      <c r="B351" s="59"/>
      <c r="C351" s="57"/>
      <c r="D351" s="50"/>
      <c r="E351" s="46"/>
      <c r="F351" s="45"/>
      <c r="G351" s="46"/>
    </row>
    <row r="352" spans="1:7" x14ac:dyDescent="0.35">
      <c r="A352" s="44"/>
      <c r="B352" s="59"/>
      <c r="C352" s="57"/>
      <c r="D352" s="50"/>
      <c r="E352" s="46"/>
      <c r="F352" s="45"/>
      <c r="G352" s="46"/>
    </row>
    <row r="353" spans="1:7" x14ac:dyDescent="0.35">
      <c r="A353" s="44"/>
      <c r="B353" s="59"/>
      <c r="C353" s="57"/>
      <c r="D353" s="50"/>
      <c r="E353" s="46"/>
      <c r="F353" s="45"/>
      <c r="G353" s="46"/>
    </row>
    <row r="354" spans="1:7" x14ac:dyDescent="0.35">
      <c r="A354" s="44"/>
      <c r="B354" s="59"/>
      <c r="C354" s="57"/>
      <c r="D354" s="50"/>
      <c r="E354" s="46"/>
      <c r="F354" s="45"/>
      <c r="G354" s="46"/>
    </row>
    <row r="355" spans="1:7" x14ac:dyDescent="0.35">
      <c r="A355" s="44"/>
      <c r="B355" s="59"/>
      <c r="C355" s="57"/>
      <c r="D355" s="50"/>
      <c r="E355" s="46"/>
      <c r="F355" s="45"/>
      <c r="G355" s="46"/>
    </row>
    <row r="356" spans="1:7" x14ac:dyDescent="0.35">
      <c r="A356" s="44"/>
      <c r="B356" s="59"/>
      <c r="C356" s="57"/>
      <c r="D356" s="50"/>
      <c r="E356" s="46"/>
      <c r="F356" s="45"/>
      <c r="G356" s="46"/>
    </row>
    <row r="357" spans="1:7" x14ac:dyDescent="0.35">
      <c r="A357" s="44"/>
      <c r="B357" s="59"/>
      <c r="C357" s="57"/>
      <c r="D357" s="50"/>
      <c r="E357" s="46"/>
      <c r="F357" s="45"/>
      <c r="G357" s="46"/>
    </row>
    <row r="358" spans="1:7" x14ac:dyDescent="0.35">
      <c r="A358" s="44"/>
      <c r="B358" s="59"/>
      <c r="C358" s="57"/>
      <c r="D358" s="50"/>
      <c r="E358" s="46"/>
      <c r="F358" s="45"/>
      <c r="G358" s="46"/>
    </row>
    <row r="359" spans="1:7" x14ac:dyDescent="0.35">
      <c r="A359" s="44"/>
      <c r="B359" s="59"/>
      <c r="C359" s="57"/>
      <c r="D359" s="50"/>
      <c r="E359" s="46"/>
      <c r="F359" s="45"/>
      <c r="G359" s="46"/>
    </row>
    <row r="360" spans="1:7" x14ac:dyDescent="0.35">
      <c r="A360" s="44"/>
      <c r="B360" s="59"/>
      <c r="C360" s="57"/>
      <c r="D360" s="50"/>
      <c r="E360" s="46"/>
      <c r="F360" s="45"/>
      <c r="G360" s="46"/>
    </row>
    <row r="361" spans="1:7" x14ac:dyDescent="0.35">
      <c r="A361" s="44"/>
      <c r="B361" s="59"/>
      <c r="C361" s="57"/>
      <c r="D361" s="50"/>
      <c r="E361" s="46"/>
      <c r="F361" s="45"/>
      <c r="G361" s="46"/>
    </row>
    <row r="362" spans="1:7" x14ac:dyDescent="0.35">
      <c r="A362" s="44"/>
      <c r="B362" s="59"/>
      <c r="C362" s="57"/>
      <c r="D362" s="50"/>
      <c r="E362" s="46"/>
      <c r="F362" s="45"/>
      <c r="G362" s="46"/>
    </row>
    <row r="363" spans="1:7" x14ac:dyDescent="0.35">
      <c r="A363" s="44"/>
      <c r="B363" s="59"/>
      <c r="C363" s="57"/>
      <c r="D363" s="50"/>
      <c r="E363" s="46"/>
      <c r="F363" s="45"/>
      <c r="G363" s="46"/>
    </row>
    <row r="364" spans="1:7" x14ac:dyDescent="0.35">
      <c r="A364" s="44"/>
      <c r="B364" s="59"/>
      <c r="C364" s="57"/>
      <c r="D364" s="50"/>
      <c r="E364" s="46"/>
      <c r="F364" s="45"/>
      <c r="G364" s="46"/>
    </row>
    <row r="365" spans="1:7" x14ac:dyDescent="0.35">
      <c r="A365" s="44"/>
      <c r="B365" s="59"/>
      <c r="C365" s="57"/>
      <c r="D365" s="50"/>
      <c r="E365" s="46"/>
      <c r="F365" s="45"/>
      <c r="G365" s="46"/>
    </row>
    <row r="366" spans="1:7" x14ac:dyDescent="0.35">
      <c r="A366" s="44"/>
      <c r="B366" s="59"/>
      <c r="C366" s="57"/>
      <c r="D366" s="50"/>
      <c r="E366" s="46"/>
      <c r="F366" s="45"/>
      <c r="G366" s="46"/>
    </row>
    <row r="367" spans="1:7" x14ac:dyDescent="0.35">
      <c r="A367" s="44"/>
      <c r="B367" s="59"/>
      <c r="C367" s="57"/>
      <c r="D367" s="50"/>
      <c r="E367" s="46"/>
      <c r="F367" s="45"/>
      <c r="G367" s="46"/>
    </row>
    <row r="368" spans="1:7" x14ac:dyDescent="0.35">
      <c r="A368" s="44"/>
      <c r="B368" s="59"/>
      <c r="C368" s="57"/>
      <c r="D368" s="50"/>
      <c r="E368" s="46"/>
      <c r="F368" s="45"/>
      <c r="G368" s="46"/>
    </row>
    <row r="369" spans="1:7" x14ac:dyDescent="0.35">
      <c r="A369" s="44"/>
      <c r="B369" s="59"/>
      <c r="C369" s="57"/>
      <c r="D369" s="50"/>
      <c r="E369" s="46"/>
      <c r="F369" s="45"/>
      <c r="G369" s="46"/>
    </row>
    <row r="370" spans="1:7" x14ac:dyDescent="0.35">
      <c r="A370" s="44"/>
      <c r="B370" s="59"/>
      <c r="C370" s="57"/>
      <c r="D370" s="50"/>
      <c r="E370" s="46"/>
      <c r="F370" s="45"/>
      <c r="G370" s="46"/>
    </row>
    <row r="371" spans="1:7" x14ac:dyDescent="0.35">
      <c r="A371" s="44"/>
      <c r="B371" s="59"/>
      <c r="C371" s="57"/>
      <c r="D371" s="50"/>
      <c r="E371" s="46"/>
      <c r="F371" s="45"/>
      <c r="G371" s="46"/>
    </row>
    <row r="372" spans="1:7" x14ac:dyDescent="0.35">
      <c r="A372" s="44"/>
      <c r="B372" s="59"/>
      <c r="C372" s="57"/>
      <c r="D372" s="50"/>
      <c r="E372" s="46"/>
      <c r="F372" s="45"/>
      <c r="G372" s="46"/>
    </row>
    <row r="373" spans="1:7" x14ac:dyDescent="0.35">
      <c r="A373" s="44"/>
      <c r="B373" s="59"/>
      <c r="C373" s="57"/>
      <c r="D373" s="50"/>
      <c r="E373" s="46"/>
      <c r="F373" s="45"/>
      <c r="G373" s="46"/>
    </row>
    <row r="374" spans="1:7" x14ac:dyDescent="0.35">
      <c r="A374" s="44"/>
      <c r="B374" s="59"/>
      <c r="C374" s="57"/>
      <c r="D374" s="50"/>
      <c r="E374" s="46"/>
      <c r="F374" s="45"/>
      <c r="G374" s="46"/>
    </row>
    <row r="375" spans="1:7" x14ac:dyDescent="0.35">
      <c r="A375" s="44"/>
      <c r="B375" s="59"/>
      <c r="C375" s="57"/>
      <c r="D375" s="50"/>
      <c r="E375" s="46"/>
      <c r="F375" s="45"/>
      <c r="G375" s="46"/>
    </row>
    <row r="376" spans="1:7" x14ac:dyDescent="0.35">
      <c r="A376" s="44"/>
      <c r="B376" s="59"/>
      <c r="C376" s="57"/>
      <c r="D376" s="50"/>
      <c r="E376" s="46"/>
      <c r="F376" s="45"/>
      <c r="G376" s="46"/>
    </row>
    <row r="377" spans="1:7" x14ac:dyDescent="0.35">
      <c r="A377" s="44"/>
      <c r="B377" s="59"/>
      <c r="C377" s="57"/>
      <c r="D377" s="50"/>
      <c r="E377" s="46"/>
      <c r="F377" s="45"/>
      <c r="G377" s="46"/>
    </row>
    <row r="378" spans="1:7" x14ac:dyDescent="0.35">
      <c r="A378" s="44"/>
      <c r="B378" s="59"/>
      <c r="C378" s="57"/>
      <c r="D378" s="50"/>
      <c r="E378" s="46"/>
      <c r="F378" s="45"/>
      <c r="G378" s="46"/>
    </row>
    <row r="379" spans="1:7" x14ac:dyDescent="0.35">
      <c r="A379" s="44"/>
      <c r="B379" s="59"/>
      <c r="C379" s="57"/>
      <c r="D379" s="50"/>
      <c r="E379" s="46"/>
      <c r="F379" s="45"/>
      <c r="G379" s="46"/>
    </row>
    <row r="380" spans="1:7" x14ac:dyDescent="0.35">
      <c r="A380" s="44"/>
      <c r="B380" s="59"/>
      <c r="C380" s="57"/>
      <c r="D380" s="50"/>
      <c r="E380" s="46"/>
      <c r="F380" s="45"/>
      <c r="G380" s="46"/>
    </row>
    <row r="381" spans="1:7" x14ac:dyDescent="0.35">
      <c r="A381" s="44"/>
      <c r="B381" s="59"/>
      <c r="C381" s="57"/>
      <c r="D381" s="50"/>
      <c r="E381" s="46"/>
      <c r="F381" s="45"/>
      <c r="G381" s="46"/>
    </row>
    <row r="382" spans="1:7" x14ac:dyDescent="0.35">
      <c r="A382" s="44"/>
      <c r="B382" s="59"/>
      <c r="C382" s="57"/>
      <c r="D382" s="50"/>
      <c r="E382" s="46"/>
      <c r="F382" s="45"/>
      <c r="G382" s="46"/>
    </row>
    <row r="383" spans="1:7" x14ac:dyDescent="0.35">
      <c r="A383" s="44"/>
      <c r="B383" s="59"/>
      <c r="C383" s="57"/>
      <c r="D383" s="50"/>
      <c r="E383" s="46"/>
      <c r="F383" s="45"/>
      <c r="G383" s="46"/>
    </row>
    <row r="384" spans="1:7" x14ac:dyDescent="0.35">
      <c r="A384" s="44"/>
      <c r="B384" s="59"/>
      <c r="C384" s="57"/>
      <c r="D384" s="50"/>
      <c r="E384" s="46"/>
      <c r="F384" s="45"/>
      <c r="G384" s="46"/>
    </row>
    <row r="385" spans="1:7" x14ac:dyDescent="0.35">
      <c r="A385" s="44"/>
      <c r="B385" s="59"/>
      <c r="C385" s="57"/>
      <c r="D385" s="50"/>
      <c r="E385" s="46"/>
      <c r="F385" s="45"/>
      <c r="G385" s="46"/>
    </row>
    <row r="386" spans="1:7" x14ac:dyDescent="0.35">
      <c r="A386" s="44"/>
      <c r="B386" s="59"/>
      <c r="C386" s="57"/>
      <c r="D386" s="50"/>
      <c r="E386" s="46"/>
      <c r="F386" s="45"/>
      <c r="G386" s="46"/>
    </row>
    <row r="387" spans="1:7" x14ac:dyDescent="0.35">
      <c r="A387" s="44"/>
      <c r="B387" s="59"/>
      <c r="C387" s="57"/>
      <c r="D387" s="50"/>
      <c r="E387" s="46"/>
      <c r="F387" s="45"/>
      <c r="G387" s="46"/>
    </row>
    <row r="388" spans="1:7" x14ac:dyDescent="0.35">
      <c r="A388" s="44"/>
      <c r="B388" s="59"/>
      <c r="C388" s="57"/>
      <c r="D388" s="50"/>
      <c r="E388" s="46"/>
      <c r="F388" s="45"/>
      <c r="G388" s="46"/>
    </row>
    <row r="389" spans="1:7" x14ac:dyDescent="0.35">
      <c r="A389" s="44"/>
      <c r="B389" s="59"/>
      <c r="C389" s="57"/>
      <c r="D389" s="50"/>
      <c r="E389" s="46"/>
      <c r="F389" s="45"/>
      <c r="G389" s="46"/>
    </row>
    <row r="390" spans="1:7" x14ac:dyDescent="0.35">
      <c r="A390" s="44"/>
      <c r="B390" s="59"/>
      <c r="C390" s="57"/>
      <c r="D390" s="50"/>
      <c r="E390" s="46"/>
      <c r="F390" s="45"/>
      <c r="G390" s="46"/>
    </row>
    <row r="391" spans="1:7" x14ac:dyDescent="0.35">
      <c r="A391" s="44"/>
      <c r="B391" s="59"/>
      <c r="C391" s="57"/>
      <c r="D391" s="50"/>
      <c r="E391" s="46"/>
      <c r="F391" s="45"/>
      <c r="G391" s="46"/>
    </row>
    <row r="392" spans="1:7" x14ac:dyDescent="0.35">
      <c r="A392" s="44"/>
      <c r="B392" s="59"/>
      <c r="C392" s="57"/>
      <c r="D392" s="50"/>
      <c r="E392" s="46"/>
      <c r="F392" s="45"/>
      <c r="G392" s="46"/>
    </row>
    <row r="393" spans="1:7" x14ac:dyDescent="0.35">
      <c r="A393" s="44"/>
      <c r="B393" s="59"/>
      <c r="C393" s="57"/>
      <c r="D393" s="50"/>
      <c r="E393" s="46"/>
      <c r="F393" s="45"/>
      <c r="G393" s="46"/>
    </row>
    <row r="394" spans="1:7" x14ac:dyDescent="0.35">
      <c r="A394" s="44"/>
      <c r="B394" s="59"/>
      <c r="C394" s="57"/>
      <c r="D394" s="50"/>
      <c r="E394" s="46"/>
      <c r="F394" s="45"/>
      <c r="G394" s="46"/>
    </row>
    <row r="395" spans="1:7" x14ac:dyDescent="0.35">
      <c r="A395" s="44"/>
      <c r="B395" s="59"/>
      <c r="C395" s="57"/>
      <c r="D395" s="50"/>
      <c r="E395" s="46"/>
      <c r="F395" s="45"/>
      <c r="G395" s="46"/>
    </row>
    <row r="396" spans="1:7" x14ac:dyDescent="0.35">
      <c r="A396" s="44"/>
      <c r="B396" s="59"/>
      <c r="C396" s="57"/>
      <c r="D396" s="50"/>
      <c r="E396" s="46"/>
      <c r="F396" s="45"/>
      <c r="G396" s="46"/>
    </row>
    <row r="397" spans="1:7" x14ac:dyDescent="0.35">
      <c r="A397" s="44"/>
      <c r="B397" s="59"/>
      <c r="C397" s="57"/>
      <c r="D397" s="50"/>
      <c r="E397" s="46"/>
      <c r="F397" s="45"/>
      <c r="G397" s="46"/>
    </row>
    <row r="398" spans="1:7" x14ac:dyDescent="0.35">
      <c r="A398" s="44"/>
      <c r="B398" s="59"/>
      <c r="C398" s="57"/>
      <c r="D398" s="50"/>
      <c r="E398" s="46"/>
      <c r="F398" s="45"/>
      <c r="G398" s="46"/>
    </row>
    <row r="399" spans="1:7" x14ac:dyDescent="0.35">
      <c r="A399" s="44"/>
      <c r="B399" s="59"/>
      <c r="C399" s="57"/>
      <c r="D399" s="50"/>
      <c r="E399" s="46"/>
      <c r="F399" s="45"/>
      <c r="G399" s="46"/>
    </row>
    <row r="400" spans="1:7" x14ac:dyDescent="0.35">
      <c r="A400" s="44"/>
      <c r="B400" s="59"/>
      <c r="C400" s="57"/>
      <c r="D400" s="50"/>
      <c r="E400" s="46"/>
      <c r="F400" s="45"/>
      <c r="G400" s="46"/>
    </row>
    <row r="401" spans="1:7" x14ac:dyDescent="0.35">
      <c r="A401" s="44"/>
      <c r="B401" s="59"/>
      <c r="C401" s="57"/>
      <c r="D401" s="50"/>
      <c r="E401" s="46"/>
      <c r="F401" s="45"/>
      <c r="G401" s="46"/>
    </row>
    <row r="402" spans="1:7" x14ac:dyDescent="0.35">
      <c r="A402" s="44"/>
      <c r="B402" s="59"/>
      <c r="C402" s="57"/>
      <c r="D402" s="50"/>
      <c r="E402" s="46"/>
      <c r="F402" s="45"/>
      <c r="G402" s="46"/>
    </row>
    <row r="403" spans="1:7" x14ac:dyDescent="0.35">
      <c r="A403" s="44"/>
      <c r="B403" s="59"/>
      <c r="C403" s="57"/>
      <c r="D403" s="50"/>
      <c r="E403" s="46"/>
      <c r="F403" s="45"/>
      <c r="G403" s="46"/>
    </row>
    <row r="404" spans="1:7" x14ac:dyDescent="0.35">
      <c r="A404" s="44"/>
      <c r="B404" s="59"/>
      <c r="C404" s="57"/>
      <c r="D404" s="50"/>
      <c r="E404" s="46"/>
      <c r="F404" s="45"/>
      <c r="G404" s="46"/>
    </row>
    <row r="405" spans="1:7" x14ac:dyDescent="0.35">
      <c r="A405" s="44"/>
      <c r="B405" s="59"/>
      <c r="C405" s="57"/>
      <c r="D405" s="50"/>
      <c r="E405" s="46"/>
      <c r="F405" s="45"/>
      <c r="G405" s="46"/>
    </row>
    <row r="406" spans="1:7" x14ac:dyDescent="0.35">
      <c r="A406" s="44"/>
      <c r="B406" s="59"/>
      <c r="C406" s="57"/>
      <c r="D406" s="50"/>
      <c r="E406" s="46"/>
      <c r="F406" s="45"/>
      <c r="G406" s="46"/>
    </row>
    <row r="407" spans="1:7" x14ac:dyDescent="0.35">
      <c r="A407" s="44"/>
      <c r="B407" s="59"/>
      <c r="C407" s="57"/>
      <c r="D407" s="50"/>
      <c r="E407" s="46"/>
      <c r="F407" s="45"/>
      <c r="G407" s="46"/>
    </row>
    <row r="408" spans="1:7" x14ac:dyDescent="0.35">
      <c r="A408" s="44"/>
      <c r="B408" s="59"/>
      <c r="C408" s="57"/>
      <c r="D408" s="50"/>
      <c r="E408" s="46"/>
      <c r="F408" s="45"/>
      <c r="G408" s="46"/>
    </row>
    <row r="409" spans="1:7" x14ac:dyDescent="0.35">
      <c r="A409" s="44"/>
      <c r="B409" s="59"/>
      <c r="C409" s="57"/>
      <c r="D409" s="50"/>
      <c r="E409" s="46"/>
      <c r="F409" s="45"/>
      <c r="G409" s="46"/>
    </row>
    <row r="410" spans="1:7" x14ac:dyDescent="0.35">
      <c r="A410" s="44"/>
      <c r="B410" s="59"/>
      <c r="C410" s="57"/>
      <c r="D410" s="50"/>
      <c r="E410" s="46"/>
      <c r="F410" s="45"/>
      <c r="G410" s="46"/>
    </row>
    <row r="411" spans="1:7" x14ac:dyDescent="0.35">
      <c r="A411" s="44"/>
      <c r="B411" s="59"/>
      <c r="C411" s="57"/>
      <c r="D411" s="50"/>
      <c r="E411" s="46"/>
      <c r="F411" s="45"/>
      <c r="G411" s="46"/>
    </row>
    <row r="412" spans="1:7" x14ac:dyDescent="0.35">
      <c r="A412" s="44"/>
      <c r="B412" s="59"/>
      <c r="C412" s="57"/>
      <c r="D412" s="50"/>
      <c r="E412" s="46"/>
      <c r="F412" s="45"/>
      <c r="G412" s="46"/>
    </row>
    <row r="413" spans="1:7" x14ac:dyDescent="0.35">
      <c r="A413" s="44"/>
      <c r="B413" s="59"/>
      <c r="C413" s="57"/>
      <c r="D413" s="50"/>
      <c r="E413" s="46"/>
      <c r="F413" s="45"/>
      <c r="G413" s="46"/>
    </row>
    <row r="414" spans="1:7" x14ac:dyDescent="0.35">
      <c r="A414" s="44"/>
      <c r="B414" s="59"/>
      <c r="C414" s="57"/>
      <c r="D414" s="50"/>
      <c r="E414" s="46"/>
      <c r="F414" s="45"/>
      <c r="G414" s="46"/>
    </row>
    <row r="415" spans="1:7" x14ac:dyDescent="0.35">
      <c r="A415" s="44"/>
      <c r="B415" s="59"/>
      <c r="C415" s="57"/>
      <c r="D415" s="50"/>
      <c r="E415" s="46"/>
      <c r="F415" s="45"/>
      <c r="G415" s="46"/>
    </row>
    <row r="416" spans="1:7" x14ac:dyDescent="0.35">
      <c r="A416" s="44"/>
      <c r="B416" s="59"/>
      <c r="C416" s="57"/>
      <c r="D416" s="50"/>
      <c r="E416" s="46"/>
      <c r="F416" s="45"/>
      <c r="G416" s="46"/>
    </row>
    <row r="417" spans="1:7" x14ac:dyDescent="0.35">
      <c r="A417" s="44"/>
      <c r="B417" s="59"/>
      <c r="C417" s="57"/>
      <c r="D417" s="50"/>
      <c r="E417" s="46"/>
      <c r="F417" s="45"/>
      <c r="G417" s="46"/>
    </row>
    <row r="418" spans="1:7" x14ac:dyDescent="0.35">
      <c r="A418" s="44"/>
      <c r="B418" s="59"/>
      <c r="C418" s="57"/>
      <c r="D418" s="50"/>
      <c r="E418" s="46"/>
      <c r="F418" s="45"/>
      <c r="G418" s="46"/>
    </row>
    <row r="419" spans="1:7" x14ac:dyDescent="0.35">
      <c r="A419" s="44"/>
      <c r="B419" s="59"/>
      <c r="C419" s="57"/>
      <c r="D419" s="50"/>
      <c r="E419" s="46"/>
      <c r="F419" s="45"/>
      <c r="G419" s="46"/>
    </row>
    <row r="420" spans="1:7" x14ac:dyDescent="0.35">
      <c r="A420" s="44"/>
      <c r="B420" s="59"/>
      <c r="C420" s="57"/>
      <c r="D420" s="50"/>
      <c r="E420" s="46"/>
      <c r="F420" s="45"/>
      <c r="G420" s="46"/>
    </row>
    <row r="421" spans="1:7" x14ac:dyDescent="0.35">
      <c r="A421" s="44"/>
      <c r="B421" s="59"/>
      <c r="C421" s="57"/>
      <c r="D421" s="50"/>
      <c r="E421" s="46"/>
      <c r="F421" s="45"/>
      <c r="G421" s="46"/>
    </row>
    <row r="422" spans="1:7" x14ac:dyDescent="0.35">
      <c r="A422" s="44"/>
      <c r="B422" s="59"/>
      <c r="C422" s="57"/>
      <c r="D422" s="50"/>
      <c r="E422" s="46"/>
      <c r="F422" s="45"/>
      <c r="G422" s="46"/>
    </row>
    <row r="423" spans="1:7" x14ac:dyDescent="0.35">
      <c r="A423" s="44"/>
      <c r="B423" s="59"/>
      <c r="C423" s="57"/>
      <c r="D423" s="50"/>
      <c r="E423" s="46"/>
      <c r="F423" s="45"/>
      <c r="G423" s="46"/>
    </row>
    <row r="424" spans="1:7" x14ac:dyDescent="0.35">
      <c r="A424" s="44"/>
      <c r="B424" s="59"/>
      <c r="C424" s="57"/>
      <c r="D424" s="50"/>
      <c r="E424" s="46"/>
      <c r="F424" s="45"/>
      <c r="G424" s="46"/>
    </row>
    <row r="425" spans="1:7" x14ac:dyDescent="0.35">
      <c r="A425" s="44"/>
      <c r="B425" s="59"/>
      <c r="C425" s="57"/>
      <c r="D425" s="50"/>
      <c r="E425" s="46"/>
      <c r="F425" s="45"/>
      <c r="G425" s="46"/>
    </row>
    <row r="426" spans="1:7" x14ac:dyDescent="0.35">
      <c r="A426" s="44"/>
      <c r="B426" s="59"/>
      <c r="C426" s="57"/>
      <c r="D426" s="50"/>
      <c r="E426" s="46"/>
      <c r="F426" s="45"/>
      <c r="G426" s="46"/>
    </row>
    <row r="427" spans="1:7" x14ac:dyDescent="0.35">
      <c r="A427" s="44"/>
      <c r="B427" s="59"/>
      <c r="C427" s="57"/>
      <c r="D427" s="50"/>
      <c r="E427" s="46"/>
      <c r="F427" s="45"/>
      <c r="G427" s="46"/>
    </row>
    <row r="428" spans="1:7" x14ac:dyDescent="0.35">
      <c r="A428" s="44"/>
      <c r="B428" s="59"/>
      <c r="C428" s="57"/>
      <c r="D428" s="50"/>
      <c r="E428" s="46"/>
      <c r="F428" s="45"/>
      <c r="G428" s="46"/>
    </row>
    <row r="429" spans="1:7" x14ac:dyDescent="0.35">
      <c r="A429" s="44"/>
      <c r="B429" s="59"/>
      <c r="C429" s="57"/>
      <c r="D429" s="50"/>
      <c r="E429" s="46"/>
      <c r="F429" s="45"/>
      <c r="G429" s="46"/>
    </row>
    <row r="430" spans="1:7" x14ac:dyDescent="0.35">
      <c r="A430" s="44"/>
      <c r="B430" s="59"/>
      <c r="C430" s="57"/>
      <c r="D430" s="50"/>
      <c r="E430" s="46"/>
      <c r="F430" s="45"/>
      <c r="G430" s="46"/>
    </row>
    <row r="431" spans="1:7" x14ac:dyDescent="0.35">
      <c r="A431" s="44"/>
      <c r="B431" s="59"/>
      <c r="C431" s="57"/>
      <c r="D431" s="50"/>
      <c r="E431" s="46"/>
      <c r="F431" s="45"/>
      <c r="G431" s="46"/>
    </row>
    <row r="432" spans="1:7" x14ac:dyDescent="0.35">
      <c r="A432" s="44"/>
      <c r="B432" s="59"/>
      <c r="C432" s="57"/>
      <c r="D432" s="50"/>
      <c r="E432" s="46"/>
      <c r="F432" s="45"/>
      <c r="G432" s="46"/>
    </row>
    <row r="433" spans="1:7" x14ac:dyDescent="0.35">
      <c r="A433" s="44"/>
      <c r="B433" s="59"/>
      <c r="C433" s="57"/>
      <c r="D433" s="50"/>
      <c r="E433" s="46"/>
      <c r="F433" s="45"/>
      <c r="G433" s="46"/>
    </row>
    <row r="434" spans="1:7" x14ac:dyDescent="0.35">
      <c r="A434" s="44"/>
      <c r="B434" s="59"/>
      <c r="C434" s="57"/>
      <c r="D434" s="50"/>
      <c r="E434" s="46"/>
      <c r="F434" s="45"/>
      <c r="G434" s="46"/>
    </row>
    <row r="435" spans="1:7" x14ac:dyDescent="0.35">
      <c r="A435" s="44"/>
      <c r="B435" s="59"/>
      <c r="C435" s="57"/>
      <c r="D435" s="50"/>
      <c r="E435" s="46"/>
      <c r="F435" s="45"/>
      <c r="G435" s="46"/>
    </row>
    <row r="436" spans="1:7" x14ac:dyDescent="0.35">
      <c r="A436" s="44"/>
      <c r="B436" s="59"/>
      <c r="C436" s="57"/>
      <c r="D436" s="50"/>
      <c r="E436" s="46"/>
      <c r="F436" s="45"/>
      <c r="G436" s="46"/>
    </row>
    <row r="437" spans="1:7" x14ac:dyDescent="0.35">
      <c r="A437" s="44"/>
      <c r="B437" s="59"/>
      <c r="C437" s="57"/>
      <c r="D437" s="50"/>
      <c r="E437" s="46"/>
      <c r="F437" s="45"/>
      <c r="G437" s="46"/>
    </row>
    <row r="438" spans="1:7" x14ac:dyDescent="0.35">
      <c r="A438" s="44"/>
      <c r="B438" s="59"/>
      <c r="C438" s="57"/>
      <c r="D438" s="50"/>
      <c r="E438" s="46"/>
      <c r="F438" s="45"/>
      <c r="G438" s="46"/>
    </row>
    <row r="439" spans="1:7" x14ac:dyDescent="0.35">
      <c r="A439" s="44"/>
      <c r="B439" s="59"/>
      <c r="C439" s="57"/>
      <c r="D439" s="50"/>
      <c r="E439" s="46"/>
      <c r="F439" s="45"/>
      <c r="G439" s="46"/>
    </row>
    <row r="440" spans="1:7" x14ac:dyDescent="0.35">
      <c r="A440" s="44"/>
      <c r="B440" s="59"/>
      <c r="C440" s="57"/>
      <c r="D440" s="50"/>
      <c r="E440" s="46"/>
      <c r="F440" s="45"/>
      <c r="G440" s="46"/>
    </row>
    <row r="441" spans="1:7" x14ac:dyDescent="0.35">
      <c r="A441" s="44"/>
      <c r="B441" s="59"/>
      <c r="C441" s="57"/>
      <c r="D441" s="50"/>
      <c r="E441" s="46"/>
      <c r="F441" s="45"/>
      <c r="G441" s="46"/>
    </row>
    <row r="442" spans="1:7" x14ac:dyDescent="0.35">
      <c r="A442" s="44"/>
      <c r="B442" s="59"/>
      <c r="C442" s="57"/>
      <c r="D442" s="50"/>
      <c r="E442" s="46"/>
      <c r="F442" s="45"/>
      <c r="G442" s="46"/>
    </row>
    <row r="443" spans="1:7" x14ac:dyDescent="0.35">
      <c r="A443" s="44"/>
      <c r="B443" s="59"/>
      <c r="C443" s="57"/>
      <c r="D443" s="50"/>
      <c r="E443" s="46"/>
      <c r="F443" s="45"/>
      <c r="G443" s="46"/>
    </row>
    <row r="444" spans="1:7" x14ac:dyDescent="0.35">
      <c r="A444" s="44"/>
      <c r="B444" s="59"/>
      <c r="C444" s="57"/>
      <c r="D444" s="50"/>
      <c r="E444" s="46"/>
      <c r="F444" s="45"/>
      <c r="G444" s="46"/>
    </row>
    <row r="445" spans="1:7" x14ac:dyDescent="0.35">
      <c r="A445" s="44"/>
      <c r="B445" s="59"/>
      <c r="C445" s="57"/>
      <c r="D445" s="50"/>
      <c r="E445" s="46"/>
      <c r="F445" s="45"/>
      <c r="G445" s="46"/>
    </row>
    <row r="446" spans="1:7" x14ac:dyDescent="0.35">
      <c r="A446" s="44"/>
      <c r="B446" s="59"/>
      <c r="C446" s="57"/>
      <c r="D446" s="50"/>
      <c r="E446" s="46"/>
      <c r="F446" s="45"/>
      <c r="G446" s="46"/>
    </row>
    <row r="447" spans="1:7" x14ac:dyDescent="0.35">
      <c r="A447" s="44"/>
      <c r="B447" s="59"/>
      <c r="C447" s="57"/>
      <c r="D447" s="50"/>
      <c r="E447" s="46"/>
      <c r="F447" s="45"/>
      <c r="G447" s="46"/>
    </row>
    <row r="448" spans="1:7" x14ac:dyDescent="0.35">
      <c r="A448" s="44"/>
      <c r="B448" s="59"/>
      <c r="C448" s="57"/>
      <c r="D448" s="50"/>
      <c r="E448" s="46"/>
      <c r="F448" s="45"/>
      <c r="G448" s="46"/>
    </row>
    <row r="449" spans="1:7" x14ac:dyDescent="0.35">
      <c r="A449" s="44"/>
      <c r="B449" s="59"/>
      <c r="C449" s="57"/>
      <c r="D449" s="50"/>
      <c r="E449" s="46"/>
      <c r="F449" s="45"/>
      <c r="G449" s="46"/>
    </row>
    <row r="450" spans="1:7" x14ac:dyDescent="0.35">
      <c r="A450" s="44"/>
      <c r="B450" s="59"/>
      <c r="C450" s="57"/>
      <c r="D450" s="50"/>
      <c r="E450" s="46"/>
      <c r="F450" s="45"/>
      <c r="G450" s="46"/>
    </row>
    <row r="451" spans="1:7" x14ac:dyDescent="0.35">
      <c r="A451" s="44"/>
      <c r="B451" s="59"/>
      <c r="C451" s="57"/>
      <c r="D451" s="50"/>
      <c r="E451" s="46"/>
      <c r="F451" s="45"/>
      <c r="G451" s="46"/>
    </row>
    <row r="452" spans="1:7" x14ac:dyDescent="0.35">
      <c r="A452" s="44"/>
      <c r="B452" s="59"/>
      <c r="C452" s="57"/>
      <c r="D452" s="50"/>
      <c r="E452" s="46"/>
      <c r="F452" s="45"/>
      <c r="G452" s="46"/>
    </row>
    <row r="453" spans="1:7" x14ac:dyDescent="0.35">
      <c r="A453" s="44"/>
      <c r="B453" s="59"/>
      <c r="C453" s="57"/>
      <c r="D453" s="50"/>
      <c r="E453" s="46"/>
      <c r="F453" s="45"/>
      <c r="G453" s="46"/>
    </row>
    <row r="454" spans="1:7" x14ac:dyDescent="0.35">
      <c r="A454" s="44"/>
      <c r="B454" s="59"/>
      <c r="C454" s="57"/>
      <c r="D454" s="50"/>
      <c r="E454" s="46"/>
      <c r="F454" s="45"/>
      <c r="G454" s="46"/>
    </row>
    <row r="455" spans="1:7" x14ac:dyDescent="0.35">
      <c r="A455" s="44"/>
      <c r="B455" s="59"/>
      <c r="C455" s="57"/>
      <c r="D455" s="50"/>
      <c r="E455" s="46"/>
      <c r="F455" s="45"/>
      <c r="G455" s="46"/>
    </row>
    <row r="456" spans="1:7" x14ac:dyDescent="0.35">
      <c r="A456" s="44"/>
      <c r="B456" s="59"/>
      <c r="C456" s="57"/>
      <c r="D456" s="50"/>
      <c r="E456" s="46"/>
      <c r="F456" s="45"/>
      <c r="G456" s="46"/>
    </row>
    <row r="457" spans="1:7" x14ac:dyDescent="0.35">
      <c r="A457" s="44"/>
      <c r="B457" s="59"/>
      <c r="C457" s="57"/>
      <c r="D457" s="50"/>
      <c r="E457" s="46"/>
      <c r="F457" s="45"/>
      <c r="G457" s="46"/>
    </row>
    <row r="458" spans="1:7" x14ac:dyDescent="0.35">
      <c r="A458" s="44"/>
      <c r="B458" s="59"/>
      <c r="C458" s="57"/>
      <c r="D458" s="50"/>
      <c r="E458" s="46"/>
      <c r="F458" s="45"/>
      <c r="G458" s="46"/>
    </row>
    <row r="459" spans="1:7" x14ac:dyDescent="0.35">
      <c r="A459" s="44"/>
      <c r="B459" s="59"/>
      <c r="C459" s="57"/>
      <c r="D459" s="50"/>
      <c r="E459" s="46"/>
      <c r="F459" s="45"/>
      <c r="G459" s="46"/>
    </row>
    <row r="460" spans="1:7" x14ac:dyDescent="0.35">
      <c r="A460" s="44"/>
      <c r="B460" s="59"/>
      <c r="C460" s="57"/>
      <c r="D460" s="50"/>
      <c r="E460" s="46"/>
      <c r="F460" s="45"/>
      <c r="G460" s="46"/>
    </row>
    <row r="461" spans="1:7" x14ac:dyDescent="0.35">
      <c r="A461" s="44"/>
      <c r="B461" s="59"/>
      <c r="C461" s="57"/>
      <c r="D461" s="50"/>
      <c r="E461" s="46"/>
      <c r="F461" s="45"/>
      <c r="G461" s="46"/>
    </row>
    <row r="462" spans="1:7" x14ac:dyDescent="0.35">
      <c r="A462" s="44"/>
      <c r="B462" s="59"/>
      <c r="C462" s="57"/>
      <c r="D462" s="50"/>
      <c r="E462" s="46"/>
      <c r="F462" s="45"/>
      <c r="G462" s="46"/>
    </row>
    <row r="463" spans="1:7" x14ac:dyDescent="0.35">
      <c r="A463" s="44"/>
      <c r="B463" s="59"/>
      <c r="C463" s="57"/>
      <c r="D463" s="50"/>
      <c r="E463" s="46"/>
      <c r="F463" s="45"/>
      <c r="G463" s="46"/>
    </row>
    <row r="464" spans="1:7" x14ac:dyDescent="0.35">
      <c r="A464" s="44"/>
      <c r="B464" s="59"/>
      <c r="C464" s="57"/>
      <c r="D464" s="50"/>
      <c r="E464" s="46"/>
      <c r="F464" s="45"/>
      <c r="G464" s="46"/>
    </row>
    <row r="465" spans="1:7" x14ac:dyDescent="0.35">
      <c r="A465" s="44"/>
      <c r="B465" s="59"/>
      <c r="C465" s="57"/>
      <c r="D465" s="50"/>
      <c r="E465" s="46"/>
      <c r="F465" s="45"/>
      <c r="G465" s="46"/>
    </row>
    <row r="466" spans="1:7" x14ac:dyDescent="0.35">
      <c r="A466" s="44"/>
      <c r="B466" s="59"/>
      <c r="C466" s="57"/>
      <c r="D466" s="50"/>
      <c r="E466" s="46"/>
      <c r="F466" s="45"/>
      <c r="G466" s="46"/>
    </row>
    <row r="467" spans="1:7" x14ac:dyDescent="0.35">
      <c r="A467" s="44"/>
      <c r="B467" s="59"/>
      <c r="C467" s="57"/>
      <c r="D467" s="50"/>
      <c r="E467" s="46"/>
      <c r="F467" s="45"/>
      <c r="G467" s="46"/>
    </row>
    <row r="468" spans="1:7" x14ac:dyDescent="0.35">
      <c r="A468" s="44"/>
      <c r="B468" s="59"/>
      <c r="C468" s="57"/>
      <c r="D468" s="50"/>
      <c r="E468" s="46"/>
      <c r="F468" s="45"/>
      <c r="G468" s="46"/>
    </row>
    <row r="469" spans="1:7" x14ac:dyDescent="0.35">
      <c r="A469" s="44"/>
      <c r="B469" s="59"/>
      <c r="C469" s="57"/>
      <c r="D469" s="50"/>
      <c r="E469" s="46"/>
      <c r="F469" s="45"/>
      <c r="G469" s="46"/>
    </row>
    <row r="470" spans="1:7" x14ac:dyDescent="0.35">
      <c r="A470" s="44"/>
      <c r="B470" s="59"/>
      <c r="C470" s="57"/>
      <c r="D470" s="50"/>
      <c r="E470" s="46"/>
      <c r="F470" s="45"/>
      <c r="G470" s="46"/>
    </row>
    <row r="471" spans="1:7" x14ac:dyDescent="0.35">
      <c r="A471" s="44"/>
      <c r="B471" s="59"/>
      <c r="C471" s="57"/>
      <c r="D471" s="50"/>
      <c r="E471" s="46"/>
      <c r="F471" s="45"/>
      <c r="G471" s="46"/>
    </row>
    <row r="472" spans="1:7" x14ac:dyDescent="0.35">
      <c r="A472" s="44"/>
      <c r="B472" s="59"/>
      <c r="C472" s="57"/>
      <c r="D472" s="50"/>
      <c r="E472" s="46"/>
      <c r="F472" s="45"/>
      <c r="G472" s="46"/>
    </row>
    <row r="473" spans="1:7" x14ac:dyDescent="0.35">
      <c r="A473" s="44"/>
      <c r="B473" s="59"/>
      <c r="C473" s="57"/>
      <c r="D473" s="50"/>
      <c r="E473" s="46"/>
      <c r="F473" s="45"/>
      <c r="G473" s="46"/>
    </row>
    <row r="474" spans="1:7" x14ac:dyDescent="0.35">
      <c r="A474" s="44"/>
      <c r="B474" s="59"/>
      <c r="C474" s="57"/>
      <c r="D474" s="50"/>
      <c r="E474" s="46"/>
      <c r="F474" s="45"/>
      <c r="G474" s="46"/>
    </row>
    <row r="475" spans="1:7" x14ac:dyDescent="0.35">
      <c r="A475" s="44"/>
      <c r="B475" s="59"/>
      <c r="C475" s="57"/>
      <c r="D475" s="50"/>
      <c r="E475" s="46"/>
      <c r="F475" s="45"/>
      <c r="G475" s="46"/>
    </row>
    <row r="476" spans="1:7" x14ac:dyDescent="0.35">
      <c r="A476" s="44"/>
      <c r="B476" s="59"/>
      <c r="C476" s="57"/>
      <c r="D476" s="50"/>
      <c r="E476" s="46"/>
      <c r="F476" s="45"/>
      <c r="G476" s="46"/>
    </row>
    <row r="477" spans="1:7" x14ac:dyDescent="0.35">
      <c r="A477" s="44"/>
      <c r="B477" s="59"/>
      <c r="C477" s="57"/>
      <c r="D477" s="50"/>
      <c r="E477" s="46"/>
      <c r="F477" s="45"/>
      <c r="G477" s="46"/>
    </row>
    <row r="478" spans="1:7" x14ac:dyDescent="0.35">
      <c r="A478" s="44"/>
      <c r="B478" s="59"/>
      <c r="C478" s="57"/>
      <c r="D478" s="50"/>
      <c r="E478" s="46"/>
      <c r="F478" s="45"/>
      <c r="G478" s="46"/>
    </row>
    <row r="479" spans="1:7" x14ac:dyDescent="0.35">
      <c r="A479" s="44"/>
      <c r="B479" s="59"/>
      <c r="C479" s="57"/>
      <c r="D479" s="50"/>
      <c r="E479" s="46"/>
      <c r="F479" s="45"/>
      <c r="G479" s="46"/>
    </row>
    <row r="480" spans="1:7" x14ac:dyDescent="0.35">
      <c r="A480" s="44"/>
      <c r="B480" s="59"/>
      <c r="C480" s="57"/>
      <c r="D480" s="50"/>
      <c r="E480" s="46"/>
      <c r="F480" s="45"/>
      <c r="G480" s="46"/>
    </row>
    <row r="481" spans="1:7" x14ac:dyDescent="0.35">
      <c r="A481" s="44"/>
      <c r="B481" s="59"/>
      <c r="C481" s="57"/>
      <c r="D481" s="50"/>
      <c r="E481" s="46"/>
      <c r="F481" s="45"/>
      <c r="G481" s="46"/>
    </row>
    <row r="482" spans="1:7" x14ac:dyDescent="0.35">
      <c r="A482" s="44"/>
      <c r="B482" s="59"/>
      <c r="C482" s="57"/>
      <c r="D482" s="50"/>
      <c r="E482" s="46"/>
      <c r="F482" s="45"/>
      <c r="G482" s="46"/>
    </row>
    <row r="483" spans="1:7" x14ac:dyDescent="0.35">
      <c r="A483" s="44"/>
      <c r="B483" s="59"/>
      <c r="C483" s="57"/>
      <c r="D483" s="50"/>
      <c r="E483" s="46"/>
      <c r="F483" s="45"/>
      <c r="G483" s="46"/>
    </row>
    <row r="484" spans="1:7" x14ac:dyDescent="0.35">
      <c r="A484" s="44"/>
      <c r="B484" s="59"/>
      <c r="C484" s="57"/>
      <c r="D484" s="50"/>
      <c r="E484" s="46"/>
      <c r="F484" s="45"/>
      <c r="G484" s="46"/>
    </row>
    <row r="485" spans="1:7" x14ac:dyDescent="0.35">
      <c r="A485" s="44"/>
      <c r="B485" s="59"/>
      <c r="C485" s="57"/>
      <c r="D485" s="50"/>
      <c r="E485" s="46"/>
      <c r="F485" s="45"/>
      <c r="G485" s="46"/>
    </row>
    <row r="486" spans="1:7" x14ac:dyDescent="0.35">
      <c r="A486" s="44"/>
      <c r="B486" s="59"/>
      <c r="C486" s="57"/>
      <c r="D486" s="50"/>
      <c r="E486" s="46"/>
      <c r="F486" s="45"/>
      <c r="G486" s="46"/>
    </row>
    <row r="487" spans="1:7" x14ac:dyDescent="0.35">
      <c r="A487" s="44"/>
      <c r="B487" s="59"/>
      <c r="C487" s="57"/>
      <c r="D487" s="50"/>
      <c r="E487" s="46"/>
      <c r="F487" s="45"/>
      <c r="G487" s="46"/>
    </row>
    <row r="488" spans="1:7" x14ac:dyDescent="0.35">
      <c r="A488" s="44"/>
      <c r="B488" s="59"/>
      <c r="C488" s="57"/>
      <c r="D488" s="50"/>
      <c r="E488" s="46"/>
      <c r="F488" s="45"/>
      <c r="G488" s="46"/>
    </row>
    <row r="489" spans="1:7" x14ac:dyDescent="0.35">
      <c r="A489" s="44"/>
      <c r="B489" s="59"/>
      <c r="C489" s="57"/>
      <c r="D489" s="50"/>
      <c r="E489" s="46"/>
      <c r="F489" s="45"/>
      <c r="G489" s="46"/>
    </row>
    <row r="490" spans="1:7" x14ac:dyDescent="0.35">
      <c r="A490" s="44"/>
      <c r="B490" s="59"/>
      <c r="C490" s="57"/>
      <c r="D490" s="50"/>
      <c r="E490" s="46"/>
      <c r="F490" s="45"/>
      <c r="G490" s="46"/>
    </row>
    <row r="491" spans="1:7" x14ac:dyDescent="0.35">
      <c r="A491" s="44"/>
      <c r="B491" s="59"/>
      <c r="C491" s="57"/>
      <c r="D491" s="50"/>
      <c r="E491" s="46"/>
      <c r="F491" s="45"/>
      <c r="G491" s="46"/>
    </row>
    <row r="492" spans="1:7" x14ac:dyDescent="0.35">
      <c r="A492" s="44"/>
      <c r="B492" s="59"/>
      <c r="C492" s="57"/>
      <c r="D492" s="50"/>
      <c r="E492" s="46"/>
      <c r="F492" s="45"/>
      <c r="G492" s="46"/>
    </row>
    <row r="493" spans="1:7" x14ac:dyDescent="0.35">
      <c r="A493" s="44"/>
      <c r="B493" s="59"/>
      <c r="C493" s="57"/>
      <c r="D493" s="50"/>
      <c r="E493" s="46"/>
      <c r="F493" s="45"/>
      <c r="G493" s="46"/>
    </row>
    <row r="494" spans="1:7" x14ac:dyDescent="0.35">
      <c r="A494" s="44"/>
      <c r="B494" s="59"/>
      <c r="C494" s="57"/>
      <c r="D494" s="50"/>
      <c r="E494" s="46"/>
      <c r="F494" s="45"/>
      <c r="G494" s="46"/>
    </row>
    <row r="495" spans="1:7" x14ac:dyDescent="0.35">
      <c r="A495" s="44"/>
      <c r="B495" s="59"/>
      <c r="C495" s="57"/>
      <c r="D495" s="50"/>
      <c r="E495" s="46"/>
      <c r="F495" s="45"/>
      <c r="G495" s="46"/>
    </row>
    <row r="496" spans="1:7" x14ac:dyDescent="0.35">
      <c r="A496" s="44"/>
      <c r="B496" s="59"/>
      <c r="C496" s="57"/>
      <c r="D496" s="50"/>
      <c r="E496" s="46"/>
      <c r="F496" s="45"/>
      <c r="G496" s="46"/>
    </row>
    <row r="497" spans="1:7" x14ac:dyDescent="0.35">
      <c r="A497" s="44"/>
      <c r="B497" s="59"/>
      <c r="C497" s="57"/>
      <c r="D497" s="50"/>
      <c r="E497" s="46"/>
      <c r="F497" s="45"/>
      <c r="G497" s="46"/>
    </row>
    <row r="498" spans="1:7" x14ac:dyDescent="0.35">
      <c r="A498" s="44"/>
      <c r="B498" s="59"/>
      <c r="C498" s="57"/>
      <c r="D498" s="50"/>
      <c r="E498" s="46"/>
      <c r="F498" s="45"/>
      <c r="G498" s="46"/>
    </row>
    <row r="499" spans="1:7" x14ac:dyDescent="0.35">
      <c r="A499" s="44"/>
      <c r="B499" s="59"/>
      <c r="C499" s="57"/>
      <c r="D499" s="50"/>
      <c r="E499" s="46"/>
      <c r="F499" s="45"/>
      <c r="G499" s="46"/>
    </row>
    <row r="500" spans="1:7" x14ac:dyDescent="0.35">
      <c r="A500" s="44"/>
      <c r="B500" s="59"/>
      <c r="C500" s="57"/>
      <c r="D500" s="50"/>
      <c r="E500" s="46"/>
      <c r="F500" s="45"/>
      <c r="G500" s="46"/>
    </row>
    <row r="501" spans="1:7" x14ac:dyDescent="0.35">
      <c r="A501" s="44"/>
      <c r="B501" s="59"/>
      <c r="C501" s="57"/>
      <c r="D501" s="50"/>
      <c r="E501" s="46"/>
      <c r="F501" s="45"/>
      <c r="G501" s="46"/>
    </row>
    <row r="502" spans="1:7" x14ac:dyDescent="0.35">
      <c r="A502" s="44"/>
      <c r="B502" s="59"/>
      <c r="C502" s="57"/>
      <c r="D502" s="50"/>
      <c r="E502" s="46"/>
      <c r="F502" s="45"/>
      <c r="G502" s="46"/>
    </row>
    <row r="503" spans="1:7" x14ac:dyDescent="0.35">
      <c r="A503" s="44"/>
      <c r="B503" s="59"/>
      <c r="C503" s="57"/>
      <c r="D503" s="50"/>
      <c r="E503" s="46"/>
      <c r="F503" s="45"/>
      <c r="G503" s="46"/>
    </row>
    <row r="504" spans="1:7" x14ac:dyDescent="0.35">
      <c r="A504" s="44"/>
      <c r="B504" s="59"/>
      <c r="C504" s="57"/>
      <c r="D504" s="50"/>
      <c r="E504" s="46"/>
      <c r="F504" s="45"/>
      <c r="G504" s="46"/>
    </row>
    <row r="505" spans="1:7" x14ac:dyDescent="0.35">
      <c r="A505" s="44"/>
      <c r="B505" s="59"/>
      <c r="C505" s="57"/>
      <c r="D505" s="50"/>
      <c r="E505" s="46"/>
      <c r="F505" s="45"/>
      <c r="G505" s="46"/>
    </row>
    <row r="506" spans="1:7" x14ac:dyDescent="0.35">
      <c r="A506" s="44"/>
      <c r="B506" s="59"/>
      <c r="C506" s="57"/>
      <c r="D506" s="50"/>
      <c r="E506" s="46"/>
      <c r="F506" s="45"/>
      <c r="G506" s="46"/>
    </row>
    <row r="507" spans="1:7" x14ac:dyDescent="0.35">
      <c r="A507" s="44"/>
      <c r="B507" s="59"/>
      <c r="C507" s="57"/>
      <c r="D507" s="50"/>
      <c r="E507" s="46"/>
      <c r="F507" s="45"/>
      <c r="G507" s="46"/>
    </row>
    <row r="508" spans="1:7" x14ac:dyDescent="0.35">
      <c r="A508" s="44"/>
      <c r="B508" s="59"/>
      <c r="C508" s="57"/>
      <c r="D508" s="50"/>
      <c r="E508" s="46"/>
      <c r="F508" s="45"/>
      <c r="G508" s="46"/>
    </row>
    <row r="509" spans="1:7" x14ac:dyDescent="0.35">
      <c r="A509" s="44"/>
      <c r="B509" s="59"/>
      <c r="C509" s="57"/>
      <c r="D509" s="50"/>
      <c r="E509" s="46"/>
      <c r="F509" s="45"/>
      <c r="G509" s="46"/>
    </row>
    <row r="510" spans="1:7" x14ac:dyDescent="0.35">
      <c r="A510" s="44"/>
      <c r="B510" s="59"/>
      <c r="C510" s="57"/>
      <c r="D510" s="50"/>
      <c r="E510" s="46"/>
      <c r="F510" s="45"/>
      <c r="G510" s="46"/>
    </row>
    <row r="511" spans="1:7" x14ac:dyDescent="0.35">
      <c r="A511" s="44"/>
      <c r="B511" s="59"/>
      <c r="C511" s="57"/>
      <c r="D511" s="50"/>
      <c r="E511" s="46"/>
      <c r="F511" s="45"/>
      <c r="G511" s="46"/>
    </row>
    <row r="512" spans="1:7" x14ac:dyDescent="0.35">
      <c r="A512" s="44"/>
      <c r="B512" s="59"/>
      <c r="C512" s="57"/>
      <c r="D512" s="50"/>
      <c r="E512" s="46"/>
      <c r="F512" s="45"/>
      <c r="G512" s="46"/>
    </row>
    <row r="513" spans="1:7" x14ac:dyDescent="0.35">
      <c r="A513" s="44"/>
      <c r="B513" s="59"/>
      <c r="C513" s="57"/>
      <c r="D513" s="50"/>
      <c r="E513" s="46"/>
      <c r="F513" s="45"/>
      <c r="G513" s="46"/>
    </row>
    <row r="514" spans="1:7" x14ac:dyDescent="0.35">
      <c r="A514" s="44"/>
      <c r="B514" s="59"/>
      <c r="C514" s="57"/>
      <c r="D514" s="50"/>
      <c r="E514" s="46"/>
      <c r="F514" s="45"/>
      <c r="G514" s="46"/>
    </row>
    <row r="515" spans="1:7" x14ac:dyDescent="0.35">
      <c r="A515" s="44"/>
      <c r="B515" s="59"/>
      <c r="C515" s="57"/>
      <c r="D515" s="50"/>
      <c r="E515" s="46"/>
      <c r="F515" s="45"/>
      <c r="G515" s="46"/>
    </row>
    <row r="516" spans="1:7" x14ac:dyDescent="0.35">
      <c r="A516" s="44"/>
      <c r="B516" s="59"/>
      <c r="C516" s="57"/>
      <c r="D516" s="50"/>
      <c r="E516" s="46"/>
      <c r="F516" s="45"/>
      <c r="G516" s="46"/>
    </row>
    <row r="517" spans="1:7" x14ac:dyDescent="0.35">
      <c r="A517" s="44"/>
      <c r="B517" s="59"/>
      <c r="C517" s="57"/>
      <c r="D517" s="50"/>
      <c r="E517" s="46"/>
      <c r="F517" s="45"/>
      <c r="G517" s="46"/>
    </row>
    <row r="518" spans="1:7" x14ac:dyDescent="0.35">
      <c r="A518" s="44"/>
      <c r="B518" s="59"/>
      <c r="C518" s="57"/>
      <c r="D518" s="50"/>
      <c r="E518" s="46"/>
      <c r="F518" s="45"/>
      <c r="G518" s="46"/>
    </row>
    <row r="519" spans="1:7" x14ac:dyDescent="0.35">
      <c r="A519" s="44"/>
      <c r="B519" s="59"/>
      <c r="C519" s="57"/>
      <c r="D519" s="50"/>
      <c r="E519" s="46"/>
      <c r="F519" s="45"/>
      <c r="G519" s="46"/>
    </row>
    <row r="520" spans="1:7" x14ac:dyDescent="0.35">
      <c r="A520" s="44"/>
      <c r="B520" s="59"/>
      <c r="C520" s="57"/>
      <c r="D520" s="50"/>
      <c r="E520" s="46"/>
      <c r="F520" s="45"/>
      <c r="G520" s="46"/>
    </row>
    <row r="521" spans="1:7" x14ac:dyDescent="0.35">
      <c r="A521" s="44"/>
      <c r="B521" s="59"/>
      <c r="C521" s="57"/>
      <c r="D521" s="50"/>
      <c r="E521" s="46"/>
      <c r="F521" s="45"/>
      <c r="G521" s="46"/>
    </row>
    <row r="522" spans="1:7" x14ac:dyDescent="0.35">
      <c r="A522" s="44"/>
      <c r="B522" s="59"/>
      <c r="C522" s="57"/>
      <c r="D522" s="50"/>
      <c r="E522" s="46"/>
      <c r="F522" s="45"/>
      <c r="G522" s="46"/>
    </row>
    <row r="523" spans="1:7" x14ac:dyDescent="0.35">
      <c r="A523" s="44"/>
      <c r="B523" s="59"/>
      <c r="C523" s="57"/>
      <c r="D523" s="50"/>
      <c r="E523" s="46"/>
      <c r="F523" s="45"/>
      <c r="G523" s="46"/>
    </row>
    <row r="524" spans="1:7" x14ac:dyDescent="0.35">
      <c r="A524" s="44"/>
      <c r="B524" s="59"/>
      <c r="C524" s="57"/>
      <c r="D524" s="50"/>
      <c r="E524" s="46"/>
      <c r="F524" s="45"/>
      <c r="G524" s="46"/>
    </row>
    <row r="525" spans="1:7" x14ac:dyDescent="0.35">
      <c r="A525" s="44"/>
      <c r="B525" s="59"/>
      <c r="C525" s="57"/>
      <c r="D525" s="50"/>
      <c r="E525" s="46"/>
      <c r="F525" s="45"/>
      <c r="G525" s="46"/>
    </row>
    <row r="526" spans="1:7" x14ac:dyDescent="0.35">
      <c r="A526" s="44"/>
      <c r="B526" s="59"/>
      <c r="C526" s="57"/>
      <c r="D526" s="50"/>
      <c r="E526" s="46"/>
      <c r="F526" s="45"/>
      <c r="G526" s="46"/>
    </row>
    <row r="527" spans="1:7" x14ac:dyDescent="0.35">
      <c r="A527" s="44"/>
      <c r="B527" s="59"/>
      <c r="C527" s="57"/>
      <c r="D527" s="50"/>
      <c r="E527" s="46"/>
      <c r="F527" s="45"/>
      <c r="G527" s="46"/>
    </row>
    <row r="528" spans="1:7" x14ac:dyDescent="0.35">
      <c r="A528" s="44"/>
      <c r="B528" s="59"/>
      <c r="C528" s="57"/>
      <c r="D528" s="50"/>
      <c r="E528" s="46"/>
      <c r="F528" s="45"/>
      <c r="G528" s="46"/>
    </row>
    <row r="529" spans="1:7" x14ac:dyDescent="0.35">
      <c r="A529" s="44"/>
      <c r="B529" s="59"/>
      <c r="C529" s="57"/>
      <c r="D529" s="50"/>
      <c r="E529" s="46"/>
      <c r="F529" s="45"/>
      <c r="G529" s="46"/>
    </row>
    <row r="530" spans="1:7" x14ac:dyDescent="0.35">
      <c r="A530" s="44"/>
      <c r="B530" s="59"/>
      <c r="C530" s="57"/>
      <c r="D530" s="50"/>
      <c r="E530" s="46"/>
      <c r="F530" s="45"/>
      <c r="G530" s="46"/>
    </row>
    <row r="531" spans="1:7" x14ac:dyDescent="0.35">
      <c r="A531" s="44"/>
      <c r="B531" s="59"/>
      <c r="C531" s="57"/>
      <c r="D531" s="50"/>
      <c r="E531" s="46"/>
      <c r="F531" s="45"/>
      <c r="G531" s="46"/>
    </row>
    <row r="532" spans="1:7" x14ac:dyDescent="0.35">
      <c r="A532" s="44"/>
      <c r="B532" s="59"/>
      <c r="C532" s="57"/>
      <c r="D532" s="50"/>
      <c r="E532" s="46"/>
      <c r="F532" s="45"/>
      <c r="G532" s="46"/>
    </row>
    <row r="533" spans="1:7" x14ac:dyDescent="0.35">
      <c r="A533" s="44"/>
      <c r="B533" s="59"/>
      <c r="C533" s="57"/>
      <c r="D533" s="50"/>
      <c r="E533" s="46"/>
      <c r="F533" s="45"/>
      <c r="G533" s="46"/>
    </row>
    <row r="534" spans="1:7" x14ac:dyDescent="0.35">
      <c r="A534" s="44"/>
      <c r="B534" s="59"/>
      <c r="C534" s="57"/>
      <c r="D534" s="50"/>
      <c r="E534" s="46"/>
      <c r="F534" s="45"/>
      <c r="G534" s="46"/>
    </row>
    <row r="535" spans="1:7" x14ac:dyDescent="0.35">
      <c r="A535" s="44"/>
      <c r="B535" s="59"/>
      <c r="C535" s="57"/>
      <c r="D535" s="50"/>
      <c r="E535" s="46"/>
      <c r="F535" s="45"/>
      <c r="G535" s="46"/>
    </row>
    <row r="536" spans="1:7" x14ac:dyDescent="0.35">
      <c r="A536" s="44"/>
      <c r="B536" s="59"/>
      <c r="C536" s="57"/>
      <c r="D536" s="50"/>
      <c r="E536" s="46"/>
      <c r="F536" s="45"/>
      <c r="G536" s="46"/>
    </row>
    <row r="537" spans="1:7" x14ac:dyDescent="0.35">
      <c r="A537" s="44"/>
      <c r="B537" s="59"/>
      <c r="C537" s="57"/>
      <c r="D537" s="50"/>
      <c r="E537" s="46"/>
      <c r="F537" s="45"/>
      <c r="G537" s="46"/>
    </row>
    <row r="538" spans="1:7" x14ac:dyDescent="0.35">
      <c r="A538" s="44"/>
      <c r="B538" s="59"/>
      <c r="C538" s="57"/>
      <c r="D538" s="50"/>
      <c r="E538" s="46"/>
      <c r="F538" s="45"/>
      <c r="G538" s="46"/>
    </row>
    <row r="539" spans="1:7" x14ac:dyDescent="0.35">
      <c r="A539" s="44"/>
      <c r="B539" s="59"/>
      <c r="C539" s="57"/>
      <c r="D539" s="50"/>
      <c r="E539" s="46"/>
      <c r="F539" s="45"/>
      <c r="G539" s="46"/>
    </row>
    <row r="540" spans="1:7" x14ac:dyDescent="0.35">
      <c r="A540" s="44"/>
      <c r="B540" s="59"/>
      <c r="C540" s="57"/>
      <c r="D540" s="50"/>
      <c r="E540" s="46"/>
      <c r="F540" s="45"/>
      <c r="G540" s="46"/>
    </row>
    <row r="541" spans="1:7" x14ac:dyDescent="0.35">
      <c r="A541" s="44"/>
      <c r="B541" s="59"/>
      <c r="C541" s="57"/>
      <c r="D541" s="50"/>
      <c r="E541" s="46"/>
      <c r="F541" s="45"/>
      <c r="G541" s="46"/>
    </row>
    <row r="542" spans="1:7" x14ac:dyDescent="0.35">
      <c r="A542" s="44"/>
      <c r="B542" s="59"/>
      <c r="C542" s="57"/>
      <c r="D542" s="50"/>
      <c r="E542" s="46"/>
      <c r="F542" s="45"/>
      <c r="G542" s="46"/>
    </row>
    <row r="543" spans="1:7" x14ac:dyDescent="0.35">
      <c r="A543" s="44"/>
      <c r="B543" s="59"/>
      <c r="C543" s="57"/>
      <c r="D543" s="50"/>
      <c r="E543" s="46"/>
      <c r="F543" s="45"/>
      <c r="G543" s="46"/>
    </row>
    <row r="544" spans="1:7" x14ac:dyDescent="0.35">
      <c r="A544" s="44"/>
      <c r="B544" s="59"/>
      <c r="C544" s="57"/>
      <c r="D544" s="50"/>
      <c r="E544" s="46"/>
      <c r="F544" s="45"/>
      <c r="G544" s="46"/>
    </row>
    <row r="545" spans="1:7" x14ac:dyDescent="0.35">
      <c r="A545" s="44"/>
      <c r="B545" s="59"/>
      <c r="C545" s="57"/>
      <c r="D545" s="50"/>
      <c r="E545" s="46"/>
      <c r="F545" s="45"/>
      <c r="G545" s="46"/>
    </row>
    <row r="546" spans="1:7" x14ac:dyDescent="0.35">
      <c r="A546" s="44"/>
      <c r="B546" s="59"/>
      <c r="C546" s="57"/>
      <c r="D546" s="50"/>
      <c r="E546" s="46"/>
      <c r="F546" s="45"/>
      <c r="G546" s="46"/>
    </row>
    <row r="547" spans="1:7" x14ac:dyDescent="0.35">
      <c r="A547" s="44"/>
      <c r="B547" s="59"/>
      <c r="C547" s="57"/>
      <c r="D547" s="50"/>
      <c r="E547" s="46"/>
      <c r="F547" s="45"/>
      <c r="G547" s="46"/>
    </row>
    <row r="548" spans="1:7" x14ac:dyDescent="0.35">
      <c r="A548" s="44"/>
      <c r="B548" s="59"/>
      <c r="C548" s="57"/>
      <c r="D548" s="50"/>
      <c r="E548" s="46"/>
      <c r="F548" s="45"/>
      <c r="G548" s="46"/>
    </row>
    <row r="549" spans="1:7" x14ac:dyDescent="0.35">
      <c r="A549" s="44"/>
      <c r="B549" s="59"/>
      <c r="C549" s="57"/>
      <c r="D549" s="50"/>
      <c r="E549" s="46"/>
      <c r="F549" s="45"/>
      <c r="G549" s="46"/>
    </row>
    <row r="550" spans="1:7" x14ac:dyDescent="0.35">
      <c r="A550" s="44"/>
      <c r="B550" s="59"/>
      <c r="C550" s="57"/>
      <c r="D550" s="50"/>
      <c r="E550" s="46"/>
      <c r="F550" s="45"/>
      <c r="G550" s="46"/>
    </row>
    <row r="551" spans="1:7" x14ac:dyDescent="0.35">
      <c r="A551" s="44"/>
      <c r="B551" s="59"/>
      <c r="C551" s="57"/>
      <c r="D551" s="50"/>
      <c r="E551" s="46"/>
      <c r="F551" s="45"/>
      <c r="G551" s="46"/>
    </row>
    <row r="552" spans="1:7" x14ac:dyDescent="0.35">
      <c r="A552" s="44"/>
      <c r="B552" s="59"/>
      <c r="C552" s="57"/>
      <c r="D552" s="50"/>
      <c r="E552" s="46"/>
      <c r="F552" s="45"/>
      <c r="G552" s="46"/>
    </row>
    <row r="553" spans="1:7" x14ac:dyDescent="0.35">
      <c r="A553" s="44"/>
      <c r="B553" s="59"/>
      <c r="C553" s="57"/>
      <c r="D553" s="50"/>
      <c r="E553" s="46"/>
      <c r="F553" s="45"/>
      <c r="G553" s="46"/>
    </row>
    <row r="554" spans="1:7" x14ac:dyDescent="0.35">
      <c r="A554" s="44"/>
      <c r="B554" s="59"/>
      <c r="C554" s="57"/>
      <c r="D554" s="50"/>
      <c r="E554" s="46"/>
      <c r="F554" s="45"/>
      <c r="G554" s="46"/>
    </row>
    <row r="555" spans="1:7" x14ac:dyDescent="0.35">
      <c r="A555" s="44"/>
      <c r="B555" s="59"/>
      <c r="C555" s="57"/>
      <c r="D555" s="50"/>
      <c r="E555" s="46"/>
      <c r="F555" s="45"/>
      <c r="G555" s="46"/>
    </row>
    <row r="556" spans="1:7" x14ac:dyDescent="0.35">
      <c r="A556" s="44"/>
      <c r="B556" s="59"/>
      <c r="C556" s="57"/>
      <c r="D556" s="50"/>
      <c r="E556" s="46"/>
      <c r="F556" s="45"/>
      <c r="G556" s="46"/>
    </row>
    <row r="557" spans="1:7" x14ac:dyDescent="0.35">
      <c r="A557" s="44"/>
      <c r="B557" s="59"/>
      <c r="C557" s="57"/>
      <c r="D557" s="50"/>
      <c r="E557" s="46"/>
      <c r="F557" s="45"/>
      <c r="G557" s="46"/>
    </row>
    <row r="558" spans="1:7" x14ac:dyDescent="0.35">
      <c r="A558" s="44"/>
      <c r="B558" s="59"/>
      <c r="C558" s="57"/>
      <c r="D558" s="50"/>
      <c r="E558" s="46"/>
      <c r="F558" s="45"/>
      <c r="G558" s="46"/>
    </row>
    <row r="559" spans="1:7" x14ac:dyDescent="0.35">
      <c r="A559" s="44"/>
      <c r="B559" s="59"/>
      <c r="C559" s="57"/>
      <c r="D559" s="50"/>
      <c r="E559" s="46"/>
      <c r="F559" s="45"/>
      <c r="G559" s="46"/>
    </row>
    <row r="560" spans="1:7" x14ac:dyDescent="0.35">
      <c r="A560" s="44"/>
      <c r="B560" s="59"/>
      <c r="C560" s="57"/>
      <c r="D560" s="50"/>
      <c r="E560" s="46"/>
      <c r="F560" s="45"/>
      <c r="G560" s="46"/>
    </row>
    <row r="561" spans="1:7" x14ac:dyDescent="0.35">
      <c r="A561" s="44"/>
      <c r="B561" s="59"/>
      <c r="C561" s="57"/>
      <c r="D561" s="50"/>
      <c r="E561" s="46"/>
      <c r="F561" s="45"/>
      <c r="G561" s="46"/>
    </row>
    <row r="562" spans="1:7" x14ac:dyDescent="0.35">
      <c r="A562" s="44"/>
      <c r="B562" s="59"/>
      <c r="C562" s="57"/>
      <c r="D562" s="50"/>
      <c r="E562" s="46"/>
      <c r="F562" s="45"/>
      <c r="G562" s="46"/>
    </row>
    <row r="563" spans="1:7" x14ac:dyDescent="0.35">
      <c r="A563" s="44"/>
      <c r="B563" s="59"/>
      <c r="C563" s="57"/>
      <c r="D563" s="50"/>
      <c r="E563" s="46"/>
      <c r="F563" s="45"/>
      <c r="G563" s="46"/>
    </row>
    <row r="564" spans="1:7" x14ac:dyDescent="0.35">
      <c r="A564" s="44"/>
      <c r="B564" s="59"/>
      <c r="C564" s="57"/>
      <c r="D564" s="50"/>
      <c r="E564" s="46"/>
      <c r="F564" s="45"/>
      <c r="G564" s="46"/>
    </row>
    <row r="565" spans="1:7" x14ac:dyDescent="0.35">
      <c r="A565" s="44"/>
      <c r="B565" s="59"/>
      <c r="C565" s="57"/>
      <c r="D565" s="50"/>
      <c r="E565" s="46"/>
      <c r="F565" s="45"/>
      <c r="G565" s="46"/>
    </row>
    <row r="566" spans="1:7" x14ac:dyDescent="0.35">
      <c r="A566" s="44"/>
      <c r="B566" s="59"/>
      <c r="C566" s="57"/>
      <c r="D566" s="50"/>
      <c r="E566" s="46"/>
      <c r="F566" s="45"/>
      <c r="G566" s="46"/>
    </row>
    <row r="567" spans="1:7" x14ac:dyDescent="0.35">
      <c r="A567" s="44"/>
      <c r="B567" s="59"/>
      <c r="C567" s="57"/>
      <c r="D567" s="50"/>
      <c r="E567" s="46"/>
      <c r="F567" s="45"/>
      <c r="G567" s="46"/>
    </row>
    <row r="568" spans="1:7" x14ac:dyDescent="0.35">
      <c r="A568" s="44"/>
      <c r="B568" s="59"/>
      <c r="C568" s="57"/>
      <c r="D568" s="50"/>
      <c r="E568" s="46"/>
      <c r="F568" s="45"/>
      <c r="G568" s="46"/>
    </row>
    <row r="569" spans="1:7" x14ac:dyDescent="0.35">
      <c r="A569" s="44"/>
      <c r="B569" s="59"/>
      <c r="C569" s="57"/>
      <c r="D569" s="50"/>
      <c r="E569" s="46"/>
      <c r="F569" s="45"/>
      <c r="G569" s="46"/>
    </row>
    <row r="570" spans="1:7" x14ac:dyDescent="0.35">
      <c r="A570" s="44"/>
      <c r="B570" s="59"/>
      <c r="C570" s="57"/>
      <c r="D570" s="50"/>
      <c r="E570" s="46"/>
      <c r="F570" s="45"/>
      <c r="G570" s="46"/>
    </row>
    <row r="571" spans="1:7" x14ac:dyDescent="0.35">
      <c r="A571" s="44"/>
      <c r="B571" s="59"/>
      <c r="C571" s="57"/>
      <c r="D571" s="50"/>
      <c r="E571" s="46"/>
      <c r="F571" s="45"/>
      <c r="G571" s="46"/>
    </row>
    <row r="572" spans="1:7" x14ac:dyDescent="0.35">
      <c r="A572" s="44"/>
      <c r="B572" s="59"/>
      <c r="C572" s="57"/>
      <c r="D572" s="50"/>
      <c r="E572" s="46"/>
      <c r="F572" s="45"/>
      <c r="G572" s="46"/>
    </row>
    <row r="573" spans="1:7" x14ac:dyDescent="0.35">
      <c r="A573" s="44"/>
      <c r="B573" s="59"/>
      <c r="C573" s="57"/>
      <c r="D573" s="50"/>
      <c r="E573" s="46"/>
      <c r="F573" s="45"/>
      <c r="G573" s="46"/>
    </row>
    <row r="574" spans="1:7" x14ac:dyDescent="0.35">
      <c r="A574" s="44"/>
      <c r="B574" s="59"/>
      <c r="C574" s="57"/>
      <c r="D574" s="50"/>
      <c r="E574" s="46"/>
      <c r="F574" s="45"/>
      <c r="G574" s="46"/>
    </row>
    <row r="575" spans="1:7" x14ac:dyDescent="0.35">
      <c r="A575" s="44"/>
      <c r="B575" s="59"/>
      <c r="C575" s="57"/>
      <c r="D575" s="50"/>
      <c r="E575" s="46"/>
      <c r="F575" s="45"/>
      <c r="G575" s="46"/>
    </row>
    <row r="576" spans="1:7" x14ac:dyDescent="0.35">
      <c r="A576" s="44"/>
      <c r="B576" s="59"/>
      <c r="C576" s="57"/>
      <c r="D576" s="50"/>
      <c r="E576" s="46"/>
      <c r="F576" s="45"/>
      <c r="G576" s="46"/>
    </row>
    <row r="577" spans="1:7" x14ac:dyDescent="0.35">
      <c r="A577" s="44"/>
      <c r="B577" s="59"/>
      <c r="C577" s="57"/>
      <c r="D577" s="50"/>
      <c r="E577" s="46"/>
      <c r="F577" s="45"/>
      <c r="G577" s="46"/>
    </row>
    <row r="578" spans="1:7" x14ac:dyDescent="0.35">
      <c r="A578" s="44"/>
      <c r="B578" s="59"/>
      <c r="C578" s="57"/>
      <c r="D578" s="50"/>
      <c r="E578" s="46"/>
      <c r="F578" s="45"/>
      <c r="G578" s="46"/>
    </row>
    <row r="579" spans="1:7" x14ac:dyDescent="0.35">
      <c r="A579" s="44"/>
      <c r="B579" s="59"/>
      <c r="C579" s="57"/>
      <c r="D579" s="50"/>
      <c r="E579" s="46"/>
      <c r="F579" s="45"/>
      <c r="G579" s="46"/>
    </row>
    <row r="580" spans="1:7" x14ac:dyDescent="0.35">
      <c r="A580" s="44"/>
      <c r="B580" s="59"/>
      <c r="C580" s="57"/>
      <c r="D580" s="50"/>
      <c r="E580" s="46"/>
      <c r="F580" s="45"/>
      <c r="G580" s="46"/>
    </row>
    <row r="581" spans="1:7" x14ac:dyDescent="0.35">
      <c r="A581" s="44"/>
      <c r="B581" s="59"/>
      <c r="C581" s="57"/>
      <c r="D581" s="50"/>
      <c r="E581" s="46"/>
      <c r="F581" s="45"/>
      <c r="G581" s="46"/>
    </row>
    <row r="582" spans="1:7" x14ac:dyDescent="0.35">
      <c r="A582" s="44"/>
      <c r="B582" s="59"/>
      <c r="C582" s="57"/>
      <c r="D582" s="50"/>
      <c r="E582" s="46"/>
      <c r="F582" s="45"/>
      <c r="G582" s="46"/>
    </row>
    <row r="583" spans="1:7" x14ac:dyDescent="0.35">
      <c r="A583" s="44"/>
      <c r="B583" s="59"/>
      <c r="C583" s="57"/>
      <c r="D583" s="50"/>
      <c r="E583" s="46"/>
      <c r="F583" s="45"/>
      <c r="G583" s="46"/>
    </row>
    <row r="584" spans="1:7" x14ac:dyDescent="0.35">
      <c r="A584" s="44"/>
      <c r="B584" s="59"/>
      <c r="C584" s="57"/>
      <c r="D584" s="50"/>
      <c r="E584" s="46"/>
      <c r="F584" s="45"/>
      <c r="G584" s="46"/>
    </row>
    <row r="585" spans="1:7" x14ac:dyDescent="0.35">
      <c r="A585" s="44"/>
      <c r="B585" s="59"/>
      <c r="C585" s="57"/>
      <c r="D585" s="50"/>
      <c r="E585" s="46"/>
      <c r="F585" s="45"/>
      <c r="G585" s="46"/>
    </row>
    <row r="586" spans="1:7" x14ac:dyDescent="0.35">
      <c r="A586" s="44"/>
      <c r="B586" s="59"/>
      <c r="C586" s="57"/>
      <c r="D586" s="50"/>
      <c r="E586" s="46"/>
      <c r="F586" s="45"/>
      <c r="G586" s="46"/>
    </row>
    <row r="587" spans="1:7" x14ac:dyDescent="0.35">
      <c r="A587" s="44"/>
      <c r="B587" s="59"/>
      <c r="C587" s="57"/>
      <c r="D587" s="50"/>
      <c r="E587" s="46"/>
      <c r="F587" s="45"/>
      <c r="G587" s="46"/>
    </row>
    <row r="588" spans="1:7" x14ac:dyDescent="0.35">
      <c r="A588" s="44"/>
      <c r="B588" s="59"/>
      <c r="C588" s="57"/>
      <c r="D588" s="50"/>
      <c r="E588" s="46"/>
      <c r="F588" s="45"/>
      <c r="G588" s="46"/>
    </row>
    <row r="589" spans="1:7" x14ac:dyDescent="0.35">
      <c r="A589" s="44"/>
      <c r="B589" s="59"/>
      <c r="C589" s="57"/>
      <c r="D589" s="50"/>
      <c r="E589" s="46"/>
      <c r="F589" s="45"/>
      <c r="G589" s="46"/>
    </row>
    <row r="590" spans="1:7" x14ac:dyDescent="0.35">
      <c r="A590" s="44"/>
      <c r="B590" s="59"/>
      <c r="C590" s="57"/>
      <c r="D590" s="50"/>
      <c r="E590" s="46"/>
      <c r="F590" s="45"/>
      <c r="G590" s="46"/>
    </row>
    <row r="591" spans="1:7" x14ac:dyDescent="0.35">
      <c r="A591" s="44"/>
      <c r="B591" s="59"/>
      <c r="C591" s="57"/>
      <c r="D591" s="50"/>
      <c r="E591" s="46"/>
      <c r="F591" s="45"/>
      <c r="G591" s="46"/>
    </row>
    <row r="592" spans="1:7" x14ac:dyDescent="0.35">
      <c r="A592" s="44"/>
      <c r="B592" s="59"/>
      <c r="C592" s="57"/>
      <c r="D592" s="50"/>
      <c r="E592" s="46"/>
      <c r="F592" s="45"/>
      <c r="G592" s="46"/>
    </row>
    <row r="593" spans="1:7" x14ac:dyDescent="0.35">
      <c r="A593" s="44"/>
      <c r="B593" s="59"/>
      <c r="C593" s="57"/>
      <c r="D593" s="50"/>
      <c r="E593" s="46"/>
      <c r="F593" s="45"/>
      <c r="G593" s="46"/>
    </row>
    <row r="594" spans="1:7" x14ac:dyDescent="0.35">
      <c r="A594" s="44"/>
      <c r="B594" s="59"/>
      <c r="C594" s="57"/>
      <c r="D594" s="50"/>
      <c r="E594" s="46"/>
      <c r="F594" s="45"/>
      <c r="G594" s="46"/>
    </row>
    <row r="595" spans="1:7" x14ac:dyDescent="0.35">
      <c r="A595" s="44"/>
      <c r="B595" s="59"/>
      <c r="C595" s="57"/>
      <c r="D595" s="50"/>
      <c r="E595" s="46"/>
      <c r="F595" s="45"/>
      <c r="G595" s="46"/>
    </row>
    <row r="596" spans="1:7" x14ac:dyDescent="0.35">
      <c r="A596" s="44"/>
      <c r="B596" s="59"/>
      <c r="C596" s="57"/>
      <c r="D596" s="50"/>
      <c r="E596" s="46"/>
      <c r="F596" s="45"/>
      <c r="G596" s="46"/>
    </row>
    <row r="597" spans="1:7" x14ac:dyDescent="0.35">
      <c r="A597" s="44"/>
      <c r="B597" s="59"/>
      <c r="C597" s="57"/>
      <c r="D597" s="50"/>
      <c r="E597" s="46"/>
      <c r="F597" s="45"/>
      <c r="G597" s="46"/>
    </row>
    <row r="598" spans="1:7" x14ac:dyDescent="0.35">
      <c r="A598" s="44"/>
      <c r="B598" s="59"/>
      <c r="C598" s="57"/>
      <c r="D598" s="50"/>
      <c r="E598" s="46"/>
      <c r="F598" s="45"/>
      <c r="G598" s="46"/>
    </row>
    <row r="599" spans="1:7" x14ac:dyDescent="0.35">
      <c r="A599" s="44"/>
      <c r="B599" s="59"/>
      <c r="C599" s="57"/>
      <c r="D599" s="50"/>
      <c r="E599" s="46"/>
      <c r="F599" s="45"/>
      <c r="G599" s="46"/>
    </row>
    <row r="600" spans="1:7" x14ac:dyDescent="0.35">
      <c r="A600" s="44"/>
      <c r="B600" s="59"/>
      <c r="C600" s="57"/>
      <c r="D600" s="50"/>
      <c r="E600" s="46"/>
      <c r="F600" s="45"/>
      <c r="G600" s="46"/>
    </row>
    <row r="601" spans="1:7" x14ac:dyDescent="0.35">
      <c r="A601" s="44"/>
      <c r="B601" s="59"/>
      <c r="C601" s="57"/>
      <c r="D601" s="50"/>
      <c r="E601" s="46"/>
      <c r="F601" s="45"/>
      <c r="G601" s="46"/>
    </row>
    <row r="602" spans="1:7" x14ac:dyDescent="0.35">
      <c r="A602" s="44"/>
      <c r="B602" s="59"/>
      <c r="C602" s="57"/>
      <c r="D602" s="50"/>
      <c r="E602" s="46"/>
      <c r="F602" s="45"/>
      <c r="G602" s="46"/>
    </row>
    <row r="603" spans="1:7" x14ac:dyDescent="0.35">
      <c r="A603" s="44"/>
      <c r="B603" s="59"/>
      <c r="C603" s="57"/>
      <c r="D603" s="50"/>
      <c r="E603" s="46"/>
      <c r="F603" s="45"/>
      <c r="G603" s="46"/>
    </row>
    <row r="604" spans="1:7" x14ac:dyDescent="0.35">
      <c r="A604" s="44"/>
      <c r="B604" s="59"/>
      <c r="C604" s="57"/>
      <c r="D604" s="50"/>
      <c r="E604" s="46"/>
      <c r="F604" s="45"/>
      <c r="G604" s="46"/>
    </row>
    <row r="605" spans="1:7" x14ac:dyDescent="0.35">
      <c r="A605" s="44"/>
      <c r="B605" s="59"/>
      <c r="C605" s="57"/>
      <c r="D605" s="50"/>
      <c r="E605" s="46"/>
      <c r="F605" s="45"/>
      <c r="G605" s="46"/>
    </row>
    <row r="606" spans="1:7" x14ac:dyDescent="0.35">
      <c r="A606" s="44"/>
      <c r="B606" s="59"/>
      <c r="C606" s="57"/>
      <c r="D606" s="50"/>
      <c r="E606" s="46"/>
      <c r="F606" s="45"/>
      <c r="G606" s="46"/>
    </row>
    <row r="607" spans="1:7" x14ac:dyDescent="0.35">
      <c r="A607" s="44"/>
      <c r="B607" s="59"/>
      <c r="C607" s="57"/>
      <c r="D607" s="50"/>
      <c r="E607" s="46"/>
      <c r="F607" s="45"/>
      <c r="G607" s="46"/>
    </row>
    <row r="608" spans="1:7" x14ac:dyDescent="0.35">
      <c r="A608" s="44"/>
      <c r="B608" s="59"/>
      <c r="C608" s="57"/>
      <c r="D608" s="50"/>
      <c r="E608" s="46"/>
      <c r="F608" s="45"/>
      <c r="G608" s="46"/>
    </row>
    <row r="609" spans="1:7" x14ac:dyDescent="0.35">
      <c r="A609" s="44"/>
      <c r="B609" s="59"/>
      <c r="C609" s="57"/>
      <c r="D609" s="50"/>
      <c r="E609" s="46"/>
      <c r="F609" s="45"/>
      <c r="G609" s="46"/>
    </row>
    <row r="610" spans="1:7" x14ac:dyDescent="0.35">
      <c r="A610" s="44"/>
      <c r="B610" s="59"/>
      <c r="C610" s="57"/>
      <c r="D610" s="50"/>
      <c r="E610" s="46"/>
      <c r="F610" s="45"/>
      <c r="G610" s="46"/>
    </row>
    <row r="611" spans="1:7" x14ac:dyDescent="0.35">
      <c r="A611" s="44"/>
      <c r="B611" s="59"/>
      <c r="C611" s="57"/>
      <c r="D611" s="50"/>
      <c r="E611" s="46"/>
      <c r="F611" s="45"/>
      <c r="G611" s="46"/>
    </row>
    <row r="612" spans="1:7" x14ac:dyDescent="0.35">
      <c r="A612" s="44"/>
      <c r="B612" s="59"/>
      <c r="C612" s="57"/>
      <c r="D612" s="50"/>
      <c r="E612" s="46"/>
      <c r="F612" s="45"/>
      <c r="G612" s="46"/>
    </row>
    <row r="613" spans="1:7" x14ac:dyDescent="0.35">
      <c r="A613" s="44"/>
      <c r="B613" s="59"/>
      <c r="C613" s="57"/>
      <c r="D613" s="50"/>
      <c r="E613" s="46"/>
      <c r="F613" s="45"/>
      <c r="G613" s="46"/>
    </row>
    <row r="614" spans="1:7" x14ac:dyDescent="0.35">
      <c r="A614" s="44"/>
      <c r="B614" s="59"/>
      <c r="C614" s="57"/>
      <c r="D614" s="50"/>
      <c r="E614" s="46"/>
      <c r="F614" s="45"/>
      <c r="G614" s="46"/>
    </row>
    <row r="615" spans="1:7" x14ac:dyDescent="0.35">
      <c r="A615" s="44"/>
      <c r="B615" s="59"/>
      <c r="C615" s="57"/>
      <c r="D615" s="50"/>
      <c r="E615" s="46"/>
      <c r="F615" s="45"/>
      <c r="G615" s="46"/>
    </row>
    <row r="616" spans="1:7" x14ac:dyDescent="0.35">
      <c r="A616" s="44"/>
      <c r="B616" s="59"/>
      <c r="C616" s="57"/>
      <c r="D616" s="50"/>
      <c r="E616" s="46"/>
      <c r="F616" s="45"/>
      <c r="G616" s="46"/>
    </row>
    <row r="617" spans="1:7" x14ac:dyDescent="0.35">
      <c r="A617" s="44"/>
      <c r="B617" s="59"/>
      <c r="C617" s="57"/>
      <c r="D617" s="50"/>
      <c r="E617" s="46"/>
      <c r="F617" s="45"/>
      <c r="G617" s="46"/>
    </row>
    <row r="618" spans="1:7" x14ac:dyDescent="0.35">
      <c r="A618" s="44"/>
      <c r="B618" s="59"/>
      <c r="C618" s="57"/>
      <c r="D618" s="50"/>
      <c r="E618" s="46"/>
      <c r="F618" s="45"/>
      <c r="G618" s="46"/>
    </row>
    <row r="619" spans="1:7" x14ac:dyDescent="0.35">
      <c r="A619" s="44"/>
      <c r="B619" s="59"/>
      <c r="C619" s="57"/>
      <c r="D619" s="50"/>
      <c r="E619" s="46"/>
      <c r="F619" s="45"/>
      <c r="G619" s="46"/>
    </row>
    <row r="620" spans="1:7" x14ac:dyDescent="0.35">
      <c r="A620" s="44"/>
      <c r="B620" s="59"/>
      <c r="C620" s="57"/>
      <c r="D620" s="50"/>
      <c r="E620" s="46"/>
      <c r="F620" s="45"/>
      <c r="G620" s="46"/>
    </row>
    <row r="621" spans="1:7" x14ac:dyDescent="0.35">
      <c r="A621" s="44"/>
      <c r="B621" s="59"/>
      <c r="C621" s="57"/>
      <c r="D621" s="50"/>
      <c r="E621" s="46"/>
      <c r="F621" s="45"/>
      <c r="G621" s="46"/>
    </row>
    <row r="622" spans="1:7" x14ac:dyDescent="0.35">
      <c r="A622" s="44"/>
      <c r="B622" s="59"/>
      <c r="C622" s="57"/>
      <c r="D622" s="50"/>
      <c r="E622" s="46"/>
      <c r="F622" s="45"/>
      <c r="G622" s="46"/>
    </row>
    <row r="623" spans="1:7" x14ac:dyDescent="0.35">
      <c r="A623" s="44"/>
      <c r="B623" s="59"/>
      <c r="C623" s="57"/>
      <c r="D623" s="50"/>
      <c r="E623" s="46"/>
      <c r="F623" s="45"/>
      <c r="G623" s="46"/>
    </row>
    <row r="624" spans="1:7" x14ac:dyDescent="0.35">
      <c r="A624" s="44"/>
      <c r="B624" s="59"/>
      <c r="C624" s="57"/>
      <c r="D624" s="50"/>
      <c r="E624" s="46"/>
      <c r="F624" s="45"/>
      <c r="G624" s="46"/>
    </row>
    <row r="625" spans="1:7" x14ac:dyDescent="0.35">
      <c r="A625" s="44"/>
      <c r="B625" s="59"/>
      <c r="C625" s="57"/>
      <c r="D625" s="50"/>
      <c r="E625" s="46"/>
      <c r="F625" s="45"/>
      <c r="G625" s="46"/>
    </row>
    <row r="626" spans="1:7" x14ac:dyDescent="0.35">
      <c r="A626" s="44"/>
      <c r="B626" s="59"/>
      <c r="C626" s="57"/>
      <c r="D626" s="50"/>
      <c r="E626" s="46"/>
      <c r="F626" s="45"/>
      <c r="G626" s="46"/>
    </row>
    <row r="627" spans="1:7" x14ac:dyDescent="0.35">
      <c r="A627" s="44"/>
      <c r="B627" s="59"/>
      <c r="C627" s="57"/>
      <c r="D627" s="50"/>
      <c r="E627" s="46"/>
      <c r="F627" s="45"/>
      <c r="G627" s="46"/>
    </row>
    <row r="628" spans="1:7" x14ac:dyDescent="0.35">
      <c r="A628" s="44"/>
      <c r="B628" s="59"/>
      <c r="C628" s="57"/>
      <c r="D628" s="50"/>
      <c r="E628" s="46"/>
      <c r="F628" s="45"/>
      <c r="G628" s="46"/>
    </row>
    <row r="629" spans="1:7" x14ac:dyDescent="0.35">
      <c r="A629" s="44"/>
      <c r="B629" s="59"/>
      <c r="C629" s="57"/>
      <c r="D629" s="50"/>
      <c r="E629" s="46"/>
      <c r="F629" s="45"/>
      <c r="G629" s="46"/>
    </row>
    <row r="630" spans="1:7" x14ac:dyDescent="0.35">
      <c r="A630" s="44"/>
      <c r="B630" s="59"/>
      <c r="C630" s="57"/>
      <c r="D630" s="50"/>
      <c r="E630" s="46"/>
      <c r="F630" s="45"/>
      <c r="G630" s="46"/>
    </row>
    <row r="631" spans="1:7" x14ac:dyDescent="0.35">
      <c r="A631" s="44"/>
      <c r="B631" s="59"/>
      <c r="C631" s="57"/>
      <c r="D631" s="50"/>
      <c r="E631" s="46"/>
      <c r="F631" s="45"/>
      <c r="G631" s="46"/>
    </row>
    <row r="632" spans="1:7" x14ac:dyDescent="0.35">
      <c r="A632" s="44"/>
      <c r="B632" s="59"/>
      <c r="C632" s="57"/>
      <c r="D632" s="50"/>
      <c r="E632" s="46"/>
      <c r="F632" s="45"/>
      <c r="G632" s="46"/>
    </row>
    <row r="633" spans="1:7" x14ac:dyDescent="0.35">
      <c r="A633" s="44"/>
      <c r="B633" s="59"/>
      <c r="C633" s="57"/>
      <c r="D633" s="50"/>
      <c r="E633" s="46"/>
      <c r="F633" s="45"/>
      <c r="G633" s="46"/>
    </row>
    <row r="634" spans="1:7" x14ac:dyDescent="0.35">
      <c r="A634" s="44"/>
      <c r="B634" s="59"/>
      <c r="C634" s="57"/>
      <c r="D634" s="50"/>
      <c r="E634" s="46"/>
      <c r="F634" s="45"/>
      <c r="G634" s="46"/>
    </row>
    <row r="635" spans="1:7" x14ac:dyDescent="0.35">
      <c r="A635" s="44"/>
      <c r="B635" s="59"/>
      <c r="C635" s="57"/>
      <c r="D635" s="50"/>
      <c r="E635" s="46"/>
      <c r="F635" s="45"/>
      <c r="G635" s="46"/>
    </row>
    <row r="636" spans="1:7" x14ac:dyDescent="0.35">
      <c r="A636" s="44"/>
      <c r="B636" s="59"/>
      <c r="C636" s="57"/>
      <c r="D636" s="50"/>
      <c r="E636" s="46"/>
      <c r="F636" s="45"/>
      <c r="G636" s="46"/>
    </row>
    <row r="637" spans="1:7" x14ac:dyDescent="0.35">
      <c r="A637" s="44"/>
      <c r="B637" s="59"/>
      <c r="C637" s="57"/>
      <c r="D637" s="50"/>
      <c r="E637" s="46"/>
      <c r="F637" s="45"/>
      <c r="G637" s="46"/>
    </row>
    <row r="638" spans="1:7" x14ac:dyDescent="0.35">
      <c r="A638" s="44"/>
      <c r="B638" s="59"/>
      <c r="C638" s="57"/>
      <c r="D638" s="50"/>
      <c r="E638" s="46"/>
      <c r="F638" s="45"/>
      <c r="G638" s="46"/>
    </row>
    <row r="639" spans="1:7" x14ac:dyDescent="0.35">
      <c r="A639" s="44"/>
      <c r="B639" s="59"/>
      <c r="C639" s="57"/>
      <c r="D639" s="50"/>
      <c r="E639" s="46"/>
      <c r="F639" s="45"/>
      <c r="G639" s="46"/>
    </row>
    <row r="640" spans="1:7" x14ac:dyDescent="0.35">
      <c r="A640" s="44"/>
      <c r="B640" s="59"/>
      <c r="C640" s="57"/>
      <c r="D640" s="50"/>
      <c r="E640" s="46"/>
      <c r="F640" s="45"/>
      <c r="G640" s="46"/>
    </row>
    <row r="641" spans="1:7" x14ac:dyDescent="0.35">
      <c r="A641" s="44"/>
      <c r="B641" s="59"/>
      <c r="C641" s="57"/>
      <c r="D641" s="50"/>
      <c r="E641" s="46"/>
      <c r="F641" s="45"/>
      <c r="G641" s="46"/>
    </row>
    <row r="642" spans="1:7" x14ac:dyDescent="0.35">
      <c r="A642" s="44"/>
      <c r="B642" s="59"/>
      <c r="C642" s="57"/>
      <c r="D642" s="50"/>
      <c r="E642" s="46"/>
      <c r="F642" s="45"/>
      <c r="G642" s="46"/>
    </row>
    <row r="643" spans="1:7" x14ac:dyDescent="0.35">
      <c r="A643" s="44"/>
      <c r="B643" s="59"/>
      <c r="C643" s="57"/>
      <c r="D643" s="50"/>
      <c r="E643" s="46"/>
      <c r="F643" s="45"/>
      <c r="G643" s="46"/>
    </row>
    <row r="644" spans="1:7" x14ac:dyDescent="0.35">
      <c r="A644" s="44"/>
      <c r="B644" s="59"/>
      <c r="C644" s="57"/>
      <c r="D644" s="50"/>
      <c r="E644" s="46"/>
      <c r="F644" s="45"/>
      <c r="G644" s="46"/>
    </row>
    <row r="645" spans="1:7" x14ac:dyDescent="0.35">
      <c r="A645" s="44"/>
      <c r="B645" s="59"/>
      <c r="C645" s="57"/>
      <c r="D645" s="50"/>
      <c r="E645" s="46"/>
      <c r="F645" s="45"/>
      <c r="G645" s="46"/>
    </row>
    <row r="646" spans="1:7" x14ac:dyDescent="0.35">
      <c r="A646" s="44"/>
      <c r="B646" s="59"/>
      <c r="C646" s="57"/>
      <c r="D646" s="50"/>
      <c r="E646" s="46"/>
      <c r="F646" s="45"/>
      <c r="G646" s="46"/>
    </row>
    <row r="647" spans="1:7" x14ac:dyDescent="0.35">
      <c r="A647" s="44"/>
      <c r="B647" s="59"/>
      <c r="C647" s="57"/>
      <c r="D647" s="50"/>
      <c r="E647" s="46"/>
      <c r="F647" s="45"/>
      <c r="G647" s="46"/>
    </row>
    <row r="648" spans="1:7" x14ac:dyDescent="0.35">
      <c r="A648" s="44"/>
      <c r="B648" s="59"/>
      <c r="C648" s="57"/>
      <c r="D648" s="50"/>
      <c r="E648" s="46"/>
      <c r="F648" s="45"/>
      <c r="G648" s="46"/>
    </row>
    <row r="649" spans="1:7" x14ac:dyDescent="0.35">
      <c r="A649" s="44"/>
      <c r="B649" s="59"/>
      <c r="C649" s="57"/>
      <c r="D649" s="50"/>
      <c r="E649" s="46"/>
      <c r="F649" s="45"/>
      <c r="G649" s="46"/>
    </row>
    <row r="650" spans="1:7" x14ac:dyDescent="0.35">
      <c r="A650" s="44"/>
      <c r="B650" s="59"/>
      <c r="C650" s="57"/>
      <c r="D650" s="50"/>
      <c r="E650" s="46"/>
      <c r="F650" s="45"/>
      <c r="G650" s="46"/>
    </row>
    <row r="651" spans="1:7" x14ac:dyDescent="0.35">
      <c r="A651" s="44"/>
      <c r="B651" s="59"/>
      <c r="C651" s="57"/>
      <c r="D651" s="50"/>
      <c r="E651" s="46"/>
      <c r="F651" s="45"/>
      <c r="G651" s="46"/>
    </row>
    <row r="652" spans="1:7" x14ac:dyDescent="0.35">
      <c r="A652" s="44"/>
      <c r="B652" s="59"/>
      <c r="C652" s="57"/>
      <c r="D652" s="50"/>
      <c r="E652" s="46"/>
      <c r="F652" s="45"/>
      <c r="G652" s="46"/>
    </row>
    <row r="653" spans="1:7" x14ac:dyDescent="0.35">
      <c r="A653" s="44"/>
      <c r="B653" s="59"/>
      <c r="C653" s="57"/>
      <c r="D653" s="50"/>
      <c r="E653" s="46"/>
      <c r="F653" s="45"/>
      <c r="G653" s="46"/>
    </row>
    <row r="654" spans="1:7" x14ac:dyDescent="0.35">
      <c r="A654" s="44"/>
      <c r="B654" s="59"/>
      <c r="C654" s="57"/>
      <c r="D654" s="50"/>
      <c r="E654" s="46"/>
      <c r="F654" s="45"/>
      <c r="G654" s="46"/>
    </row>
    <row r="655" spans="1:7" x14ac:dyDescent="0.35">
      <c r="A655" s="44"/>
      <c r="B655" s="59"/>
      <c r="C655" s="57"/>
      <c r="D655" s="50"/>
      <c r="E655" s="46"/>
      <c r="F655" s="45"/>
      <c r="G655" s="46"/>
    </row>
    <row r="656" spans="1:7" x14ac:dyDescent="0.35">
      <c r="A656" s="44"/>
      <c r="B656" s="59"/>
      <c r="C656" s="57"/>
      <c r="D656" s="50"/>
      <c r="E656" s="46"/>
      <c r="F656" s="45"/>
      <c r="G656" s="46"/>
    </row>
    <row r="657" spans="1:7" x14ac:dyDescent="0.35">
      <c r="A657" s="44"/>
      <c r="B657" s="59"/>
      <c r="C657" s="57"/>
      <c r="D657" s="50"/>
      <c r="E657" s="46"/>
      <c r="F657" s="45"/>
      <c r="G657" s="46"/>
    </row>
    <row r="658" spans="1:7" x14ac:dyDescent="0.35">
      <c r="A658" s="44"/>
      <c r="B658" s="59"/>
      <c r="C658" s="57"/>
      <c r="D658" s="50"/>
      <c r="E658" s="46"/>
      <c r="F658" s="45"/>
      <c r="G658" s="46"/>
    </row>
    <row r="659" spans="1:7" x14ac:dyDescent="0.35">
      <c r="A659" s="44"/>
      <c r="B659" s="59"/>
      <c r="C659" s="57"/>
      <c r="D659" s="50"/>
      <c r="E659" s="46"/>
      <c r="F659" s="45"/>
      <c r="G659" s="46"/>
    </row>
    <row r="660" spans="1:7" x14ac:dyDescent="0.35">
      <c r="A660" s="44"/>
      <c r="B660" s="59"/>
      <c r="C660" s="57"/>
      <c r="D660" s="50"/>
      <c r="E660" s="46"/>
      <c r="F660" s="45"/>
      <c r="G660" s="46"/>
    </row>
    <row r="661" spans="1:7" x14ac:dyDescent="0.35">
      <c r="A661" s="44"/>
      <c r="B661" s="59"/>
      <c r="C661" s="57"/>
      <c r="D661" s="50"/>
      <c r="E661" s="46"/>
      <c r="F661" s="45"/>
      <c r="G661" s="46"/>
    </row>
    <row r="662" spans="1:7" x14ac:dyDescent="0.35">
      <c r="A662" s="44"/>
      <c r="B662" s="59"/>
      <c r="C662" s="57"/>
      <c r="D662" s="50"/>
      <c r="E662" s="46"/>
      <c r="F662" s="45"/>
      <c r="G662" s="46"/>
    </row>
    <row r="663" spans="1:7" x14ac:dyDescent="0.35">
      <c r="A663" s="44"/>
      <c r="B663" s="59"/>
      <c r="C663" s="57"/>
      <c r="D663" s="50"/>
      <c r="E663" s="46"/>
      <c r="F663" s="45"/>
      <c r="G663" s="46"/>
    </row>
    <row r="664" spans="1:7" x14ac:dyDescent="0.35">
      <c r="A664" s="44"/>
      <c r="B664" s="59"/>
      <c r="C664" s="57"/>
      <c r="D664" s="50"/>
      <c r="E664" s="46"/>
      <c r="F664" s="45"/>
      <c r="G664" s="46"/>
    </row>
    <row r="665" spans="1:7" x14ac:dyDescent="0.35">
      <c r="A665" s="44"/>
      <c r="B665" s="59"/>
      <c r="C665" s="57"/>
      <c r="D665" s="50"/>
      <c r="E665" s="46"/>
      <c r="F665" s="45"/>
      <c r="G665" s="46"/>
    </row>
    <row r="666" spans="1:7" x14ac:dyDescent="0.35">
      <c r="A666" s="44"/>
      <c r="B666" s="59"/>
      <c r="C666" s="57"/>
      <c r="D666" s="50"/>
      <c r="E666" s="46"/>
      <c r="F666" s="45"/>
      <c r="G666" s="46"/>
    </row>
    <row r="667" spans="1:7" x14ac:dyDescent="0.35">
      <c r="A667" s="44"/>
      <c r="B667" s="59"/>
      <c r="C667" s="57"/>
      <c r="D667" s="50"/>
      <c r="E667" s="46"/>
      <c r="F667" s="45"/>
      <c r="G667" s="46"/>
    </row>
    <row r="668" spans="1:7" x14ac:dyDescent="0.35">
      <c r="A668" s="44"/>
      <c r="B668" s="59"/>
      <c r="C668" s="57"/>
      <c r="D668" s="50"/>
      <c r="E668" s="46"/>
      <c r="F668" s="45"/>
      <c r="G668" s="46"/>
    </row>
    <row r="669" spans="1:7" x14ac:dyDescent="0.35">
      <c r="A669" s="44"/>
      <c r="B669" s="59"/>
      <c r="C669" s="57"/>
      <c r="D669" s="50"/>
      <c r="E669" s="46"/>
      <c r="F669" s="45"/>
      <c r="G669" s="46"/>
    </row>
    <row r="670" spans="1:7" x14ac:dyDescent="0.35">
      <c r="A670" s="44"/>
      <c r="B670" s="59"/>
      <c r="C670" s="57"/>
      <c r="D670" s="50"/>
      <c r="E670" s="46"/>
      <c r="F670" s="45"/>
      <c r="G670" s="46"/>
    </row>
    <row r="671" spans="1:7" x14ac:dyDescent="0.35">
      <c r="A671" s="44"/>
      <c r="B671" s="59"/>
      <c r="C671" s="57"/>
      <c r="D671" s="50"/>
      <c r="E671" s="46"/>
      <c r="F671" s="45"/>
      <c r="G671" s="46"/>
    </row>
    <row r="672" spans="1:7" x14ac:dyDescent="0.35">
      <c r="A672" s="44"/>
      <c r="B672" s="59"/>
      <c r="C672" s="57"/>
      <c r="D672" s="50"/>
      <c r="E672" s="46"/>
      <c r="F672" s="45"/>
      <c r="G672" s="46"/>
    </row>
    <row r="673" spans="1:7" x14ac:dyDescent="0.35">
      <c r="A673" s="44"/>
      <c r="B673" s="59"/>
      <c r="C673" s="57"/>
      <c r="D673" s="50"/>
      <c r="E673" s="46"/>
      <c r="F673" s="45"/>
      <c r="G673" s="46"/>
    </row>
    <row r="674" spans="1:7" x14ac:dyDescent="0.35">
      <c r="A674" s="44"/>
      <c r="B674" s="59"/>
      <c r="C674" s="57"/>
      <c r="D674" s="50"/>
      <c r="E674" s="46"/>
      <c r="F674" s="45"/>
      <c r="G674" s="46"/>
    </row>
    <row r="675" spans="1:7" x14ac:dyDescent="0.35">
      <c r="A675" s="44"/>
      <c r="B675" s="59"/>
      <c r="C675" s="57"/>
      <c r="D675" s="50"/>
      <c r="E675" s="46"/>
      <c r="F675" s="45"/>
      <c r="G675" s="46"/>
    </row>
    <row r="676" spans="1:7" x14ac:dyDescent="0.35">
      <c r="A676" s="44"/>
      <c r="B676" s="59"/>
      <c r="C676" s="57"/>
      <c r="D676" s="50"/>
      <c r="E676" s="46"/>
      <c r="F676" s="45"/>
      <c r="G676" s="46"/>
    </row>
    <row r="677" spans="1:7" x14ac:dyDescent="0.35">
      <c r="A677" s="44"/>
      <c r="B677" s="59"/>
      <c r="C677" s="57"/>
      <c r="D677" s="50"/>
      <c r="E677" s="46"/>
      <c r="F677" s="45"/>
      <c r="G677" s="46"/>
    </row>
    <row r="678" spans="1:7" x14ac:dyDescent="0.35">
      <c r="A678" s="44"/>
      <c r="B678" s="59"/>
      <c r="C678" s="57"/>
      <c r="D678" s="50"/>
      <c r="E678" s="46"/>
      <c r="F678" s="45"/>
      <c r="G678" s="46"/>
    </row>
    <row r="679" spans="1:7" x14ac:dyDescent="0.35">
      <c r="A679" s="44"/>
      <c r="B679" s="59"/>
      <c r="C679" s="57"/>
      <c r="D679" s="50"/>
      <c r="E679" s="46"/>
      <c r="F679" s="45"/>
      <c r="G679" s="46"/>
    </row>
    <row r="680" spans="1:7" x14ac:dyDescent="0.35">
      <c r="A680" s="44"/>
      <c r="B680" s="59"/>
      <c r="C680" s="57"/>
      <c r="D680" s="50"/>
      <c r="E680" s="46"/>
      <c r="F680" s="45"/>
      <c r="G680" s="46"/>
    </row>
    <row r="681" spans="1:7" x14ac:dyDescent="0.35">
      <c r="A681" s="44"/>
      <c r="B681" s="59"/>
      <c r="C681" s="57"/>
      <c r="D681" s="50"/>
      <c r="E681" s="46"/>
      <c r="F681" s="45"/>
      <c r="G681" s="46"/>
    </row>
    <row r="682" spans="1:7" x14ac:dyDescent="0.35">
      <c r="A682" s="44"/>
      <c r="B682" s="59"/>
      <c r="C682" s="57"/>
      <c r="D682" s="50"/>
      <c r="E682" s="46"/>
      <c r="F682" s="45"/>
      <c r="G682" s="46"/>
    </row>
    <row r="683" spans="1:7" x14ac:dyDescent="0.35">
      <c r="A683" s="44"/>
      <c r="B683" s="59"/>
      <c r="C683" s="57"/>
      <c r="D683" s="50"/>
      <c r="E683" s="46"/>
      <c r="F683" s="45"/>
      <c r="G683" s="46"/>
    </row>
    <row r="684" spans="1:7" x14ac:dyDescent="0.35">
      <c r="A684" s="44"/>
      <c r="B684" s="59"/>
      <c r="C684" s="57"/>
      <c r="D684" s="50"/>
      <c r="E684" s="46"/>
      <c r="F684" s="45"/>
      <c r="G684" s="46"/>
    </row>
    <row r="685" spans="1:7" x14ac:dyDescent="0.35">
      <c r="A685" s="44"/>
      <c r="B685" s="59"/>
      <c r="C685" s="57"/>
      <c r="D685" s="50"/>
      <c r="E685" s="46"/>
      <c r="F685" s="45"/>
      <c r="G685" s="46"/>
    </row>
    <row r="686" spans="1:7" x14ac:dyDescent="0.35">
      <c r="A686" s="44"/>
      <c r="B686" s="59"/>
      <c r="C686" s="57"/>
      <c r="D686" s="50"/>
      <c r="E686" s="46"/>
      <c r="F686" s="45"/>
      <c r="G686" s="46"/>
    </row>
    <row r="687" spans="1:7" x14ac:dyDescent="0.35">
      <c r="A687" s="44"/>
      <c r="B687" s="59"/>
      <c r="C687" s="57"/>
      <c r="D687" s="50"/>
      <c r="E687" s="46"/>
      <c r="F687" s="45"/>
      <c r="G687" s="46"/>
    </row>
    <row r="688" spans="1:7" x14ac:dyDescent="0.35">
      <c r="A688" s="44"/>
      <c r="B688" s="59"/>
      <c r="C688" s="57"/>
      <c r="D688" s="50"/>
      <c r="E688" s="46"/>
      <c r="F688" s="45"/>
      <c r="G688" s="46"/>
    </row>
    <row r="689" spans="1:7" x14ac:dyDescent="0.35">
      <c r="A689" s="44"/>
      <c r="B689" s="59"/>
      <c r="C689" s="57"/>
      <c r="D689" s="50"/>
      <c r="E689" s="46"/>
      <c r="F689" s="45"/>
      <c r="G689" s="46"/>
    </row>
    <row r="690" spans="1:7" x14ac:dyDescent="0.35">
      <c r="A690" s="44"/>
      <c r="B690" s="59"/>
      <c r="C690" s="57"/>
      <c r="D690" s="50"/>
      <c r="E690" s="46"/>
      <c r="F690" s="45"/>
      <c r="G690" s="46"/>
    </row>
    <row r="691" spans="1:7" x14ac:dyDescent="0.35">
      <c r="A691" s="44"/>
      <c r="B691" s="59"/>
      <c r="C691" s="57"/>
      <c r="D691" s="50"/>
      <c r="E691" s="46"/>
      <c r="F691" s="45"/>
      <c r="G691" s="46"/>
    </row>
    <row r="692" spans="1:7" x14ac:dyDescent="0.35">
      <c r="A692" s="44"/>
      <c r="B692" s="59"/>
      <c r="C692" s="57"/>
      <c r="D692" s="50"/>
      <c r="E692" s="46"/>
      <c r="F692" s="45"/>
      <c r="G692" s="46"/>
    </row>
    <row r="693" spans="1:7" x14ac:dyDescent="0.35">
      <c r="A693" s="44"/>
      <c r="B693" s="59"/>
      <c r="C693" s="57"/>
      <c r="D693" s="50"/>
      <c r="E693" s="46"/>
      <c r="F693" s="45"/>
      <c r="G693" s="46"/>
    </row>
    <row r="694" spans="1:7" x14ac:dyDescent="0.35">
      <c r="A694" s="44"/>
      <c r="B694" s="59"/>
      <c r="C694" s="57"/>
      <c r="D694" s="50"/>
      <c r="E694" s="46"/>
      <c r="F694" s="45"/>
      <c r="G694" s="46"/>
    </row>
    <row r="695" spans="1:7" x14ac:dyDescent="0.35">
      <c r="A695" s="44"/>
      <c r="B695" s="59"/>
      <c r="C695" s="57"/>
      <c r="D695" s="50"/>
      <c r="E695" s="46"/>
      <c r="F695" s="45"/>
      <c r="G695" s="46"/>
    </row>
    <row r="696" spans="1:7" x14ac:dyDescent="0.35">
      <c r="A696" s="44"/>
      <c r="B696" s="59"/>
      <c r="C696" s="57"/>
      <c r="D696" s="50"/>
      <c r="E696" s="46"/>
      <c r="F696" s="45"/>
      <c r="G696" s="46"/>
    </row>
    <row r="697" spans="1:7" x14ac:dyDescent="0.35">
      <c r="A697" s="44"/>
      <c r="B697" s="59"/>
      <c r="C697" s="57"/>
      <c r="D697" s="50"/>
      <c r="E697" s="46"/>
      <c r="F697" s="45"/>
      <c r="G697" s="46"/>
    </row>
    <row r="698" spans="1:7" x14ac:dyDescent="0.35">
      <c r="A698" s="44"/>
      <c r="B698" s="59"/>
      <c r="C698" s="57"/>
      <c r="D698" s="50"/>
      <c r="E698" s="46"/>
      <c r="F698" s="45"/>
      <c r="G698" s="46"/>
    </row>
    <row r="699" spans="1:7" x14ac:dyDescent="0.35">
      <c r="A699" s="44"/>
      <c r="B699" s="59"/>
      <c r="C699" s="57"/>
      <c r="D699" s="50"/>
      <c r="E699" s="46"/>
      <c r="F699" s="45"/>
      <c r="G699" s="46"/>
    </row>
    <row r="700" spans="1:7" x14ac:dyDescent="0.35">
      <c r="A700" s="44"/>
      <c r="B700" s="59"/>
      <c r="C700" s="57"/>
      <c r="D700" s="50"/>
      <c r="E700" s="46"/>
      <c r="F700" s="45"/>
      <c r="G700" s="46"/>
    </row>
    <row r="701" spans="1:7" x14ac:dyDescent="0.35">
      <c r="A701" s="44"/>
      <c r="B701" s="59"/>
      <c r="C701" s="57"/>
      <c r="D701" s="50"/>
      <c r="E701" s="46"/>
      <c r="F701" s="45"/>
      <c r="G701" s="46"/>
    </row>
    <row r="702" spans="1:7" x14ac:dyDescent="0.35">
      <c r="A702" s="44"/>
      <c r="B702" s="59"/>
      <c r="C702" s="57"/>
      <c r="D702" s="50"/>
      <c r="E702" s="46"/>
      <c r="F702" s="45"/>
      <c r="G702" s="46"/>
    </row>
    <row r="703" spans="1:7" x14ac:dyDescent="0.35">
      <c r="A703" s="44"/>
      <c r="B703" s="59"/>
      <c r="C703" s="57"/>
      <c r="D703" s="50"/>
      <c r="E703" s="46"/>
      <c r="F703" s="45"/>
      <c r="G703" s="46"/>
    </row>
    <row r="704" spans="1:7" x14ac:dyDescent="0.35">
      <c r="A704" s="44"/>
      <c r="B704" s="59"/>
      <c r="C704" s="57"/>
      <c r="D704" s="50"/>
      <c r="E704" s="46"/>
      <c r="F704" s="45"/>
      <c r="G704" s="46"/>
    </row>
    <row r="705" spans="1:7" x14ac:dyDescent="0.35">
      <c r="A705" s="44"/>
      <c r="B705" s="59"/>
      <c r="C705" s="57"/>
      <c r="D705" s="50"/>
      <c r="E705" s="46"/>
      <c r="F705" s="45"/>
      <c r="G705" s="46"/>
    </row>
    <row r="706" spans="1:7" x14ac:dyDescent="0.35">
      <c r="A706" s="44"/>
      <c r="B706" s="59"/>
      <c r="C706" s="57"/>
      <c r="D706" s="50"/>
      <c r="E706" s="46"/>
      <c r="F706" s="45"/>
      <c r="G706" s="46"/>
    </row>
    <row r="707" spans="1:7" x14ac:dyDescent="0.35">
      <c r="A707" s="44"/>
      <c r="B707" s="59"/>
      <c r="C707" s="57"/>
      <c r="D707" s="50"/>
      <c r="E707" s="46"/>
      <c r="F707" s="45"/>
      <c r="G707" s="46"/>
    </row>
    <row r="708" spans="1:7" x14ac:dyDescent="0.35">
      <c r="A708" s="44"/>
      <c r="B708" s="59"/>
      <c r="C708" s="57"/>
      <c r="D708" s="50"/>
      <c r="E708" s="46"/>
      <c r="F708" s="45"/>
      <c r="G708" s="46"/>
    </row>
    <row r="709" spans="1:7" x14ac:dyDescent="0.35">
      <c r="A709" s="44"/>
      <c r="B709" s="59"/>
      <c r="C709" s="57"/>
      <c r="D709" s="50"/>
      <c r="E709" s="46"/>
      <c r="F709" s="45"/>
      <c r="G709" s="46"/>
    </row>
    <row r="710" spans="1:7" x14ac:dyDescent="0.35">
      <c r="A710" s="44"/>
      <c r="B710" s="59"/>
      <c r="C710" s="57"/>
      <c r="D710" s="50"/>
      <c r="E710" s="46"/>
      <c r="F710" s="45"/>
      <c r="G710" s="46"/>
    </row>
    <row r="711" spans="1:7" x14ac:dyDescent="0.35">
      <c r="A711" s="44"/>
      <c r="B711" s="59"/>
      <c r="C711" s="57"/>
      <c r="D711" s="50"/>
      <c r="E711" s="46"/>
      <c r="F711" s="45"/>
      <c r="G711" s="46"/>
    </row>
    <row r="712" spans="1:7" x14ac:dyDescent="0.35">
      <c r="A712" s="44"/>
      <c r="B712" s="59"/>
      <c r="C712" s="57"/>
      <c r="D712" s="50"/>
      <c r="E712" s="46"/>
      <c r="F712" s="45"/>
      <c r="G712" s="46"/>
    </row>
    <row r="713" spans="1:7" x14ac:dyDescent="0.35">
      <c r="A713" s="44"/>
      <c r="B713" s="59"/>
      <c r="C713" s="57"/>
      <c r="D713" s="50"/>
      <c r="E713" s="46"/>
      <c r="F713" s="45"/>
      <c r="G713" s="46"/>
    </row>
    <row r="714" spans="1:7" x14ac:dyDescent="0.35">
      <c r="A714" s="44"/>
      <c r="B714" s="59"/>
      <c r="C714" s="57"/>
      <c r="D714" s="50"/>
      <c r="E714" s="46"/>
      <c r="F714" s="45"/>
      <c r="G714" s="46"/>
    </row>
    <row r="715" spans="1:7" x14ac:dyDescent="0.35">
      <c r="A715" s="44"/>
      <c r="B715" s="59"/>
      <c r="C715" s="57"/>
      <c r="D715" s="50"/>
      <c r="E715" s="46"/>
      <c r="F715" s="45"/>
      <c r="G715" s="46"/>
    </row>
    <row r="716" spans="1:7" x14ac:dyDescent="0.35">
      <c r="A716" s="44"/>
      <c r="B716" s="59"/>
      <c r="C716" s="57"/>
      <c r="D716" s="50"/>
      <c r="E716" s="46"/>
      <c r="F716" s="45"/>
      <c r="G716" s="46"/>
    </row>
    <row r="717" spans="1:7" x14ac:dyDescent="0.35">
      <c r="A717" s="44"/>
      <c r="B717" s="59"/>
      <c r="C717" s="57"/>
      <c r="D717" s="50"/>
      <c r="E717" s="46"/>
      <c r="F717" s="45"/>
      <c r="G717" s="46"/>
    </row>
    <row r="718" spans="1:7" x14ac:dyDescent="0.35">
      <c r="A718" s="44"/>
      <c r="B718" s="59"/>
      <c r="C718" s="57"/>
      <c r="D718" s="50"/>
      <c r="E718" s="46"/>
      <c r="F718" s="45"/>
      <c r="G718" s="46"/>
    </row>
    <row r="719" spans="1:7" x14ac:dyDescent="0.35">
      <c r="A719" s="44"/>
      <c r="B719" s="59"/>
      <c r="C719" s="57"/>
      <c r="D719" s="50"/>
      <c r="E719" s="46"/>
      <c r="F719" s="45"/>
      <c r="G719" s="46"/>
    </row>
    <row r="720" spans="1:7" x14ac:dyDescent="0.35">
      <c r="A720" s="44"/>
      <c r="B720" s="59"/>
      <c r="C720" s="57"/>
      <c r="D720" s="50"/>
      <c r="E720" s="46"/>
      <c r="F720" s="45"/>
      <c r="G720" s="46"/>
    </row>
    <row r="721" spans="1:7" x14ac:dyDescent="0.35">
      <c r="A721" s="44"/>
      <c r="B721" s="59"/>
      <c r="C721" s="57"/>
      <c r="D721" s="50"/>
      <c r="E721" s="46"/>
      <c r="F721" s="45"/>
      <c r="G721" s="46"/>
    </row>
    <row r="722" spans="1:7" x14ac:dyDescent="0.35">
      <c r="A722" s="44"/>
      <c r="B722" s="59"/>
      <c r="C722" s="57"/>
      <c r="D722" s="50"/>
      <c r="E722" s="46"/>
      <c r="F722" s="45"/>
      <c r="G722" s="46"/>
    </row>
    <row r="723" spans="1:7" x14ac:dyDescent="0.35">
      <c r="A723" s="44"/>
      <c r="B723" s="59"/>
      <c r="C723" s="57"/>
      <c r="D723" s="50"/>
      <c r="E723" s="46"/>
      <c r="F723" s="45"/>
      <c r="G723" s="46"/>
    </row>
    <row r="724" spans="1:7" x14ac:dyDescent="0.35">
      <c r="A724" s="44"/>
      <c r="B724" s="59"/>
      <c r="C724" s="57"/>
      <c r="D724" s="50"/>
      <c r="E724" s="46"/>
      <c r="F724" s="45"/>
      <c r="G724" s="46"/>
    </row>
    <row r="725" spans="1:7" x14ac:dyDescent="0.35">
      <c r="A725" s="44"/>
      <c r="B725" s="59"/>
      <c r="C725" s="57"/>
      <c r="D725" s="50"/>
      <c r="E725" s="46"/>
      <c r="F725" s="45"/>
      <c r="G725" s="46"/>
    </row>
    <row r="726" spans="1:7" x14ac:dyDescent="0.35">
      <c r="A726" s="44"/>
      <c r="B726" s="59"/>
      <c r="C726" s="57"/>
      <c r="D726" s="50"/>
      <c r="E726" s="46"/>
      <c r="F726" s="45"/>
      <c r="G726" s="46"/>
    </row>
    <row r="727" spans="1:7" x14ac:dyDescent="0.35">
      <c r="A727" s="44"/>
      <c r="B727" s="59"/>
      <c r="C727" s="57"/>
      <c r="D727" s="50"/>
      <c r="E727" s="46"/>
      <c r="F727" s="45"/>
      <c r="G727" s="46"/>
    </row>
    <row r="728" spans="1:7" x14ac:dyDescent="0.35">
      <c r="A728" s="44"/>
      <c r="B728" s="59"/>
      <c r="C728" s="57"/>
      <c r="D728" s="50"/>
      <c r="E728" s="46"/>
      <c r="F728" s="45"/>
      <c r="G728" s="46"/>
    </row>
    <row r="729" spans="1:7" x14ac:dyDescent="0.35">
      <c r="A729" s="44"/>
      <c r="B729" s="59"/>
      <c r="C729" s="57"/>
      <c r="D729" s="50"/>
      <c r="E729" s="46"/>
      <c r="F729" s="45"/>
      <c r="G729" s="46"/>
    </row>
    <row r="730" spans="1:7" x14ac:dyDescent="0.35">
      <c r="A730" s="44"/>
      <c r="B730" s="59"/>
      <c r="C730" s="57"/>
      <c r="D730" s="50"/>
      <c r="E730" s="46"/>
      <c r="F730" s="45"/>
      <c r="G730" s="46"/>
    </row>
    <row r="731" spans="1:7" x14ac:dyDescent="0.35">
      <c r="A731" s="44"/>
      <c r="B731" s="59"/>
      <c r="C731" s="57"/>
      <c r="D731" s="50"/>
      <c r="E731" s="46"/>
      <c r="F731" s="45"/>
      <c r="G731" s="46"/>
    </row>
    <row r="732" spans="1:7" x14ac:dyDescent="0.35">
      <c r="A732" s="44"/>
      <c r="B732" s="59"/>
      <c r="C732" s="57"/>
      <c r="D732" s="50"/>
      <c r="E732" s="46"/>
      <c r="F732" s="45"/>
      <c r="G732" s="46"/>
    </row>
    <row r="733" spans="1:7" x14ac:dyDescent="0.35">
      <c r="A733" s="44"/>
      <c r="B733" s="59"/>
      <c r="C733" s="57"/>
      <c r="D733" s="50"/>
      <c r="E733" s="46"/>
      <c r="F733" s="45"/>
      <c r="G733" s="46"/>
    </row>
    <row r="734" spans="1:7" x14ac:dyDescent="0.35">
      <c r="A734" s="44"/>
      <c r="B734" s="59"/>
      <c r="C734" s="57"/>
      <c r="D734" s="50"/>
      <c r="E734" s="46"/>
      <c r="F734" s="45"/>
      <c r="G734" s="46"/>
    </row>
    <row r="735" spans="1:7" x14ac:dyDescent="0.35">
      <c r="A735" s="44"/>
      <c r="B735" s="59"/>
      <c r="C735" s="57"/>
      <c r="D735" s="50"/>
      <c r="E735" s="46"/>
      <c r="F735" s="45"/>
      <c r="G735" s="46"/>
    </row>
    <row r="736" spans="1:7" x14ac:dyDescent="0.35">
      <c r="A736" s="44"/>
      <c r="B736" s="59"/>
      <c r="C736" s="57"/>
      <c r="D736" s="50"/>
      <c r="E736" s="46"/>
      <c r="F736" s="45"/>
      <c r="G736" s="46"/>
    </row>
    <row r="737" spans="1:7" x14ac:dyDescent="0.35">
      <c r="A737" s="44"/>
      <c r="B737" s="59"/>
      <c r="C737" s="57"/>
      <c r="D737" s="50"/>
      <c r="E737" s="46"/>
      <c r="F737" s="45"/>
      <c r="G737" s="46"/>
    </row>
    <row r="738" spans="1:7" x14ac:dyDescent="0.35">
      <c r="A738" s="44"/>
      <c r="B738" s="59"/>
      <c r="C738" s="57"/>
      <c r="D738" s="50"/>
      <c r="E738" s="46"/>
      <c r="F738" s="45"/>
      <c r="G738" s="46"/>
    </row>
    <row r="739" spans="1:7" x14ac:dyDescent="0.35">
      <c r="A739" s="44"/>
      <c r="B739" s="59"/>
      <c r="C739" s="57"/>
      <c r="D739" s="50"/>
      <c r="E739" s="46"/>
      <c r="F739" s="45"/>
      <c r="G739" s="46"/>
    </row>
    <row r="740" spans="1:7" x14ac:dyDescent="0.35">
      <c r="A740" s="44"/>
      <c r="B740" s="59"/>
      <c r="C740" s="57"/>
      <c r="D740" s="50"/>
      <c r="E740" s="46"/>
      <c r="F740" s="45"/>
      <c r="G740" s="46"/>
    </row>
    <row r="741" spans="1:7" x14ac:dyDescent="0.35">
      <c r="A741" s="44"/>
      <c r="B741" s="59"/>
      <c r="C741" s="57"/>
      <c r="D741" s="50"/>
      <c r="E741" s="46"/>
      <c r="F741" s="45"/>
      <c r="G741" s="46"/>
    </row>
    <row r="742" spans="1:7" x14ac:dyDescent="0.35">
      <c r="A742" s="44"/>
      <c r="B742" s="59"/>
      <c r="C742" s="57"/>
      <c r="D742" s="50"/>
      <c r="E742" s="46"/>
      <c r="F742" s="45"/>
      <c r="G742" s="46"/>
    </row>
    <row r="743" spans="1:7" x14ac:dyDescent="0.35">
      <c r="A743" s="44"/>
      <c r="B743" s="59"/>
      <c r="C743" s="57"/>
      <c r="D743" s="50"/>
      <c r="E743" s="46"/>
      <c r="F743" s="45"/>
      <c r="G743" s="46"/>
    </row>
    <row r="744" spans="1:7" x14ac:dyDescent="0.35">
      <c r="A744" s="44"/>
      <c r="B744" s="59"/>
      <c r="C744" s="57"/>
      <c r="D744" s="50"/>
      <c r="E744" s="46"/>
      <c r="F744" s="45"/>
      <c r="G744" s="46"/>
    </row>
    <row r="745" spans="1:7" x14ac:dyDescent="0.35">
      <c r="A745" s="44"/>
      <c r="B745" s="59"/>
      <c r="C745" s="57"/>
      <c r="D745" s="50"/>
      <c r="E745" s="46"/>
      <c r="F745" s="45"/>
      <c r="G745" s="46"/>
    </row>
    <row r="746" spans="1:7" x14ac:dyDescent="0.35">
      <c r="A746" s="44"/>
      <c r="B746" s="59"/>
      <c r="C746" s="57"/>
      <c r="D746" s="50"/>
      <c r="E746" s="46"/>
      <c r="F746" s="45"/>
      <c r="G746" s="46"/>
    </row>
    <row r="747" spans="1:7" x14ac:dyDescent="0.35">
      <c r="A747" s="44"/>
      <c r="B747" s="59"/>
      <c r="C747" s="57"/>
      <c r="D747" s="50"/>
      <c r="E747" s="46"/>
      <c r="F747" s="45"/>
      <c r="G747" s="46"/>
    </row>
    <row r="748" spans="1:7" x14ac:dyDescent="0.35">
      <c r="A748" s="44"/>
      <c r="B748" s="59"/>
      <c r="C748" s="57"/>
      <c r="D748" s="50"/>
      <c r="E748" s="46"/>
      <c r="F748" s="45"/>
      <c r="G748" s="46"/>
    </row>
    <row r="749" spans="1:7" x14ac:dyDescent="0.35">
      <c r="A749" s="44"/>
      <c r="B749" s="59"/>
      <c r="C749" s="57"/>
      <c r="D749" s="50"/>
      <c r="E749" s="46"/>
      <c r="F749" s="45"/>
      <c r="G749" s="46"/>
    </row>
    <row r="750" spans="1:7" x14ac:dyDescent="0.35">
      <c r="A750" s="44"/>
      <c r="B750" s="59"/>
      <c r="C750" s="57"/>
      <c r="D750" s="50"/>
      <c r="E750" s="46"/>
      <c r="F750" s="45"/>
      <c r="G750" s="46"/>
    </row>
    <row r="751" spans="1:7" x14ac:dyDescent="0.35">
      <c r="A751" s="44"/>
      <c r="B751" s="59"/>
      <c r="C751" s="57"/>
      <c r="D751" s="50"/>
      <c r="E751" s="46"/>
      <c r="F751" s="45"/>
      <c r="G751" s="46"/>
    </row>
    <row r="752" spans="1:7" x14ac:dyDescent="0.35">
      <c r="A752" s="44"/>
      <c r="B752" s="59"/>
      <c r="C752" s="57"/>
      <c r="D752" s="50"/>
      <c r="E752" s="46"/>
      <c r="F752" s="45"/>
      <c r="G752" s="46"/>
    </row>
    <row r="753" spans="1:7" x14ac:dyDescent="0.35">
      <c r="A753" s="44"/>
      <c r="B753" s="59"/>
      <c r="C753" s="57"/>
      <c r="D753" s="50"/>
      <c r="E753" s="46"/>
      <c r="F753" s="45"/>
      <c r="G753" s="46"/>
    </row>
    <row r="754" spans="1:7" x14ac:dyDescent="0.35">
      <c r="A754" s="44"/>
      <c r="B754" s="59"/>
      <c r="C754" s="57"/>
      <c r="D754" s="50"/>
      <c r="E754" s="46"/>
      <c r="F754" s="45"/>
      <c r="G754" s="46"/>
    </row>
    <row r="755" spans="1:7" x14ac:dyDescent="0.35">
      <c r="A755" s="44"/>
      <c r="B755" s="59"/>
      <c r="C755" s="57"/>
      <c r="D755" s="50"/>
      <c r="E755" s="46"/>
      <c r="F755" s="45"/>
      <c r="G755" s="46"/>
    </row>
    <row r="756" spans="1:7" x14ac:dyDescent="0.35">
      <c r="A756" s="44"/>
      <c r="B756" s="59"/>
      <c r="C756" s="57"/>
      <c r="D756" s="50"/>
      <c r="E756" s="46"/>
      <c r="F756" s="45"/>
      <c r="G756" s="46"/>
    </row>
    <row r="757" spans="1:7" x14ac:dyDescent="0.35">
      <c r="A757" s="44"/>
      <c r="B757" s="59"/>
      <c r="C757" s="57"/>
      <c r="D757" s="50"/>
      <c r="E757" s="46"/>
      <c r="F757" s="45"/>
      <c r="G757" s="46"/>
    </row>
    <row r="758" spans="1:7" x14ac:dyDescent="0.35">
      <c r="A758" s="44"/>
      <c r="B758" s="59"/>
      <c r="C758" s="57"/>
      <c r="D758" s="50"/>
      <c r="E758" s="46"/>
      <c r="F758" s="45"/>
      <c r="G758" s="46"/>
    </row>
    <row r="759" spans="1:7" x14ac:dyDescent="0.35">
      <c r="A759" s="44"/>
      <c r="B759" s="59"/>
      <c r="C759" s="57"/>
      <c r="D759" s="50"/>
      <c r="E759" s="46"/>
      <c r="F759" s="45"/>
      <c r="G759" s="46"/>
    </row>
    <row r="760" spans="1:7" x14ac:dyDescent="0.35">
      <c r="A760" s="44"/>
      <c r="B760" s="59"/>
      <c r="C760" s="57"/>
      <c r="D760" s="50"/>
      <c r="E760" s="46"/>
      <c r="F760" s="45"/>
      <c r="G760" s="46"/>
    </row>
    <row r="761" spans="1:7" x14ac:dyDescent="0.35">
      <c r="A761" s="44"/>
      <c r="B761" s="59"/>
      <c r="C761" s="57"/>
      <c r="D761" s="50"/>
      <c r="E761" s="46"/>
      <c r="F761" s="45"/>
      <c r="G761" s="46"/>
    </row>
    <row r="762" spans="1:7" x14ac:dyDescent="0.35">
      <c r="A762" s="44"/>
      <c r="B762" s="59"/>
      <c r="C762" s="57"/>
      <c r="D762" s="50"/>
      <c r="E762" s="46"/>
      <c r="F762" s="45"/>
      <c r="G762" s="46"/>
    </row>
    <row r="763" spans="1:7" x14ac:dyDescent="0.35">
      <c r="A763" s="44"/>
      <c r="B763" s="59"/>
      <c r="C763" s="57"/>
      <c r="D763" s="50"/>
      <c r="E763" s="46"/>
      <c r="F763" s="45"/>
      <c r="G763" s="46"/>
    </row>
    <row r="764" spans="1:7" x14ac:dyDescent="0.35">
      <c r="A764" s="44"/>
      <c r="B764" s="59"/>
      <c r="C764" s="57"/>
      <c r="D764" s="50"/>
      <c r="E764" s="46"/>
      <c r="F764" s="45"/>
      <c r="G764" s="46"/>
    </row>
    <row r="765" spans="1:7" x14ac:dyDescent="0.35">
      <c r="A765" s="44"/>
      <c r="B765" s="59"/>
      <c r="C765" s="57"/>
      <c r="D765" s="50"/>
      <c r="E765" s="46"/>
      <c r="F765" s="45"/>
      <c r="G765" s="46"/>
    </row>
    <row r="766" spans="1:7" x14ac:dyDescent="0.35">
      <c r="A766" s="44"/>
      <c r="B766" s="59"/>
      <c r="C766" s="57"/>
      <c r="D766" s="50"/>
      <c r="E766" s="46"/>
      <c r="F766" s="45"/>
      <c r="G766" s="46"/>
    </row>
    <row r="767" spans="1:7" x14ac:dyDescent="0.35">
      <c r="A767" s="44"/>
      <c r="B767" s="59"/>
      <c r="C767" s="57"/>
      <c r="D767" s="50"/>
      <c r="E767" s="46"/>
      <c r="F767" s="45"/>
      <c r="G767" s="46"/>
    </row>
    <row r="768" spans="1:7" x14ac:dyDescent="0.35">
      <c r="A768" s="44"/>
      <c r="B768" s="59"/>
      <c r="C768" s="57"/>
      <c r="D768" s="50"/>
      <c r="E768" s="46"/>
      <c r="F768" s="45"/>
      <c r="G768" s="46"/>
    </row>
    <row r="769" spans="1:7" x14ac:dyDescent="0.35">
      <c r="A769" s="44"/>
      <c r="B769" s="59"/>
      <c r="C769" s="57"/>
      <c r="D769" s="50"/>
      <c r="E769" s="46"/>
      <c r="F769" s="45"/>
      <c r="G769" s="46"/>
    </row>
    <row r="770" spans="1:7" x14ac:dyDescent="0.35">
      <c r="A770" s="44"/>
      <c r="B770" s="59"/>
      <c r="C770" s="57"/>
      <c r="D770" s="50"/>
      <c r="E770" s="46"/>
      <c r="F770" s="45"/>
      <c r="G770" s="46"/>
    </row>
    <row r="771" spans="1:7" x14ac:dyDescent="0.35">
      <c r="A771" s="44"/>
      <c r="B771" s="59"/>
      <c r="C771" s="57"/>
      <c r="D771" s="50"/>
      <c r="E771" s="46"/>
      <c r="F771" s="45"/>
      <c r="G771" s="46"/>
    </row>
    <row r="772" spans="1:7" x14ac:dyDescent="0.35">
      <c r="A772" s="44"/>
      <c r="B772" s="59"/>
      <c r="C772" s="57"/>
      <c r="D772" s="50"/>
      <c r="E772" s="46"/>
      <c r="F772" s="45"/>
      <c r="G772" s="46"/>
    </row>
    <row r="773" spans="1:7" x14ac:dyDescent="0.35">
      <c r="A773" s="44"/>
      <c r="B773" s="59"/>
      <c r="C773" s="57"/>
      <c r="D773" s="50"/>
      <c r="E773" s="46"/>
      <c r="F773" s="45"/>
      <c r="G773" s="46"/>
    </row>
    <row r="774" spans="1:7" x14ac:dyDescent="0.35">
      <c r="A774" s="44"/>
      <c r="B774" s="59"/>
      <c r="C774" s="57"/>
      <c r="D774" s="50"/>
      <c r="E774" s="46"/>
      <c r="F774" s="45"/>
      <c r="G774" s="46"/>
    </row>
    <row r="775" spans="1:7" x14ac:dyDescent="0.35">
      <c r="A775" s="44"/>
      <c r="B775" s="59"/>
      <c r="C775" s="57"/>
      <c r="D775" s="50"/>
      <c r="E775" s="46"/>
      <c r="F775" s="45"/>
      <c r="G775" s="46"/>
    </row>
    <row r="776" spans="1:7" x14ac:dyDescent="0.35">
      <c r="A776" s="44"/>
      <c r="B776" s="59"/>
      <c r="C776" s="57"/>
      <c r="D776" s="50"/>
      <c r="E776" s="46"/>
      <c r="F776" s="45"/>
      <c r="G776" s="46"/>
    </row>
    <row r="777" spans="1:7" x14ac:dyDescent="0.35">
      <c r="A777" s="44"/>
      <c r="B777" s="59"/>
      <c r="C777" s="57"/>
      <c r="D777" s="50"/>
      <c r="E777" s="46"/>
      <c r="F777" s="45"/>
      <c r="G777" s="46"/>
    </row>
    <row r="778" spans="1:7" x14ac:dyDescent="0.35">
      <c r="A778" s="44"/>
      <c r="B778" s="59"/>
      <c r="C778" s="57"/>
      <c r="D778" s="50"/>
      <c r="E778" s="46"/>
      <c r="F778" s="45"/>
      <c r="G778" s="46"/>
    </row>
    <row r="779" spans="1:7" x14ac:dyDescent="0.35">
      <c r="A779" s="44"/>
      <c r="B779" s="59"/>
      <c r="C779" s="57"/>
      <c r="D779" s="50"/>
      <c r="E779" s="46"/>
      <c r="F779" s="45"/>
      <c r="G779" s="46"/>
    </row>
    <row r="780" spans="1:7" x14ac:dyDescent="0.35">
      <c r="A780" s="44"/>
      <c r="B780" s="59"/>
      <c r="C780" s="57"/>
      <c r="D780" s="50"/>
      <c r="E780" s="46"/>
      <c r="F780" s="45"/>
      <c r="G780" s="46"/>
    </row>
    <row r="781" spans="1:7" x14ac:dyDescent="0.35">
      <c r="A781" s="44"/>
      <c r="B781" s="59"/>
      <c r="C781" s="57"/>
      <c r="D781" s="50"/>
      <c r="E781" s="46"/>
      <c r="F781" s="45"/>
      <c r="G781" s="46"/>
    </row>
    <row r="782" spans="1:7" x14ac:dyDescent="0.35">
      <c r="A782" s="44"/>
      <c r="B782" s="59"/>
      <c r="C782" s="57"/>
      <c r="D782" s="50"/>
      <c r="E782" s="46"/>
      <c r="F782" s="45"/>
      <c r="G782" s="46"/>
    </row>
    <row r="783" spans="1:7" x14ac:dyDescent="0.35">
      <c r="A783" s="44"/>
      <c r="B783" s="59"/>
      <c r="C783" s="57"/>
      <c r="D783" s="50"/>
      <c r="E783" s="46"/>
      <c r="F783" s="45"/>
      <c r="G783" s="46"/>
    </row>
    <row r="784" spans="1:7" x14ac:dyDescent="0.35">
      <c r="A784" s="44"/>
      <c r="B784" s="59"/>
      <c r="C784" s="57"/>
      <c r="D784" s="50"/>
      <c r="E784" s="46"/>
      <c r="F784" s="45"/>
      <c r="G784" s="46"/>
    </row>
    <row r="785" spans="1:7" x14ac:dyDescent="0.35">
      <c r="A785" s="44"/>
      <c r="B785" s="59"/>
      <c r="C785" s="57"/>
      <c r="D785" s="50"/>
      <c r="E785" s="46"/>
      <c r="F785" s="45"/>
      <c r="G785" s="46"/>
    </row>
    <row r="786" spans="1:7" x14ac:dyDescent="0.35">
      <c r="A786" s="44"/>
      <c r="B786" s="59"/>
      <c r="C786" s="57"/>
      <c r="D786" s="50"/>
      <c r="E786" s="46"/>
      <c r="F786" s="45"/>
      <c r="G786" s="46"/>
    </row>
    <row r="787" spans="1:7" x14ac:dyDescent="0.35">
      <c r="A787" s="44"/>
      <c r="B787" s="59"/>
      <c r="C787" s="57"/>
      <c r="D787" s="50"/>
      <c r="E787" s="46"/>
      <c r="F787" s="45"/>
      <c r="G787" s="46"/>
    </row>
    <row r="788" spans="1:7" x14ac:dyDescent="0.35">
      <c r="A788" s="44"/>
      <c r="B788" s="59"/>
      <c r="C788" s="57"/>
      <c r="D788" s="50"/>
      <c r="E788" s="46"/>
      <c r="F788" s="45"/>
      <c r="G788" s="46"/>
    </row>
    <row r="789" spans="1:7" x14ac:dyDescent="0.35">
      <c r="A789" s="44"/>
      <c r="B789" s="59"/>
      <c r="C789" s="57"/>
      <c r="D789" s="50"/>
      <c r="E789" s="46"/>
      <c r="F789" s="45"/>
      <c r="G789" s="46"/>
    </row>
    <row r="790" spans="1:7" x14ac:dyDescent="0.35">
      <c r="A790" s="44"/>
      <c r="B790" s="59"/>
      <c r="C790" s="57"/>
      <c r="D790" s="50"/>
      <c r="E790" s="46"/>
      <c r="F790" s="45"/>
      <c r="G790" s="46"/>
    </row>
    <row r="791" spans="1:7" x14ac:dyDescent="0.35">
      <c r="A791" s="44"/>
      <c r="B791" s="59"/>
      <c r="C791" s="57"/>
      <c r="D791" s="50"/>
      <c r="E791" s="46"/>
      <c r="F791" s="45"/>
      <c r="G791" s="46"/>
    </row>
    <row r="792" spans="1:7" x14ac:dyDescent="0.35">
      <c r="A792" s="44"/>
      <c r="B792" s="59"/>
      <c r="C792" s="57"/>
      <c r="D792" s="50"/>
      <c r="E792" s="46"/>
      <c r="F792" s="45"/>
      <c r="G792" s="46"/>
    </row>
    <row r="793" spans="1:7" x14ac:dyDescent="0.35">
      <c r="A793" s="44"/>
      <c r="B793" s="59"/>
      <c r="C793" s="57"/>
      <c r="D793" s="50"/>
      <c r="E793" s="46"/>
      <c r="F793" s="45"/>
      <c r="G793" s="46"/>
    </row>
    <row r="794" spans="1:7" x14ac:dyDescent="0.35">
      <c r="A794" s="44"/>
      <c r="B794" s="59"/>
      <c r="C794" s="57"/>
      <c r="D794" s="50"/>
      <c r="E794" s="46"/>
      <c r="F794" s="45"/>
      <c r="G794" s="46"/>
    </row>
    <row r="795" spans="1:7" x14ac:dyDescent="0.35">
      <c r="A795" s="44"/>
      <c r="B795" s="59"/>
      <c r="C795" s="57"/>
      <c r="D795" s="50"/>
      <c r="E795" s="46"/>
      <c r="F795" s="45"/>
      <c r="G795" s="46"/>
    </row>
    <row r="796" spans="1:7" x14ac:dyDescent="0.35">
      <c r="A796" s="44"/>
      <c r="B796" s="59"/>
      <c r="C796" s="57"/>
      <c r="D796" s="50"/>
      <c r="E796" s="46"/>
      <c r="F796" s="45"/>
      <c r="G796" s="46"/>
    </row>
    <row r="797" spans="1:7" x14ac:dyDescent="0.35">
      <c r="A797" s="44"/>
      <c r="B797" s="59"/>
      <c r="C797" s="57"/>
      <c r="D797" s="50"/>
      <c r="E797" s="46"/>
      <c r="F797" s="45"/>
      <c r="G797" s="46"/>
    </row>
    <row r="798" spans="1:7" x14ac:dyDescent="0.35">
      <c r="A798" s="44"/>
      <c r="B798" s="59"/>
      <c r="C798" s="57"/>
      <c r="D798" s="50"/>
      <c r="E798" s="46"/>
      <c r="F798" s="45"/>
      <c r="G798" s="46"/>
    </row>
    <row r="799" spans="1:7" x14ac:dyDescent="0.35">
      <c r="A799" s="44"/>
      <c r="B799" s="59"/>
      <c r="C799" s="57"/>
      <c r="D799" s="50"/>
      <c r="E799" s="46"/>
      <c r="F799" s="45"/>
      <c r="G799" s="46"/>
    </row>
    <row r="800" spans="1:7" x14ac:dyDescent="0.35">
      <c r="A800" s="44"/>
      <c r="B800" s="59"/>
      <c r="C800" s="57"/>
      <c r="D800" s="50"/>
      <c r="E800" s="46"/>
      <c r="F800" s="45"/>
      <c r="G800" s="46"/>
    </row>
    <row r="801" spans="1:7" x14ac:dyDescent="0.35">
      <c r="A801" s="44"/>
      <c r="B801" s="59"/>
      <c r="C801" s="57"/>
      <c r="D801" s="50"/>
      <c r="E801" s="46"/>
      <c r="F801" s="45"/>
      <c r="G801" s="46"/>
    </row>
    <row r="802" spans="1:7" x14ac:dyDescent="0.35">
      <c r="A802" s="44"/>
      <c r="B802" s="59"/>
      <c r="C802" s="57"/>
      <c r="D802" s="50"/>
      <c r="E802" s="46"/>
      <c r="F802" s="45"/>
      <c r="G802" s="46"/>
    </row>
    <row r="803" spans="1:7" x14ac:dyDescent="0.35">
      <c r="A803" s="44"/>
      <c r="B803" s="59"/>
      <c r="C803" s="57"/>
      <c r="D803" s="50"/>
      <c r="E803" s="46"/>
      <c r="F803" s="45"/>
      <c r="G803" s="46"/>
    </row>
    <row r="804" spans="1:7" x14ac:dyDescent="0.35">
      <c r="A804" s="44"/>
      <c r="B804" s="59"/>
      <c r="C804" s="57"/>
      <c r="D804" s="50"/>
      <c r="E804" s="46"/>
      <c r="F804" s="45"/>
      <c r="G804" s="46"/>
    </row>
    <row r="805" spans="1:7" x14ac:dyDescent="0.35">
      <c r="A805" s="44"/>
      <c r="B805" s="59"/>
      <c r="C805" s="57"/>
      <c r="D805" s="50"/>
      <c r="E805" s="46"/>
      <c r="F805" s="45"/>
      <c r="G805" s="46"/>
    </row>
    <row r="806" spans="1:7" x14ac:dyDescent="0.35">
      <c r="A806" s="44"/>
      <c r="B806" s="59"/>
      <c r="C806" s="57"/>
      <c r="D806" s="50"/>
      <c r="E806" s="46"/>
      <c r="F806" s="45"/>
      <c r="G806" s="46"/>
    </row>
    <row r="807" spans="1:7" x14ac:dyDescent="0.35">
      <c r="A807" s="44"/>
      <c r="B807" s="59"/>
      <c r="C807" s="57"/>
      <c r="D807" s="50"/>
      <c r="E807" s="46"/>
      <c r="F807" s="45"/>
      <c r="G807" s="46"/>
    </row>
    <row r="808" spans="1:7" x14ac:dyDescent="0.35">
      <c r="A808" s="44"/>
      <c r="B808" s="59"/>
      <c r="C808" s="57"/>
      <c r="D808" s="50"/>
      <c r="E808" s="46"/>
      <c r="F808" s="45"/>
      <c r="G808" s="46"/>
    </row>
    <row r="809" spans="1:7" x14ac:dyDescent="0.35">
      <c r="A809" s="44"/>
      <c r="B809" s="59"/>
      <c r="C809" s="57"/>
      <c r="D809" s="50"/>
      <c r="E809" s="46"/>
      <c r="F809" s="45"/>
      <c r="G809" s="46"/>
    </row>
    <row r="810" spans="1:7" x14ac:dyDescent="0.35">
      <c r="A810" s="44"/>
      <c r="B810" s="59"/>
      <c r="C810" s="57"/>
      <c r="D810" s="50"/>
      <c r="E810" s="46"/>
      <c r="F810" s="45"/>
      <c r="G810" s="46"/>
    </row>
    <row r="811" spans="1:7" x14ac:dyDescent="0.35">
      <c r="A811" s="44"/>
      <c r="B811" s="59"/>
      <c r="C811" s="57"/>
      <c r="D811" s="50"/>
      <c r="E811" s="46"/>
      <c r="F811" s="45"/>
      <c r="G811" s="46"/>
    </row>
    <row r="812" spans="1:7" x14ac:dyDescent="0.35">
      <c r="A812" s="44"/>
      <c r="B812" s="59"/>
      <c r="C812" s="57"/>
      <c r="D812" s="50"/>
      <c r="E812" s="46"/>
      <c r="F812" s="45"/>
      <c r="G812" s="46"/>
    </row>
    <row r="813" spans="1:7" x14ac:dyDescent="0.35">
      <c r="A813" s="44"/>
      <c r="B813" s="59"/>
      <c r="C813" s="57"/>
      <c r="D813" s="50"/>
      <c r="E813" s="46"/>
      <c r="F813" s="45"/>
      <c r="G813" s="46"/>
    </row>
    <row r="814" spans="1:7" x14ac:dyDescent="0.35">
      <c r="A814" s="44"/>
      <c r="B814" s="59"/>
      <c r="C814" s="57"/>
      <c r="D814" s="50"/>
      <c r="E814" s="46"/>
      <c r="F814" s="45"/>
      <c r="G814" s="46"/>
    </row>
    <row r="815" spans="1:7" x14ac:dyDescent="0.35">
      <c r="A815" s="44"/>
      <c r="B815" s="59"/>
      <c r="C815" s="57"/>
      <c r="D815" s="50"/>
      <c r="E815" s="46"/>
      <c r="F815" s="45"/>
      <c r="G815" s="46"/>
    </row>
    <row r="816" spans="1:7" x14ac:dyDescent="0.35">
      <c r="A816" s="44"/>
      <c r="B816" s="59"/>
      <c r="C816" s="57"/>
      <c r="D816" s="50"/>
      <c r="E816" s="46"/>
      <c r="F816" s="45"/>
      <c r="G816" s="46"/>
    </row>
    <row r="817" spans="1:7" x14ac:dyDescent="0.35">
      <c r="A817" s="44"/>
      <c r="B817" s="59"/>
      <c r="C817" s="57"/>
      <c r="D817" s="50"/>
      <c r="E817" s="46"/>
      <c r="F817" s="45"/>
      <c r="G817" s="46"/>
    </row>
    <row r="818" spans="1:7" x14ac:dyDescent="0.35">
      <c r="A818" s="44"/>
      <c r="B818" s="59"/>
      <c r="C818" s="57"/>
      <c r="D818" s="50"/>
      <c r="E818" s="46"/>
      <c r="F818" s="45"/>
      <c r="G818" s="46"/>
    </row>
    <row r="819" spans="1:7" x14ac:dyDescent="0.35">
      <c r="A819" s="44"/>
      <c r="B819" s="59"/>
      <c r="C819" s="57"/>
      <c r="D819" s="50"/>
      <c r="E819" s="46"/>
      <c r="F819" s="45"/>
      <c r="G819" s="46"/>
    </row>
    <row r="820" spans="1:7" x14ac:dyDescent="0.35">
      <c r="A820" s="44"/>
      <c r="B820" s="59"/>
      <c r="C820" s="57"/>
      <c r="D820" s="50"/>
      <c r="E820" s="46"/>
      <c r="F820" s="45"/>
      <c r="G820" s="46"/>
    </row>
    <row r="821" spans="1:7" x14ac:dyDescent="0.35">
      <c r="A821" s="44"/>
      <c r="B821" s="59"/>
      <c r="C821" s="57"/>
      <c r="D821" s="50"/>
      <c r="E821" s="46"/>
      <c r="F821" s="45"/>
      <c r="G821" s="46"/>
    </row>
    <row r="822" spans="1:7" x14ac:dyDescent="0.35">
      <c r="A822" s="44"/>
      <c r="B822" s="59"/>
      <c r="C822" s="57"/>
      <c r="D822" s="50"/>
      <c r="E822" s="46"/>
      <c r="F822" s="45"/>
      <c r="G822" s="46"/>
    </row>
    <row r="823" spans="1:7" x14ac:dyDescent="0.35">
      <c r="A823" s="44"/>
      <c r="B823" s="59"/>
      <c r="C823" s="57"/>
      <c r="D823" s="50"/>
      <c r="E823" s="46"/>
      <c r="F823" s="45"/>
      <c r="G823" s="46"/>
    </row>
    <row r="824" spans="1:7" x14ac:dyDescent="0.35">
      <c r="A824" s="44"/>
      <c r="B824" s="59"/>
      <c r="C824" s="57"/>
      <c r="D824" s="50"/>
      <c r="E824" s="46"/>
      <c r="F824" s="45"/>
      <c r="G824" s="46"/>
    </row>
    <row r="825" spans="1:7" x14ac:dyDescent="0.35">
      <c r="A825" s="44"/>
      <c r="B825" s="59"/>
      <c r="C825" s="57"/>
      <c r="D825" s="50"/>
      <c r="E825" s="46"/>
      <c r="F825" s="45"/>
      <c r="G825" s="46"/>
    </row>
    <row r="826" spans="1:7" x14ac:dyDescent="0.35">
      <c r="A826" s="44"/>
      <c r="B826" s="59"/>
      <c r="C826" s="57"/>
      <c r="D826" s="50"/>
      <c r="E826" s="46"/>
      <c r="F826" s="45"/>
      <c r="G826" s="46"/>
    </row>
    <row r="827" spans="1:7" x14ac:dyDescent="0.35">
      <c r="A827" s="44"/>
      <c r="B827" s="59"/>
      <c r="C827" s="57"/>
      <c r="D827" s="50"/>
      <c r="E827" s="46"/>
      <c r="F827" s="45"/>
      <c r="G827" s="46"/>
    </row>
    <row r="828" spans="1:7" x14ac:dyDescent="0.35">
      <c r="A828" s="44"/>
      <c r="B828" s="59"/>
      <c r="C828" s="57"/>
      <c r="D828" s="50"/>
      <c r="E828" s="46"/>
      <c r="F828" s="45"/>
      <c r="G828" s="46"/>
    </row>
    <row r="829" spans="1:7" x14ac:dyDescent="0.35">
      <c r="A829" s="44"/>
      <c r="B829" s="59"/>
      <c r="C829" s="57"/>
      <c r="D829" s="50"/>
      <c r="E829" s="46"/>
      <c r="F829" s="45"/>
      <c r="G829" s="46"/>
    </row>
    <row r="830" spans="1:7" x14ac:dyDescent="0.35">
      <c r="A830" s="44"/>
      <c r="B830" s="59"/>
      <c r="C830" s="57"/>
      <c r="D830" s="50"/>
      <c r="E830" s="46"/>
      <c r="F830" s="45"/>
      <c r="G830" s="46"/>
    </row>
    <row r="831" spans="1:7" x14ac:dyDescent="0.35">
      <c r="A831" s="44"/>
      <c r="B831" s="59"/>
      <c r="C831" s="57"/>
      <c r="D831" s="50"/>
      <c r="E831" s="46"/>
      <c r="F831" s="45"/>
      <c r="G831" s="46"/>
    </row>
    <row r="832" spans="1:7" x14ac:dyDescent="0.35">
      <c r="A832" s="44"/>
      <c r="B832" s="59"/>
      <c r="C832" s="57"/>
      <c r="D832" s="50"/>
      <c r="E832" s="46"/>
      <c r="F832" s="45"/>
      <c r="G832" s="46"/>
    </row>
    <row r="833" spans="1:7" x14ac:dyDescent="0.35">
      <c r="A833" s="44"/>
      <c r="B833" s="59"/>
      <c r="C833" s="57"/>
      <c r="D833" s="50"/>
      <c r="E833" s="46"/>
      <c r="F833" s="45"/>
      <c r="G833" s="46"/>
    </row>
    <row r="834" spans="1:7" x14ac:dyDescent="0.35">
      <c r="A834" s="44"/>
      <c r="B834" s="59"/>
      <c r="C834" s="57"/>
      <c r="D834" s="50"/>
      <c r="E834" s="46"/>
      <c r="F834" s="45"/>
      <c r="G834" s="46"/>
    </row>
    <row r="835" spans="1:7" x14ac:dyDescent="0.35">
      <c r="A835" s="44"/>
      <c r="B835" s="59"/>
      <c r="C835" s="57"/>
      <c r="D835" s="50"/>
      <c r="E835" s="46"/>
      <c r="F835" s="45"/>
      <c r="G835" s="46"/>
    </row>
    <row r="836" spans="1:7" x14ac:dyDescent="0.35">
      <c r="A836" s="44"/>
      <c r="B836" s="59"/>
      <c r="C836" s="57"/>
      <c r="D836" s="50"/>
      <c r="E836" s="46"/>
      <c r="F836" s="45"/>
      <c r="G836" s="46"/>
    </row>
    <row r="837" spans="1:7" x14ac:dyDescent="0.35">
      <c r="A837" s="44"/>
      <c r="B837" s="59"/>
      <c r="C837" s="57"/>
      <c r="D837" s="50"/>
      <c r="E837" s="46"/>
      <c r="F837" s="45"/>
      <c r="G837" s="46"/>
    </row>
    <row r="838" spans="1:7" x14ac:dyDescent="0.35">
      <c r="A838" s="44"/>
      <c r="B838" s="59"/>
      <c r="C838" s="57"/>
      <c r="D838" s="50"/>
      <c r="E838" s="46"/>
      <c r="F838" s="45"/>
      <c r="G838" s="46"/>
    </row>
    <row r="839" spans="1:7" x14ac:dyDescent="0.35">
      <c r="A839" s="44"/>
      <c r="B839" s="59"/>
      <c r="C839" s="57"/>
      <c r="D839" s="50"/>
      <c r="E839" s="46"/>
      <c r="F839" s="45"/>
      <c r="G839" s="46"/>
    </row>
    <row r="840" spans="1:7" x14ac:dyDescent="0.35">
      <c r="A840" s="44"/>
      <c r="B840" s="59"/>
      <c r="C840" s="57"/>
      <c r="D840" s="50"/>
      <c r="E840" s="46"/>
      <c r="F840" s="45"/>
      <c r="G840" s="46"/>
    </row>
    <row r="841" spans="1:7" x14ac:dyDescent="0.35">
      <c r="A841" s="44"/>
      <c r="B841" s="59"/>
      <c r="C841" s="57"/>
      <c r="D841" s="50"/>
      <c r="E841" s="46"/>
      <c r="F841" s="45"/>
      <c r="G841" s="46"/>
    </row>
    <row r="842" spans="1:7" x14ac:dyDescent="0.35">
      <c r="A842" s="44"/>
      <c r="B842" s="59"/>
      <c r="C842" s="57"/>
      <c r="D842" s="50"/>
      <c r="E842" s="46"/>
      <c r="F842" s="45"/>
      <c r="G842" s="46"/>
    </row>
    <row r="843" spans="1:7" x14ac:dyDescent="0.35">
      <c r="A843" s="44"/>
      <c r="B843" s="59"/>
      <c r="C843" s="57"/>
      <c r="D843" s="50"/>
      <c r="E843" s="46"/>
      <c r="F843" s="45"/>
      <c r="G843" s="46"/>
    </row>
    <row r="844" spans="1:7" x14ac:dyDescent="0.35">
      <c r="A844" s="44"/>
      <c r="B844" s="59"/>
      <c r="C844" s="57"/>
      <c r="D844" s="50"/>
      <c r="E844" s="46"/>
      <c r="F844" s="45"/>
      <c r="G844" s="46"/>
    </row>
    <row r="845" spans="1:7" x14ac:dyDescent="0.35">
      <c r="A845" s="44"/>
      <c r="B845" s="59"/>
      <c r="C845" s="57"/>
      <c r="D845" s="50"/>
      <c r="E845" s="46"/>
      <c r="F845" s="45"/>
      <c r="G845" s="46"/>
    </row>
    <row r="846" spans="1:7" x14ac:dyDescent="0.35">
      <c r="A846" s="44"/>
      <c r="B846" s="59"/>
      <c r="C846" s="57"/>
      <c r="D846" s="50"/>
      <c r="E846" s="46"/>
      <c r="F846" s="45"/>
      <c r="G846" s="46"/>
    </row>
    <row r="847" spans="1:7" x14ac:dyDescent="0.35">
      <c r="A847" s="44"/>
      <c r="B847" s="59"/>
      <c r="C847" s="57"/>
      <c r="D847" s="50"/>
      <c r="E847" s="46"/>
      <c r="F847" s="45"/>
      <c r="G847" s="46"/>
    </row>
    <row r="848" spans="1:7" x14ac:dyDescent="0.35">
      <c r="A848" s="44"/>
      <c r="B848" s="59"/>
      <c r="C848" s="57"/>
      <c r="D848" s="50"/>
      <c r="E848" s="46"/>
      <c r="F848" s="45"/>
      <c r="G848" s="46"/>
    </row>
    <row r="849" spans="1:7" x14ac:dyDescent="0.35">
      <c r="A849" s="44"/>
      <c r="B849" s="59"/>
      <c r="C849" s="57"/>
      <c r="D849" s="50"/>
      <c r="E849" s="46"/>
      <c r="F849" s="45"/>
      <c r="G849" s="46"/>
    </row>
    <row r="850" spans="1:7" x14ac:dyDescent="0.35">
      <c r="A850" s="44"/>
      <c r="B850" s="59"/>
      <c r="C850" s="57"/>
      <c r="D850" s="50"/>
      <c r="E850" s="46"/>
      <c r="F850" s="45"/>
      <c r="G850" s="46"/>
    </row>
    <row r="851" spans="1:7" x14ac:dyDescent="0.35">
      <c r="A851" s="44"/>
      <c r="B851" s="59"/>
      <c r="C851" s="57"/>
      <c r="D851" s="50"/>
      <c r="E851" s="46"/>
      <c r="F851" s="45"/>
      <c r="G851" s="46"/>
    </row>
    <row r="852" spans="1:7" x14ac:dyDescent="0.35">
      <c r="A852" s="44"/>
      <c r="B852" s="59"/>
      <c r="C852" s="57"/>
      <c r="D852" s="50"/>
      <c r="E852" s="46"/>
      <c r="F852" s="45"/>
      <c r="G852" s="46"/>
    </row>
    <row r="853" spans="1:7" x14ac:dyDescent="0.35">
      <c r="A853" s="44"/>
      <c r="B853" s="59"/>
      <c r="C853" s="57"/>
      <c r="D853" s="50"/>
      <c r="E853" s="46"/>
      <c r="F853" s="45"/>
      <c r="G853" s="46"/>
    </row>
    <row r="854" spans="1:7" x14ac:dyDescent="0.35">
      <c r="A854" s="44"/>
      <c r="B854" s="59"/>
      <c r="C854" s="57"/>
      <c r="D854" s="50"/>
      <c r="E854" s="46"/>
      <c r="F854" s="45"/>
      <c r="G854" s="46"/>
    </row>
    <row r="855" spans="1:7" x14ac:dyDescent="0.35">
      <c r="A855" s="44"/>
      <c r="B855" s="59"/>
      <c r="C855" s="57"/>
      <c r="D855" s="50"/>
      <c r="E855" s="46"/>
      <c r="F855" s="45"/>
      <c r="G855" s="46"/>
    </row>
    <row r="856" spans="1:7" x14ac:dyDescent="0.35">
      <c r="A856" s="44"/>
      <c r="B856" s="59"/>
      <c r="C856" s="57"/>
      <c r="D856" s="50"/>
      <c r="E856" s="46"/>
      <c r="F856" s="45"/>
      <c r="G856" s="46"/>
    </row>
    <row r="857" spans="1:7" x14ac:dyDescent="0.35">
      <c r="A857" s="44"/>
      <c r="B857" s="59"/>
      <c r="C857" s="57"/>
      <c r="D857" s="50"/>
      <c r="E857" s="46"/>
      <c r="F857" s="45"/>
      <c r="G857" s="46"/>
    </row>
    <row r="858" spans="1:7" x14ac:dyDescent="0.35">
      <c r="A858" s="44"/>
      <c r="B858" s="59"/>
      <c r="C858" s="57"/>
      <c r="D858" s="50"/>
      <c r="E858" s="46"/>
      <c r="F858" s="45"/>
      <c r="G858" s="46"/>
    </row>
    <row r="859" spans="1:7" x14ac:dyDescent="0.35">
      <c r="A859" s="44"/>
      <c r="B859" s="59"/>
      <c r="C859" s="57"/>
      <c r="D859" s="50"/>
      <c r="E859" s="46"/>
      <c r="F859" s="45"/>
      <c r="G859" s="46"/>
    </row>
    <row r="860" spans="1:7" x14ac:dyDescent="0.35">
      <c r="A860" s="44"/>
      <c r="B860" s="59"/>
      <c r="C860" s="57"/>
      <c r="D860" s="50"/>
      <c r="E860" s="46"/>
      <c r="F860" s="45"/>
      <c r="G860" s="46"/>
    </row>
    <row r="861" spans="1:7" x14ac:dyDescent="0.35">
      <c r="A861" s="44"/>
      <c r="B861" s="59"/>
      <c r="C861" s="57"/>
      <c r="D861" s="50"/>
      <c r="E861" s="46"/>
      <c r="F861" s="45"/>
      <c r="G861" s="46"/>
    </row>
    <row r="862" spans="1:7" x14ac:dyDescent="0.35">
      <c r="A862" s="44"/>
      <c r="B862" s="59"/>
      <c r="C862" s="57"/>
      <c r="D862" s="50"/>
      <c r="E862" s="46"/>
      <c r="F862" s="45"/>
      <c r="G862" s="46"/>
    </row>
    <row r="863" spans="1:7" x14ac:dyDescent="0.35">
      <c r="A863" s="44"/>
      <c r="B863" s="59"/>
      <c r="C863" s="57"/>
      <c r="D863" s="50"/>
      <c r="E863" s="46"/>
      <c r="F863" s="45"/>
      <c r="G863" s="46"/>
    </row>
    <row r="864" spans="1:7" x14ac:dyDescent="0.35">
      <c r="A864" s="44"/>
      <c r="B864" s="59"/>
      <c r="C864" s="57"/>
      <c r="D864" s="50"/>
      <c r="E864" s="46"/>
      <c r="F864" s="45"/>
      <c r="G864" s="46"/>
    </row>
    <row r="865" spans="1:7" x14ac:dyDescent="0.35">
      <c r="A865" s="44"/>
      <c r="B865" s="59"/>
      <c r="C865" s="57"/>
      <c r="D865" s="50"/>
      <c r="E865" s="46"/>
      <c r="F865" s="45"/>
      <c r="G865" s="46"/>
    </row>
    <row r="866" spans="1:7" x14ac:dyDescent="0.35">
      <c r="A866" s="44"/>
      <c r="B866" s="59"/>
      <c r="C866" s="57"/>
      <c r="D866" s="50"/>
      <c r="E866" s="46"/>
      <c r="F866" s="45"/>
      <c r="G866" s="46"/>
    </row>
    <row r="867" spans="1:7" x14ac:dyDescent="0.35">
      <c r="A867" s="44"/>
      <c r="B867" s="59"/>
      <c r="C867" s="57"/>
      <c r="D867" s="50"/>
      <c r="E867" s="46"/>
      <c r="F867" s="45"/>
      <c r="G867" s="46"/>
    </row>
    <row r="868" spans="1:7" x14ac:dyDescent="0.35">
      <c r="A868" s="44"/>
      <c r="B868" s="59"/>
      <c r="C868" s="57"/>
      <c r="D868" s="50"/>
      <c r="E868" s="46"/>
      <c r="F868" s="45"/>
      <c r="G868" s="46"/>
    </row>
    <row r="869" spans="1:7" x14ac:dyDescent="0.35">
      <c r="A869" s="44"/>
      <c r="B869" s="59"/>
      <c r="C869" s="57"/>
      <c r="D869" s="50"/>
      <c r="E869" s="46"/>
      <c r="F869" s="45"/>
      <c r="G869" s="46"/>
    </row>
    <row r="870" spans="1:7" x14ac:dyDescent="0.35">
      <c r="A870" s="44"/>
      <c r="B870" s="59"/>
      <c r="C870" s="57"/>
      <c r="D870" s="50"/>
      <c r="E870" s="46"/>
      <c r="F870" s="45"/>
      <c r="G870" s="46"/>
    </row>
    <row r="871" spans="1:7" x14ac:dyDescent="0.35">
      <c r="A871" s="44"/>
      <c r="B871" s="59"/>
      <c r="C871" s="57"/>
      <c r="D871" s="50"/>
      <c r="E871" s="46"/>
      <c r="F871" s="45"/>
      <c r="G871" s="46"/>
    </row>
    <row r="872" spans="1:7" x14ac:dyDescent="0.35">
      <c r="A872" s="44"/>
      <c r="B872" s="59"/>
      <c r="C872" s="57"/>
      <c r="D872" s="50"/>
      <c r="E872" s="46"/>
      <c r="F872" s="45"/>
      <c r="G872" s="46"/>
    </row>
    <row r="873" spans="1:7" x14ac:dyDescent="0.35">
      <c r="A873" s="44"/>
      <c r="B873" s="59"/>
      <c r="C873" s="57"/>
      <c r="D873" s="50"/>
      <c r="E873" s="46"/>
      <c r="F873" s="45"/>
      <c r="G873" s="46"/>
    </row>
    <row r="874" spans="1:7" x14ac:dyDescent="0.35">
      <c r="A874" s="44"/>
      <c r="B874" s="59"/>
      <c r="C874" s="57"/>
      <c r="D874" s="50"/>
      <c r="E874" s="46"/>
      <c r="F874" s="45"/>
      <c r="G874" s="46"/>
    </row>
    <row r="875" spans="1:7" x14ac:dyDescent="0.35">
      <c r="A875" s="44"/>
      <c r="B875" s="59"/>
      <c r="C875" s="57"/>
      <c r="D875" s="50"/>
      <c r="E875" s="46"/>
      <c r="F875" s="45"/>
      <c r="G875" s="46"/>
    </row>
    <row r="876" spans="1:7" x14ac:dyDescent="0.35">
      <c r="A876" s="44"/>
      <c r="B876" s="59"/>
      <c r="C876" s="57"/>
      <c r="D876" s="50"/>
      <c r="E876" s="46"/>
      <c r="F876" s="45"/>
      <c r="G876" s="46"/>
    </row>
    <row r="877" spans="1:7" x14ac:dyDescent="0.35">
      <c r="A877" s="44"/>
      <c r="B877" s="59"/>
      <c r="C877" s="57"/>
      <c r="D877" s="50"/>
      <c r="E877" s="46"/>
      <c r="F877" s="45"/>
      <c r="G877" s="46"/>
    </row>
    <row r="878" spans="1:7" x14ac:dyDescent="0.35">
      <c r="A878" s="44"/>
      <c r="B878" s="59"/>
      <c r="C878" s="57"/>
      <c r="D878" s="50"/>
      <c r="E878" s="46"/>
      <c r="F878" s="45"/>
      <c r="G878" s="46"/>
    </row>
    <row r="879" spans="1:7" x14ac:dyDescent="0.35">
      <c r="A879" s="44"/>
      <c r="B879" s="59"/>
      <c r="C879" s="57"/>
      <c r="D879" s="50"/>
      <c r="E879" s="46"/>
      <c r="F879" s="45"/>
      <c r="G879" s="46"/>
    </row>
    <row r="880" spans="1:7" x14ac:dyDescent="0.35">
      <c r="A880" s="44"/>
      <c r="B880" s="59"/>
      <c r="C880" s="57"/>
      <c r="D880" s="50"/>
      <c r="E880" s="46"/>
      <c r="F880" s="45"/>
      <c r="G880" s="46"/>
    </row>
    <row r="881" spans="1:7" x14ac:dyDescent="0.35">
      <c r="A881" s="44"/>
      <c r="B881" s="59"/>
      <c r="C881" s="57"/>
      <c r="D881" s="50"/>
      <c r="E881" s="46"/>
      <c r="F881" s="45"/>
      <c r="G881" s="46"/>
    </row>
    <row r="882" spans="1:7" x14ac:dyDescent="0.35">
      <c r="A882" s="44"/>
      <c r="B882" s="59"/>
      <c r="C882" s="57"/>
      <c r="D882" s="50"/>
      <c r="E882" s="46"/>
      <c r="F882" s="45"/>
      <c r="G882" s="46"/>
    </row>
    <row r="883" spans="1:7" x14ac:dyDescent="0.35">
      <c r="A883" s="44"/>
      <c r="B883" s="59"/>
      <c r="C883" s="57"/>
      <c r="D883" s="50"/>
      <c r="E883" s="46"/>
      <c r="F883" s="45"/>
      <c r="G883" s="46"/>
    </row>
    <row r="884" spans="1:7" x14ac:dyDescent="0.35">
      <c r="A884" s="44"/>
      <c r="B884" s="59"/>
      <c r="C884" s="57"/>
      <c r="D884" s="50"/>
      <c r="E884" s="46"/>
      <c r="F884" s="45"/>
      <c r="G884" s="46"/>
    </row>
    <row r="885" spans="1:7" x14ac:dyDescent="0.35">
      <c r="A885" s="44"/>
      <c r="B885" s="59"/>
      <c r="C885" s="57"/>
      <c r="D885" s="50"/>
      <c r="E885" s="46"/>
      <c r="F885" s="45"/>
      <c r="G885" s="46"/>
    </row>
    <row r="886" spans="1:7" x14ac:dyDescent="0.35">
      <c r="A886" s="44"/>
      <c r="B886" s="59"/>
      <c r="C886" s="57"/>
      <c r="D886" s="50"/>
      <c r="E886" s="46"/>
      <c r="F886" s="45"/>
      <c r="G886" s="46"/>
    </row>
    <row r="887" spans="1:7" x14ac:dyDescent="0.35">
      <c r="A887" s="44"/>
      <c r="B887" s="59"/>
      <c r="C887" s="57"/>
      <c r="D887" s="50"/>
      <c r="E887" s="46"/>
      <c r="F887" s="45"/>
      <c r="G887" s="46"/>
    </row>
    <row r="888" spans="1:7" x14ac:dyDescent="0.35">
      <c r="A888" s="44"/>
      <c r="B888" s="59"/>
      <c r="C888" s="57"/>
      <c r="D888" s="50"/>
      <c r="E888" s="46"/>
      <c r="F888" s="45"/>
      <c r="G888" s="46"/>
    </row>
    <row r="889" spans="1:7" x14ac:dyDescent="0.35">
      <c r="A889" s="44"/>
      <c r="B889" s="59"/>
      <c r="C889" s="57"/>
      <c r="D889" s="50"/>
      <c r="E889" s="46"/>
      <c r="F889" s="45"/>
      <c r="G889" s="46"/>
    </row>
    <row r="890" spans="1:7" x14ac:dyDescent="0.35">
      <c r="A890" s="44"/>
      <c r="B890" s="59"/>
      <c r="C890" s="57"/>
      <c r="D890" s="50"/>
      <c r="E890" s="46"/>
      <c r="F890" s="45"/>
      <c r="G890" s="46"/>
    </row>
    <row r="891" spans="1:7" x14ac:dyDescent="0.35">
      <c r="A891" s="44"/>
      <c r="B891" s="59"/>
      <c r="C891" s="57"/>
      <c r="D891" s="50"/>
      <c r="E891" s="46"/>
      <c r="F891" s="45"/>
      <c r="G891" s="46"/>
    </row>
    <row r="892" spans="1:7" x14ac:dyDescent="0.35">
      <c r="A892" s="44"/>
      <c r="B892" s="59"/>
      <c r="C892" s="57"/>
      <c r="D892" s="50"/>
      <c r="E892" s="46"/>
      <c r="F892" s="45"/>
      <c r="G892" s="46"/>
    </row>
    <row r="893" spans="1:7" x14ac:dyDescent="0.35">
      <c r="A893" s="44"/>
      <c r="B893" s="59"/>
      <c r="C893" s="57"/>
      <c r="D893" s="50"/>
      <c r="E893" s="46"/>
      <c r="F893" s="45"/>
      <c r="G893" s="46"/>
    </row>
    <row r="894" spans="1:7" x14ac:dyDescent="0.35">
      <c r="A894" s="44"/>
      <c r="B894" s="59"/>
      <c r="C894" s="57"/>
      <c r="D894" s="50"/>
      <c r="E894" s="46"/>
      <c r="F894" s="45"/>
      <c r="G894" s="46"/>
    </row>
    <row r="895" spans="1:7" x14ac:dyDescent="0.35">
      <c r="A895" s="44"/>
      <c r="B895" s="59"/>
      <c r="C895" s="57"/>
      <c r="D895" s="50"/>
      <c r="E895" s="46"/>
      <c r="F895" s="45"/>
      <c r="G895" s="46"/>
    </row>
    <row r="896" spans="1:7" x14ac:dyDescent="0.35">
      <c r="A896" s="44"/>
      <c r="B896" s="59"/>
      <c r="C896" s="57"/>
      <c r="D896" s="50"/>
      <c r="E896" s="46"/>
      <c r="F896" s="45"/>
      <c r="G896" s="46"/>
    </row>
    <row r="897" spans="1:7" x14ac:dyDescent="0.35">
      <c r="A897" s="44"/>
      <c r="B897" s="59"/>
      <c r="C897" s="57"/>
      <c r="D897" s="50"/>
      <c r="E897" s="46"/>
      <c r="F897" s="45"/>
      <c r="G897" s="46"/>
    </row>
    <row r="898" spans="1:7" x14ac:dyDescent="0.35">
      <c r="A898" s="44"/>
      <c r="B898" s="59"/>
      <c r="C898" s="57"/>
      <c r="D898" s="50"/>
      <c r="E898" s="46"/>
      <c r="F898" s="45"/>
      <c r="G898" s="46"/>
    </row>
    <row r="899" spans="1:7" x14ac:dyDescent="0.35">
      <c r="A899" s="44"/>
      <c r="B899" s="59"/>
      <c r="C899" s="57"/>
      <c r="D899" s="50"/>
      <c r="E899" s="46"/>
      <c r="F899" s="45"/>
      <c r="G899" s="46"/>
    </row>
    <row r="900" spans="1:7" x14ac:dyDescent="0.35">
      <c r="A900" s="44"/>
      <c r="B900" s="59"/>
      <c r="C900" s="57"/>
      <c r="D900" s="50"/>
      <c r="E900" s="46"/>
      <c r="F900" s="45"/>
      <c r="G900" s="46"/>
    </row>
    <row r="901" spans="1:7" x14ac:dyDescent="0.35">
      <c r="A901" s="44"/>
      <c r="B901" s="59"/>
      <c r="C901" s="57"/>
      <c r="D901" s="50"/>
      <c r="E901" s="46"/>
      <c r="F901" s="45"/>
      <c r="G901" s="46"/>
    </row>
    <row r="902" spans="1:7" x14ac:dyDescent="0.35">
      <c r="A902" s="44"/>
      <c r="B902" s="59"/>
      <c r="C902" s="57"/>
      <c r="D902" s="50"/>
      <c r="E902" s="46"/>
      <c r="F902" s="45"/>
      <c r="G902" s="46"/>
    </row>
    <row r="903" spans="1:7" x14ac:dyDescent="0.35">
      <c r="A903" s="44"/>
      <c r="B903" s="59"/>
      <c r="C903" s="57"/>
      <c r="D903" s="50"/>
      <c r="E903" s="46"/>
      <c r="F903" s="45"/>
      <c r="G903" s="46"/>
    </row>
    <row r="904" spans="1:7" x14ac:dyDescent="0.35">
      <c r="A904" s="44"/>
      <c r="B904" s="59"/>
      <c r="C904" s="57"/>
      <c r="D904" s="50"/>
      <c r="E904" s="46"/>
      <c r="F904" s="45"/>
      <c r="G904" s="46"/>
    </row>
    <row r="905" spans="1:7" x14ac:dyDescent="0.35">
      <c r="A905" s="44"/>
      <c r="B905" s="59"/>
      <c r="C905" s="57"/>
      <c r="D905" s="50"/>
      <c r="E905" s="46"/>
      <c r="F905" s="45"/>
      <c r="G905" s="46"/>
    </row>
    <row r="906" spans="1:7" x14ac:dyDescent="0.35">
      <c r="A906" s="44"/>
      <c r="B906" s="59"/>
      <c r="C906" s="57"/>
      <c r="D906" s="50"/>
      <c r="E906" s="46"/>
      <c r="F906" s="45"/>
      <c r="G906" s="46"/>
    </row>
    <row r="907" spans="1:7" x14ac:dyDescent="0.35">
      <c r="A907" s="44"/>
      <c r="B907" s="59"/>
      <c r="C907" s="57"/>
      <c r="D907" s="50"/>
      <c r="E907" s="46"/>
      <c r="F907" s="45"/>
      <c r="G907" s="46"/>
    </row>
    <row r="908" spans="1:7" x14ac:dyDescent="0.35">
      <c r="A908" s="44"/>
      <c r="B908" s="59"/>
      <c r="C908" s="57"/>
      <c r="D908" s="50"/>
      <c r="E908" s="46"/>
      <c r="F908" s="45"/>
      <c r="G908" s="46"/>
    </row>
    <row r="909" spans="1:7" x14ac:dyDescent="0.35">
      <c r="A909" s="44"/>
      <c r="B909" s="59"/>
      <c r="C909" s="57"/>
      <c r="D909" s="50"/>
      <c r="E909" s="46"/>
      <c r="F909" s="45"/>
      <c r="G909" s="46"/>
    </row>
    <row r="910" spans="1:7" x14ac:dyDescent="0.35">
      <c r="A910" s="44"/>
      <c r="B910" s="59"/>
      <c r="C910" s="57"/>
      <c r="D910" s="50"/>
      <c r="E910" s="46"/>
      <c r="F910" s="45"/>
      <c r="G910" s="46"/>
    </row>
    <row r="911" spans="1:7" x14ac:dyDescent="0.35">
      <c r="A911" s="44"/>
      <c r="B911" s="59"/>
      <c r="C911" s="57"/>
      <c r="D911" s="50"/>
      <c r="E911" s="46"/>
      <c r="F911" s="45"/>
      <c r="G911" s="46"/>
    </row>
    <row r="912" spans="1:7" x14ac:dyDescent="0.35">
      <c r="A912" s="44"/>
      <c r="B912" s="59"/>
      <c r="C912" s="57"/>
      <c r="D912" s="50"/>
      <c r="E912" s="46"/>
      <c r="F912" s="45"/>
      <c r="G912" s="46"/>
    </row>
    <row r="913" spans="1:7" x14ac:dyDescent="0.35">
      <c r="A913" s="44"/>
      <c r="B913" s="59"/>
      <c r="C913" s="57"/>
      <c r="D913" s="50"/>
      <c r="E913" s="46"/>
      <c r="F913" s="45"/>
      <c r="G913" s="46"/>
    </row>
    <row r="914" spans="1:7" x14ac:dyDescent="0.35">
      <c r="A914" s="44"/>
      <c r="B914" s="59"/>
      <c r="C914" s="57"/>
      <c r="D914" s="50"/>
      <c r="E914" s="46"/>
      <c r="F914" s="45"/>
      <c r="G914" s="46"/>
    </row>
    <row r="915" spans="1:7" x14ac:dyDescent="0.35">
      <c r="A915" s="44"/>
      <c r="B915" s="59"/>
      <c r="C915" s="57"/>
      <c r="D915" s="50"/>
      <c r="E915" s="46"/>
      <c r="F915" s="45"/>
      <c r="G915" s="46"/>
    </row>
    <row r="916" spans="1:7" x14ac:dyDescent="0.35">
      <c r="A916" s="44"/>
      <c r="B916" s="59"/>
      <c r="C916" s="57"/>
      <c r="D916" s="50"/>
      <c r="E916" s="46"/>
      <c r="F916" s="45"/>
      <c r="G916" s="46"/>
    </row>
    <row r="917" spans="1:7" x14ac:dyDescent="0.35">
      <c r="A917" s="44"/>
      <c r="B917" s="59"/>
      <c r="C917" s="57"/>
      <c r="D917" s="50"/>
      <c r="E917" s="46"/>
      <c r="F917" s="45"/>
      <c r="G917" s="46"/>
    </row>
    <row r="918" spans="1:7" x14ac:dyDescent="0.35">
      <c r="A918" s="44"/>
      <c r="B918" s="59"/>
      <c r="C918" s="57"/>
      <c r="D918" s="50"/>
      <c r="E918" s="46"/>
      <c r="F918" s="45"/>
      <c r="G918" s="46"/>
    </row>
    <row r="919" spans="1:7" x14ac:dyDescent="0.35">
      <c r="A919" s="44"/>
      <c r="B919" s="59"/>
      <c r="C919" s="57"/>
      <c r="D919" s="50"/>
      <c r="E919" s="46"/>
      <c r="F919" s="45"/>
      <c r="G919" s="46"/>
    </row>
    <row r="920" spans="1:7" x14ac:dyDescent="0.35">
      <c r="A920" s="44"/>
      <c r="B920" s="59"/>
      <c r="C920" s="57"/>
      <c r="D920" s="50"/>
      <c r="E920" s="46"/>
      <c r="F920" s="45"/>
      <c r="G920" s="46"/>
    </row>
    <row r="921" spans="1:7" x14ac:dyDescent="0.35">
      <c r="A921" s="44"/>
      <c r="B921" s="59"/>
      <c r="C921" s="57"/>
      <c r="D921" s="50"/>
      <c r="E921" s="46"/>
      <c r="F921" s="45"/>
      <c r="G921" s="46"/>
    </row>
    <row r="922" spans="1:7" x14ac:dyDescent="0.35">
      <c r="A922" s="44"/>
      <c r="B922" s="59"/>
      <c r="C922" s="57"/>
      <c r="D922" s="50"/>
      <c r="E922" s="46"/>
      <c r="F922" s="45"/>
      <c r="G922" s="46"/>
    </row>
    <row r="923" spans="1:7" x14ac:dyDescent="0.35">
      <c r="A923" s="44"/>
      <c r="B923" s="59"/>
      <c r="C923" s="57"/>
      <c r="D923" s="50"/>
      <c r="E923" s="46"/>
      <c r="F923" s="45"/>
      <c r="G923" s="46"/>
    </row>
    <row r="924" spans="1:7" x14ac:dyDescent="0.35">
      <c r="A924" s="44"/>
      <c r="B924" s="59"/>
      <c r="C924" s="57"/>
      <c r="D924" s="50"/>
      <c r="E924" s="46"/>
      <c r="F924" s="45"/>
      <c r="G924" s="46"/>
    </row>
    <row r="925" spans="1:7" x14ac:dyDescent="0.35">
      <c r="A925" s="44"/>
      <c r="B925" s="59"/>
      <c r="C925" s="57"/>
      <c r="D925" s="50"/>
      <c r="E925" s="46"/>
      <c r="F925" s="45"/>
      <c r="G925" s="46"/>
    </row>
    <row r="926" spans="1:7" x14ac:dyDescent="0.35">
      <c r="A926" s="44"/>
      <c r="B926" s="59"/>
      <c r="C926" s="57"/>
      <c r="D926" s="50"/>
      <c r="E926" s="46"/>
      <c r="F926" s="45"/>
      <c r="G926" s="46"/>
    </row>
    <row r="927" spans="1:7" x14ac:dyDescent="0.35">
      <c r="A927" s="44"/>
      <c r="B927" s="59"/>
      <c r="C927" s="57"/>
      <c r="D927" s="50"/>
      <c r="E927" s="46"/>
      <c r="F927" s="45"/>
      <c r="G927" s="46"/>
    </row>
    <row r="928" spans="1:7" x14ac:dyDescent="0.35">
      <c r="A928" s="44"/>
      <c r="B928" s="59"/>
      <c r="C928" s="57"/>
      <c r="D928" s="50"/>
      <c r="E928" s="46"/>
      <c r="F928" s="45"/>
      <c r="G928" s="46"/>
    </row>
    <row r="929" spans="1:7" x14ac:dyDescent="0.35">
      <c r="A929" s="44"/>
      <c r="B929" s="59"/>
      <c r="C929" s="57"/>
      <c r="D929" s="50"/>
      <c r="E929" s="46"/>
      <c r="F929" s="45"/>
      <c r="G929" s="46"/>
    </row>
    <row r="930" spans="1:7" x14ac:dyDescent="0.35">
      <c r="A930" s="44"/>
      <c r="B930" s="59"/>
      <c r="C930" s="57"/>
      <c r="D930" s="50"/>
      <c r="E930" s="46"/>
      <c r="F930" s="45"/>
      <c r="G930" s="46"/>
    </row>
    <row r="931" spans="1:7" x14ac:dyDescent="0.35">
      <c r="A931" s="44"/>
      <c r="B931" s="59"/>
      <c r="C931" s="57"/>
      <c r="D931" s="50"/>
      <c r="E931" s="46"/>
      <c r="F931" s="45"/>
      <c r="G931" s="46"/>
    </row>
    <row r="932" spans="1:7" x14ac:dyDescent="0.35">
      <c r="A932" s="44"/>
      <c r="B932" s="59"/>
      <c r="C932" s="57"/>
      <c r="D932" s="50"/>
      <c r="E932" s="46"/>
      <c r="F932" s="45"/>
      <c r="G932" s="46"/>
    </row>
    <row r="933" spans="1:7" x14ac:dyDescent="0.35">
      <c r="A933" s="44"/>
      <c r="B933" s="59"/>
      <c r="C933" s="57"/>
      <c r="D933" s="50"/>
      <c r="E933" s="46"/>
      <c r="F933" s="45"/>
      <c r="G933" s="46"/>
    </row>
    <row r="934" spans="1:7" x14ac:dyDescent="0.35">
      <c r="A934" s="44"/>
      <c r="B934" s="59"/>
      <c r="C934" s="57"/>
      <c r="D934" s="50"/>
      <c r="E934" s="46"/>
      <c r="F934" s="45"/>
      <c r="G934" s="46"/>
    </row>
    <row r="935" spans="1:7" x14ac:dyDescent="0.35">
      <c r="A935" s="44"/>
      <c r="B935" s="59"/>
      <c r="C935" s="57"/>
      <c r="D935" s="50"/>
      <c r="E935" s="46"/>
      <c r="F935" s="45"/>
      <c r="G935" s="46"/>
    </row>
    <row r="936" spans="1:7" x14ac:dyDescent="0.35">
      <c r="A936" s="44"/>
      <c r="B936" s="59"/>
      <c r="C936" s="57"/>
      <c r="D936" s="50"/>
      <c r="E936" s="46"/>
      <c r="F936" s="45"/>
      <c r="G936" s="46"/>
    </row>
    <row r="937" spans="1:7" x14ac:dyDescent="0.35">
      <c r="A937" s="44"/>
      <c r="B937" s="59"/>
      <c r="C937" s="57"/>
      <c r="D937" s="50"/>
      <c r="E937" s="46"/>
      <c r="F937" s="45"/>
      <c r="G937" s="46"/>
    </row>
    <row r="938" spans="1:7" x14ac:dyDescent="0.35">
      <c r="A938" s="44"/>
      <c r="B938" s="59"/>
      <c r="C938" s="57"/>
      <c r="D938" s="50"/>
      <c r="E938" s="46"/>
      <c r="F938" s="45"/>
      <c r="G938" s="46"/>
    </row>
    <row r="939" spans="1:7" x14ac:dyDescent="0.35">
      <c r="A939" s="44"/>
      <c r="B939" s="59"/>
      <c r="C939" s="57"/>
      <c r="D939" s="50"/>
      <c r="E939" s="46"/>
      <c r="F939" s="45"/>
      <c r="G939" s="46"/>
    </row>
    <row r="940" spans="1:7" x14ac:dyDescent="0.35">
      <c r="A940" s="44"/>
      <c r="B940" s="59"/>
      <c r="C940" s="57"/>
      <c r="D940" s="50"/>
      <c r="E940" s="46"/>
      <c r="F940" s="45"/>
      <c r="G940" s="46"/>
    </row>
    <row r="941" spans="1:7" x14ac:dyDescent="0.35">
      <c r="A941" s="44"/>
      <c r="B941" s="59"/>
      <c r="C941" s="57"/>
      <c r="D941" s="50"/>
      <c r="E941" s="46"/>
      <c r="F941" s="45"/>
      <c r="G941" s="46"/>
    </row>
    <row r="942" spans="1:7" x14ac:dyDescent="0.35">
      <c r="A942" s="44"/>
      <c r="B942" s="59"/>
      <c r="C942" s="57"/>
      <c r="D942" s="50"/>
      <c r="E942" s="46"/>
      <c r="F942" s="45"/>
      <c r="G942" s="46"/>
    </row>
    <row r="943" spans="1:7" x14ac:dyDescent="0.35">
      <c r="A943" s="44"/>
      <c r="B943" s="59"/>
      <c r="C943" s="57"/>
      <c r="D943" s="50"/>
      <c r="E943" s="46"/>
      <c r="F943" s="45"/>
      <c r="G943" s="46"/>
    </row>
    <row r="944" spans="1:7" x14ac:dyDescent="0.35">
      <c r="A944" s="44"/>
      <c r="B944" s="59"/>
      <c r="C944" s="57"/>
      <c r="D944" s="50"/>
      <c r="E944" s="46"/>
      <c r="F944" s="45"/>
      <c r="G944" s="46"/>
    </row>
    <row r="945" spans="1:7" x14ac:dyDescent="0.35">
      <c r="A945" s="44"/>
      <c r="B945" s="59"/>
      <c r="C945" s="57"/>
      <c r="D945" s="50"/>
      <c r="E945" s="46"/>
      <c r="F945" s="45"/>
      <c r="G945" s="46"/>
    </row>
    <row r="946" spans="1:7" x14ac:dyDescent="0.35">
      <c r="A946" s="44"/>
      <c r="B946" s="59"/>
      <c r="C946" s="57"/>
      <c r="D946" s="50"/>
      <c r="E946" s="46"/>
      <c r="F946" s="45"/>
      <c r="G946" s="46"/>
    </row>
    <row r="947" spans="1:7" x14ac:dyDescent="0.35">
      <c r="A947" s="44"/>
      <c r="B947" s="59"/>
      <c r="C947" s="57"/>
      <c r="D947" s="50"/>
      <c r="E947" s="46"/>
      <c r="F947" s="45"/>
      <c r="G947" s="46"/>
    </row>
    <row r="948" spans="1:7" x14ac:dyDescent="0.35">
      <c r="A948" s="44"/>
      <c r="B948" s="59"/>
      <c r="C948" s="57"/>
      <c r="D948" s="50"/>
      <c r="E948" s="46"/>
      <c r="F948" s="45"/>
      <c r="G948" s="46"/>
    </row>
    <row r="949" spans="1:7" x14ac:dyDescent="0.35">
      <c r="A949" s="44"/>
      <c r="B949" s="59"/>
      <c r="C949" s="57"/>
      <c r="D949" s="50"/>
      <c r="E949" s="46"/>
      <c r="F949" s="45"/>
      <c r="G949" s="46"/>
    </row>
    <row r="950" spans="1:7" x14ac:dyDescent="0.35">
      <c r="A950" s="44"/>
      <c r="B950" s="59"/>
      <c r="C950" s="57"/>
      <c r="D950" s="50"/>
      <c r="E950" s="46"/>
      <c r="F950" s="45"/>
      <c r="G950" s="46"/>
    </row>
    <row r="951" spans="1:7" x14ac:dyDescent="0.35">
      <c r="A951" s="44"/>
      <c r="B951" s="59"/>
      <c r="C951" s="57"/>
      <c r="D951" s="50"/>
      <c r="E951" s="46"/>
      <c r="F951" s="45"/>
      <c r="G951" s="46"/>
    </row>
    <row r="952" spans="1:7" x14ac:dyDescent="0.35">
      <c r="A952" s="44"/>
      <c r="B952" s="59"/>
      <c r="C952" s="57"/>
      <c r="D952" s="50"/>
      <c r="E952" s="46"/>
      <c r="F952" s="45"/>
      <c r="G952" s="46"/>
    </row>
    <row r="953" spans="1:7" x14ac:dyDescent="0.35">
      <c r="A953" s="44"/>
      <c r="B953" s="59"/>
      <c r="C953" s="57"/>
      <c r="D953" s="50"/>
      <c r="E953" s="46"/>
      <c r="F953" s="45"/>
      <c r="G953" s="46"/>
    </row>
    <row r="954" spans="1:7" x14ac:dyDescent="0.35">
      <c r="A954" s="44"/>
      <c r="B954" s="59"/>
      <c r="C954" s="57"/>
      <c r="D954" s="50"/>
      <c r="E954" s="46"/>
      <c r="F954" s="45"/>
      <c r="G954" s="46"/>
    </row>
    <row r="955" spans="1:7" x14ac:dyDescent="0.35">
      <c r="A955" s="44"/>
      <c r="B955" s="59"/>
      <c r="C955" s="57"/>
      <c r="D955" s="50"/>
      <c r="E955" s="46"/>
      <c r="F955" s="45"/>
      <c r="G955" s="46"/>
    </row>
    <row r="956" spans="1:7" x14ac:dyDescent="0.35">
      <c r="A956" s="44"/>
      <c r="B956" s="59"/>
      <c r="C956" s="57"/>
      <c r="D956" s="50"/>
      <c r="E956" s="46"/>
      <c r="F956" s="45"/>
      <c r="G956" s="46"/>
    </row>
    <row r="957" spans="1:7" x14ac:dyDescent="0.35">
      <c r="A957" s="44"/>
      <c r="B957" s="59"/>
      <c r="C957" s="57"/>
      <c r="D957" s="50"/>
      <c r="E957" s="46"/>
      <c r="F957" s="45"/>
      <c r="G957" s="46"/>
    </row>
    <row r="958" spans="1:7" x14ac:dyDescent="0.35">
      <c r="A958" s="44"/>
      <c r="B958" s="59"/>
      <c r="C958" s="57"/>
      <c r="D958" s="50"/>
      <c r="E958" s="46"/>
      <c r="F958" s="45"/>
      <c r="G958" s="46"/>
    </row>
    <row r="959" spans="1:7" x14ac:dyDescent="0.35">
      <c r="A959" s="44"/>
      <c r="B959" s="59"/>
      <c r="C959" s="57"/>
      <c r="D959" s="50"/>
      <c r="E959" s="46"/>
      <c r="F959" s="45"/>
      <c r="G959" s="46"/>
    </row>
    <row r="960" spans="1:7" x14ac:dyDescent="0.35">
      <c r="A960" s="44"/>
      <c r="B960" s="59"/>
      <c r="C960" s="57"/>
      <c r="D960" s="50"/>
      <c r="E960" s="46"/>
      <c r="F960" s="45"/>
      <c r="G960" s="46"/>
    </row>
    <row r="961" spans="1:7" x14ac:dyDescent="0.35">
      <c r="A961" s="44"/>
      <c r="B961" s="59"/>
      <c r="C961" s="57"/>
      <c r="D961" s="50"/>
      <c r="E961" s="46"/>
      <c r="F961" s="45"/>
      <c r="G961" s="46"/>
    </row>
    <row r="962" spans="1:7" x14ac:dyDescent="0.35">
      <c r="A962" s="44"/>
      <c r="B962" s="59"/>
      <c r="C962" s="57"/>
      <c r="D962" s="50"/>
      <c r="E962" s="46"/>
      <c r="F962" s="45"/>
      <c r="G962" s="46"/>
    </row>
    <row r="963" spans="1:7" x14ac:dyDescent="0.35">
      <c r="A963" s="44"/>
      <c r="B963" s="59"/>
      <c r="C963" s="57"/>
      <c r="D963" s="50"/>
      <c r="E963" s="46"/>
      <c r="F963" s="45"/>
      <c r="G963" s="46"/>
    </row>
    <row r="964" spans="1:7" x14ac:dyDescent="0.35">
      <c r="A964" s="44"/>
      <c r="B964" s="59"/>
      <c r="C964" s="57"/>
      <c r="D964" s="50"/>
      <c r="E964" s="46"/>
      <c r="F964" s="45"/>
      <c r="G964" s="46"/>
    </row>
    <row r="965" spans="1:7" x14ac:dyDescent="0.35">
      <c r="A965" s="44"/>
      <c r="B965" s="59"/>
      <c r="C965" s="57"/>
      <c r="D965" s="50"/>
      <c r="E965" s="46"/>
      <c r="F965" s="45"/>
      <c r="G965" s="46"/>
    </row>
    <row r="966" spans="1:7" x14ac:dyDescent="0.35">
      <c r="A966" s="44"/>
      <c r="B966" s="59"/>
      <c r="C966" s="57"/>
      <c r="D966" s="50"/>
      <c r="E966" s="46"/>
      <c r="F966" s="45"/>
      <c r="G966" s="46"/>
    </row>
    <row r="967" spans="1:7" x14ac:dyDescent="0.35">
      <c r="A967" s="44"/>
      <c r="B967" s="59"/>
      <c r="C967" s="57"/>
      <c r="D967" s="50"/>
      <c r="E967" s="46"/>
      <c r="F967" s="45"/>
      <c r="G967" s="46"/>
    </row>
    <row r="968" spans="1:7" x14ac:dyDescent="0.35">
      <c r="A968" s="44"/>
      <c r="B968" s="59"/>
      <c r="C968" s="57"/>
      <c r="D968" s="50"/>
      <c r="E968" s="46"/>
      <c r="F968" s="45"/>
      <c r="G968" s="46"/>
    </row>
    <row r="969" spans="1:7" x14ac:dyDescent="0.35">
      <c r="A969" s="44"/>
      <c r="B969" s="59"/>
      <c r="C969" s="57"/>
      <c r="D969" s="50"/>
      <c r="E969" s="46"/>
      <c r="F969" s="45"/>
      <c r="G969" s="46"/>
    </row>
    <row r="970" spans="1:7" x14ac:dyDescent="0.35">
      <c r="A970" s="44"/>
      <c r="B970" s="59"/>
      <c r="C970" s="57"/>
      <c r="D970" s="50"/>
      <c r="E970" s="46"/>
      <c r="F970" s="45"/>
      <c r="G970" s="46"/>
    </row>
    <row r="971" spans="1:7" x14ac:dyDescent="0.35">
      <c r="A971" s="44"/>
      <c r="B971" s="59"/>
      <c r="C971" s="57"/>
      <c r="D971" s="50"/>
      <c r="E971" s="46"/>
      <c r="F971" s="45"/>
      <c r="G971" s="46"/>
    </row>
    <row r="972" spans="1:7" x14ac:dyDescent="0.35">
      <c r="A972" s="44"/>
      <c r="B972" s="59"/>
      <c r="C972" s="57"/>
      <c r="D972" s="50"/>
      <c r="E972" s="46"/>
      <c r="F972" s="45"/>
      <c r="G972" s="46"/>
    </row>
    <row r="973" spans="1:7" x14ac:dyDescent="0.35">
      <c r="A973" s="44"/>
      <c r="B973" s="59"/>
      <c r="C973" s="57"/>
      <c r="D973" s="50"/>
      <c r="E973" s="46"/>
      <c r="F973" s="45"/>
      <c r="G973" s="46"/>
    </row>
    <row r="974" spans="1:7" x14ac:dyDescent="0.35">
      <c r="A974" s="44"/>
      <c r="B974" s="59"/>
      <c r="C974" s="57"/>
      <c r="D974" s="50"/>
      <c r="E974" s="46"/>
      <c r="F974" s="45"/>
      <c r="G974" s="46"/>
    </row>
    <row r="975" spans="1:7" x14ac:dyDescent="0.35">
      <c r="A975" s="44"/>
      <c r="B975" s="59"/>
      <c r="C975" s="57"/>
      <c r="D975" s="50"/>
      <c r="E975" s="46"/>
      <c r="F975" s="45"/>
      <c r="G975" s="46"/>
    </row>
    <row r="976" spans="1:7" x14ac:dyDescent="0.35">
      <c r="A976" s="44"/>
      <c r="B976" s="59"/>
      <c r="C976" s="57"/>
      <c r="D976" s="50"/>
      <c r="E976" s="46"/>
      <c r="F976" s="45"/>
      <c r="G976" s="46"/>
    </row>
    <row r="977" spans="1:7" x14ac:dyDescent="0.35">
      <c r="A977" s="44"/>
      <c r="B977" s="59"/>
      <c r="C977" s="57"/>
      <c r="D977" s="50"/>
      <c r="E977" s="46"/>
      <c r="F977" s="45"/>
      <c r="G977" s="46"/>
    </row>
    <row r="978" spans="1:7" x14ac:dyDescent="0.35">
      <c r="A978" s="44"/>
      <c r="B978" s="59"/>
      <c r="C978" s="57"/>
      <c r="D978" s="50"/>
      <c r="E978" s="46"/>
      <c r="F978" s="45"/>
      <c r="G978" s="46"/>
    </row>
    <row r="979" spans="1:7" x14ac:dyDescent="0.35">
      <c r="A979" s="44"/>
      <c r="B979" s="59"/>
      <c r="C979" s="57"/>
      <c r="D979" s="50"/>
      <c r="E979" s="46"/>
      <c r="F979" s="45"/>
      <c r="G979" s="46"/>
    </row>
    <row r="980" spans="1:7" x14ac:dyDescent="0.35">
      <c r="A980" s="44"/>
      <c r="B980" s="59"/>
      <c r="C980" s="57"/>
      <c r="D980" s="50"/>
      <c r="E980" s="46"/>
      <c r="F980" s="45"/>
      <c r="G980" s="46"/>
    </row>
    <row r="981" spans="1:7" x14ac:dyDescent="0.35">
      <c r="A981" s="44"/>
      <c r="B981" s="59"/>
      <c r="C981" s="57"/>
      <c r="D981" s="50"/>
      <c r="E981" s="46"/>
      <c r="F981" s="45"/>
      <c r="G981" s="46"/>
    </row>
    <row r="982" spans="1:7" x14ac:dyDescent="0.35">
      <c r="A982" s="44"/>
      <c r="B982" s="59"/>
      <c r="C982" s="57"/>
      <c r="D982" s="50"/>
      <c r="E982" s="46"/>
      <c r="F982" s="45"/>
      <c r="G982" s="46"/>
    </row>
    <row r="983" spans="1:7" x14ac:dyDescent="0.35">
      <c r="A983" s="44"/>
      <c r="B983" s="59"/>
      <c r="C983" s="57"/>
      <c r="D983" s="50"/>
      <c r="E983" s="46"/>
      <c r="F983" s="45"/>
      <c r="G983" s="46"/>
    </row>
    <row r="984" spans="1:7" x14ac:dyDescent="0.35">
      <c r="A984" s="44"/>
      <c r="B984" s="59"/>
      <c r="C984" s="57"/>
      <c r="D984" s="50"/>
      <c r="E984" s="46"/>
      <c r="F984" s="45"/>
      <c r="G984" s="46"/>
    </row>
    <row r="985" spans="1:7" x14ac:dyDescent="0.35">
      <c r="A985" s="44"/>
      <c r="B985" s="59"/>
      <c r="C985" s="57"/>
      <c r="D985" s="50"/>
      <c r="E985" s="46"/>
      <c r="F985" s="45"/>
      <c r="G985" s="46"/>
    </row>
    <row r="986" spans="1:7" x14ac:dyDescent="0.35">
      <c r="A986" s="44"/>
      <c r="B986" s="59"/>
      <c r="C986" s="57"/>
      <c r="D986" s="50"/>
      <c r="E986" s="46"/>
      <c r="F986" s="45"/>
      <c r="G986" s="46"/>
    </row>
    <row r="987" spans="1:7" x14ac:dyDescent="0.35">
      <c r="A987" s="44"/>
      <c r="B987" s="59"/>
      <c r="C987" s="57"/>
      <c r="D987" s="50"/>
      <c r="E987" s="46"/>
      <c r="F987" s="45"/>
      <c r="G987" s="46"/>
    </row>
    <row r="988" spans="1:7" x14ac:dyDescent="0.35">
      <c r="A988" s="44"/>
      <c r="B988" s="59"/>
      <c r="C988" s="57"/>
      <c r="D988" s="50"/>
      <c r="E988" s="46"/>
      <c r="F988" s="45"/>
      <c r="G988" s="46"/>
    </row>
    <row r="989" spans="1:7" x14ac:dyDescent="0.35">
      <c r="A989" s="44"/>
      <c r="B989" s="59"/>
      <c r="C989" s="57"/>
      <c r="D989" s="50"/>
      <c r="E989" s="46"/>
      <c r="F989" s="45"/>
      <c r="G989" s="46"/>
    </row>
    <row r="990" spans="1:7" x14ac:dyDescent="0.35">
      <c r="A990" s="44"/>
      <c r="B990" s="59"/>
      <c r="C990" s="57"/>
      <c r="D990" s="50"/>
      <c r="E990" s="46"/>
      <c r="F990" s="45"/>
      <c r="G990" s="46"/>
    </row>
    <row r="991" spans="1:7" x14ac:dyDescent="0.35">
      <c r="A991" s="44"/>
      <c r="B991" s="59"/>
      <c r="C991" s="57"/>
      <c r="D991" s="50"/>
      <c r="E991" s="46"/>
      <c r="F991" s="45"/>
      <c r="G991" s="46"/>
    </row>
    <row r="992" spans="1:7" x14ac:dyDescent="0.35">
      <c r="A992" s="44"/>
      <c r="B992" s="59"/>
      <c r="C992" s="57"/>
      <c r="D992" s="50"/>
      <c r="E992" s="46"/>
      <c r="F992" s="45"/>
      <c r="G992" s="46"/>
    </row>
    <row r="993" spans="1:7" x14ac:dyDescent="0.35">
      <c r="A993" s="44"/>
      <c r="B993" s="59"/>
      <c r="C993" s="57"/>
      <c r="D993" s="50"/>
      <c r="E993" s="46"/>
      <c r="F993" s="45"/>
      <c r="G993" s="46"/>
    </row>
    <row r="994" spans="1:7" x14ac:dyDescent="0.35">
      <c r="A994" s="44"/>
      <c r="B994" s="59"/>
      <c r="C994" s="57"/>
      <c r="D994" s="50"/>
      <c r="E994" s="46"/>
      <c r="F994" s="45"/>
      <c r="G994" s="46"/>
    </row>
    <row r="995" spans="1:7" x14ac:dyDescent="0.35">
      <c r="A995" s="44"/>
      <c r="B995" s="59"/>
      <c r="C995" s="57"/>
      <c r="D995" s="50"/>
      <c r="E995" s="46"/>
      <c r="F995" s="45"/>
      <c r="G995" s="46"/>
    </row>
    <row r="996" spans="1:7" x14ac:dyDescent="0.35">
      <c r="A996" s="44"/>
      <c r="B996" s="59"/>
      <c r="C996" s="57"/>
      <c r="D996" s="50"/>
      <c r="E996" s="46"/>
      <c r="F996" s="45"/>
      <c r="G996" s="46"/>
    </row>
    <row r="997" spans="1:7" x14ac:dyDescent="0.35">
      <c r="A997" s="44"/>
      <c r="B997" s="59"/>
      <c r="C997" s="57"/>
      <c r="D997" s="50"/>
      <c r="E997" s="46"/>
      <c r="F997" s="45"/>
      <c r="G997" s="46"/>
    </row>
    <row r="998" spans="1:7" x14ac:dyDescent="0.35">
      <c r="A998" s="44"/>
      <c r="B998" s="59"/>
      <c r="C998" s="57"/>
      <c r="D998" s="50"/>
      <c r="E998" s="46"/>
      <c r="F998" s="45"/>
      <c r="G998" s="46"/>
    </row>
    <row r="999" spans="1:7" x14ac:dyDescent="0.35">
      <c r="A999" s="44"/>
      <c r="B999" s="59"/>
      <c r="C999" s="57"/>
      <c r="D999" s="50"/>
      <c r="E999" s="46"/>
      <c r="F999" s="45"/>
      <c r="G999" s="46"/>
    </row>
    <row r="1000" spans="1:7" x14ac:dyDescent="0.35">
      <c r="A1000" s="44"/>
      <c r="B1000" s="59"/>
      <c r="C1000" s="57"/>
      <c r="D1000" s="50"/>
      <c r="E1000" s="46"/>
      <c r="F1000" s="45"/>
      <c r="G1000" s="46"/>
    </row>
    <row r="1001" spans="1:7" x14ac:dyDescent="0.35">
      <c r="A1001" s="44"/>
      <c r="B1001" s="59"/>
      <c r="C1001" s="57"/>
      <c r="D1001" s="50"/>
      <c r="E1001" s="46"/>
      <c r="F1001" s="45"/>
      <c r="G1001" s="46"/>
    </row>
    <row r="1002" spans="1:7" x14ac:dyDescent="0.35">
      <c r="A1002" s="44"/>
      <c r="B1002" s="59"/>
      <c r="C1002" s="57"/>
      <c r="D1002" s="50"/>
      <c r="E1002" s="46"/>
      <c r="F1002" s="45"/>
      <c r="G1002" s="46"/>
    </row>
    <row r="1003" spans="1:7" x14ac:dyDescent="0.35">
      <c r="A1003" s="44"/>
      <c r="B1003" s="59"/>
      <c r="C1003" s="57"/>
      <c r="D1003" s="50"/>
      <c r="E1003" s="46"/>
      <c r="F1003" s="45"/>
      <c r="G1003" s="46"/>
    </row>
    <row r="1004" spans="1:7" x14ac:dyDescent="0.35">
      <c r="A1004" s="44"/>
      <c r="B1004" s="59"/>
      <c r="C1004" s="57"/>
      <c r="D1004" s="50"/>
      <c r="E1004" s="46"/>
      <c r="F1004" s="45"/>
      <c r="G1004" s="46"/>
    </row>
    <row r="1005" spans="1:7" x14ac:dyDescent="0.35">
      <c r="A1005" s="44"/>
      <c r="B1005" s="59"/>
      <c r="C1005" s="57"/>
      <c r="D1005" s="50"/>
      <c r="E1005" s="46"/>
      <c r="F1005" s="45"/>
      <c r="G1005" s="46"/>
    </row>
    <row r="1006" spans="1:7" x14ac:dyDescent="0.35">
      <c r="A1006" s="44"/>
      <c r="B1006" s="59"/>
      <c r="C1006" s="57"/>
      <c r="D1006" s="50"/>
      <c r="E1006" s="46"/>
      <c r="F1006" s="45"/>
      <c r="G1006" s="46"/>
    </row>
    <row r="1007" spans="1:7" x14ac:dyDescent="0.35">
      <c r="A1007" s="44"/>
      <c r="B1007" s="59"/>
      <c r="C1007" s="57"/>
      <c r="D1007" s="50"/>
      <c r="E1007" s="46"/>
      <c r="F1007" s="45"/>
      <c r="G1007" s="46"/>
    </row>
    <row r="1008" spans="1:7" x14ac:dyDescent="0.35">
      <c r="A1008" s="44"/>
      <c r="B1008" s="59"/>
      <c r="C1008" s="57"/>
      <c r="D1008" s="50"/>
      <c r="E1008" s="46"/>
      <c r="F1008" s="45"/>
      <c r="G1008" s="46"/>
    </row>
    <row r="1009" spans="1:7" x14ac:dyDescent="0.35">
      <c r="A1009" s="44"/>
      <c r="B1009" s="59"/>
      <c r="C1009" s="57"/>
      <c r="D1009" s="50"/>
      <c r="E1009" s="46"/>
      <c r="F1009" s="45"/>
      <c r="G1009" s="46"/>
    </row>
    <row r="1010" spans="1:7" x14ac:dyDescent="0.35">
      <c r="A1010" s="44"/>
      <c r="B1010" s="59"/>
      <c r="C1010" s="57"/>
      <c r="D1010" s="50"/>
      <c r="E1010" s="46"/>
      <c r="F1010" s="45"/>
      <c r="G1010" s="46"/>
    </row>
    <row r="1011" spans="1:7" x14ac:dyDescent="0.35">
      <c r="A1011" s="44"/>
      <c r="B1011" s="59"/>
      <c r="C1011" s="57"/>
      <c r="D1011" s="50"/>
      <c r="E1011" s="46"/>
      <c r="F1011" s="45"/>
      <c r="G1011" s="46"/>
    </row>
    <row r="1012" spans="1:7" x14ac:dyDescent="0.35">
      <c r="A1012" s="44"/>
      <c r="B1012" s="59"/>
      <c r="C1012" s="57"/>
      <c r="D1012" s="50"/>
      <c r="E1012" s="46"/>
      <c r="F1012" s="45"/>
      <c r="G1012" s="46"/>
    </row>
    <row r="1013" spans="1:7" x14ac:dyDescent="0.35">
      <c r="A1013" s="44"/>
      <c r="B1013" s="59"/>
      <c r="C1013" s="57"/>
      <c r="D1013" s="50"/>
      <c r="E1013" s="46"/>
      <c r="F1013" s="45"/>
      <c r="G1013" s="46"/>
    </row>
    <row r="1014" spans="1:7" x14ac:dyDescent="0.35">
      <c r="A1014" s="44"/>
      <c r="B1014" s="59"/>
      <c r="C1014" s="57"/>
      <c r="D1014" s="50"/>
      <c r="E1014" s="46"/>
      <c r="F1014" s="45"/>
      <c r="G1014" s="46"/>
    </row>
    <row r="1015" spans="1:7" x14ac:dyDescent="0.35">
      <c r="A1015" s="44"/>
      <c r="B1015" s="59"/>
      <c r="C1015" s="57"/>
      <c r="D1015" s="50"/>
      <c r="E1015" s="46"/>
      <c r="F1015" s="45"/>
      <c r="G1015" s="46"/>
    </row>
    <row r="1016" spans="1:7" x14ac:dyDescent="0.35">
      <c r="A1016" s="44"/>
      <c r="B1016" s="59"/>
      <c r="C1016" s="57"/>
      <c r="D1016" s="50"/>
      <c r="E1016" s="46"/>
      <c r="F1016" s="45"/>
      <c r="G1016" s="46"/>
    </row>
    <row r="1017" spans="1:7" x14ac:dyDescent="0.35">
      <c r="A1017" s="44"/>
      <c r="B1017" s="59"/>
      <c r="C1017" s="57"/>
      <c r="D1017" s="50"/>
      <c r="E1017" s="46"/>
      <c r="F1017" s="45"/>
      <c r="G1017" s="46"/>
    </row>
    <row r="1018" spans="1:7" x14ac:dyDescent="0.35">
      <c r="A1018" s="44"/>
      <c r="B1018" s="59"/>
      <c r="C1018" s="57"/>
      <c r="D1018" s="50"/>
      <c r="E1018" s="46"/>
      <c r="F1018" s="45"/>
      <c r="G1018" s="46"/>
    </row>
    <row r="1019" spans="1:7" x14ac:dyDescent="0.35">
      <c r="A1019" s="44"/>
      <c r="B1019" s="59"/>
      <c r="C1019" s="57"/>
      <c r="D1019" s="50"/>
      <c r="E1019" s="46"/>
      <c r="F1019" s="45"/>
      <c r="G1019" s="46"/>
    </row>
    <row r="1020" spans="1:7" x14ac:dyDescent="0.35">
      <c r="A1020" s="44"/>
      <c r="B1020" s="59"/>
      <c r="C1020" s="57"/>
      <c r="D1020" s="50"/>
      <c r="E1020" s="46"/>
      <c r="F1020" s="45"/>
      <c r="G1020" s="46"/>
    </row>
    <row r="1021" spans="1:7" x14ac:dyDescent="0.35">
      <c r="A1021" s="44"/>
      <c r="B1021" s="59"/>
      <c r="C1021" s="57"/>
      <c r="D1021" s="50"/>
      <c r="E1021" s="46"/>
      <c r="F1021" s="45"/>
      <c r="G1021" s="46"/>
    </row>
    <row r="1022" spans="1:7" x14ac:dyDescent="0.35">
      <c r="A1022" s="44"/>
      <c r="B1022" s="59"/>
      <c r="C1022" s="57"/>
      <c r="D1022" s="50"/>
      <c r="E1022" s="46"/>
      <c r="F1022" s="45"/>
      <c r="G1022" s="46"/>
    </row>
    <row r="1023" spans="1:7" x14ac:dyDescent="0.35">
      <c r="A1023" s="44"/>
      <c r="B1023" s="59"/>
      <c r="C1023" s="57"/>
      <c r="D1023" s="50"/>
      <c r="E1023" s="46"/>
      <c r="F1023" s="45"/>
      <c r="G1023" s="46"/>
    </row>
    <row r="1024" spans="1:7" x14ac:dyDescent="0.35">
      <c r="A1024" s="44"/>
      <c r="B1024" s="59"/>
      <c r="C1024" s="57"/>
      <c r="D1024" s="50"/>
      <c r="E1024" s="46"/>
      <c r="F1024" s="45"/>
      <c r="G1024" s="46"/>
    </row>
    <row r="1025" spans="1:7" x14ac:dyDescent="0.35">
      <c r="A1025" s="44"/>
      <c r="B1025" s="59"/>
      <c r="C1025" s="57"/>
      <c r="D1025" s="50"/>
      <c r="E1025" s="46"/>
      <c r="F1025" s="45"/>
      <c r="G1025" s="46"/>
    </row>
    <row r="1026" spans="1:7" x14ac:dyDescent="0.35">
      <c r="A1026" s="44"/>
      <c r="B1026" s="59"/>
      <c r="C1026" s="57"/>
      <c r="D1026" s="50"/>
      <c r="E1026" s="46"/>
      <c r="F1026" s="45"/>
      <c r="G1026" s="46"/>
    </row>
    <row r="1027" spans="1:7" x14ac:dyDescent="0.35">
      <c r="A1027" s="44"/>
      <c r="B1027" s="59"/>
      <c r="C1027" s="57"/>
      <c r="D1027" s="50"/>
      <c r="E1027" s="46"/>
      <c r="F1027" s="45"/>
      <c r="G1027" s="46"/>
    </row>
    <row r="1028" spans="1:7" x14ac:dyDescent="0.35">
      <c r="A1028" s="44"/>
      <c r="B1028" s="59"/>
      <c r="C1028" s="57"/>
      <c r="D1028" s="50"/>
      <c r="E1028" s="46"/>
      <c r="F1028" s="45"/>
      <c r="G1028" s="46"/>
    </row>
    <row r="1029" spans="1:7" x14ac:dyDescent="0.35">
      <c r="A1029" s="44"/>
      <c r="B1029" s="59"/>
      <c r="C1029" s="57"/>
      <c r="D1029" s="50"/>
      <c r="E1029" s="46"/>
      <c r="F1029" s="45"/>
      <c r="G1029" s="46"/>
    </row>
    <row r="1030" spans="1:7" x14ac:dyDescent="0.35">
      <c r="A1030" s="44"/>
      <c r="B1030" s="59"/>
      <c r="C1030" s="57"/>
      <c r="D1030" s="50"/>
      <c r="E1030" s="46"/>
      <c r="F1030" s="45"/>
      <c r="G1030" s="46"/>
    </row>
    <row r="1031" spans="1:7" x14ac:dyDescent="0.35">
      <c r="A1031" s="44"/>
      <c r="B1031" s="59"/>
      <c r="C1031" s="57"/>
      <c r="D1031" s="50"/>
      <c r="E1031" s="46"/>
      <c r="F1031" s="45"/>
      <c r="G1031" s="46"/>
    </row>
    <row r="1032" spans="1:7" x14ac:dyDescent="0.35">
      <c r="A1032" s="44"/>
      <c r="B1032" s="59"/>
      <c r="C1032" s="57"/>
      <c r="D1032" s="50"/>
      <c r="E1032" s="46"/>
      <c r="F1032" s="45"/>
      <c r="G1032" s="46"/>
    </row>
    <row r="1033" spans="1:7" x14ac:dyDescent="0.35">
      <c r="A1033" s="44"/>
      <c r="B1033" s="59"/>
      <c r="C1033" s="57"/>
      <c r="D1033" s="50"/>
      <c r="E1033" s="46"/>
      <c r="F1033" s="45"/>
      <c r="G1033" s="46"/>
    </row>
    <row r="1034" spans="1:7" x14ac:dyDescent="0.35">
      <c r="A1034" s="44"/>
      <c r="B1034" s="59"/>
      <c r="C1034" s="57"/>
      <c r="D1034" s="50"/>
      <c r="E1034" s="46"/>
      <c r="F1034" s="45"/>
      <c r="G1034" s="46"/>
    </row>
    <row r="1035" spans="1:7" x14ac:dyDescent="0.35">
      <c r="A1035" s="44"/>
      <c r="B1035" s="59"/>
      <c r="C1035" s="57"/>
      <c r="D1035" s="50"/>
      <c r="E1035" s="46"/>
      <c r="F1035" s="45"/>
      <c r="G1035" s="46"/>
    </row>
    <row r="1036" spans="1:7" x14ac:dyDescent="0.35">
      <c r="A1036" s="44"/>
      <c r="B1036" s="59"/>
      <c r="C1036" s="57"/>
      <c r="D1036" s="50"/>
      <c r="E1036" s="46"/>
      <c r="F1036" s="45"/>
      <c r="G1036" s="46"/>
    </row>
    <row r="1037" spans="1:7" x14ac:dyDescent="0.35">
      <c r="A1037" s="44"/>
      <c r="B1037" s="59"/>
      <c r="C1037" s="57"/>
      <c r="D1037" s="50"/>
      <c r="E1037" s="46"/>
      <c r="F1037" s="45"/>
      <c r="G1037" s="46"/>
    </row>
    <row r="1038" spans="1:7" x14ac:dyDescent="0.35">
      <c r="A1038" s="44"/>
      <c r="B1038" s="59"/>
      <c r="C1038" s="57"/>
      <c r="D1038" s="50"/>
      <c r="E1038" s="46"/>
      <c r="F1038" s="45"/>
      <c r="G1038" s="46"/>
    </row>
    <row r="1039" spans="1:7" x14ac:dyDescent="0.35">
      <c r="A1039" s="44"/>
      <c r="B1039" s="59"/>
      <c r="C1039" s="57"/>
      <c r="D1039" s="50"/>
      <c r="E1039" s="46"/>
      <c r="F1039" s="45"/>
      <c r="G1039" s="46"/>
    </row>
    <row r="1040" spans="1:7" x14ac:dyDescent="0.35">
      <c r="A1040" s="44"/>
      <c r="B1040" s="59"/>
      <c r="C1040" s="57"/>
      <c r="D1040" s="50"/>
      <c r="E1040" s="46"/>
      <c r="F1040" s="45"/>
      <c r="G1040" s="46"/>
    </row>
    <row r="1041" spans="1:7" x14ac:dyDescent="0.35">
      <c r="A1041" s="44"/>
      <c r="B1041" s="59"/>
      <c r="C1041" s="57"/>
      <c r="D1041" s="50"/>
      <c r="E1041" s="46"/>
      <c r="F1041" s="45"/>
      <c r="G1041" s="46"/>
    </row>
    <row r="1042" spans="1:7" x14ac:dyDescent="0.35">
      <c r="A1042" s="44"/>
      <c r="B1042" s="59"/>
      <c r="C1042" s="57"/>
      <c r="D1042" s="50"/>
      <c r="E1042" s="46"/>
      <c r="F1042" s="45"/>
      <c r="G1042" s="46"/>
    </row>
    <row r="1043" spans="1:7" x14ac:dyDescent="0.35">
      <c r="A1043" s="44"/>
      <c r="B1043" s="59"/>
      <c r="C1043" s="57"/>
      <c r="D1043" s="50"/>
      <c r="E1043" s="46"/>
      <c r="F1043" s="45"/>
      <c r="G1043" s="46"/>
    </row>
    <row r="1044" spans="1:7" x14ac:dyDescent="0.35">
      <c r="A1044" s="44"/>
      <c r="B1044" s="59"/>
      <c r="C1044" s="57"/>
      <c r="D1044" s="50"/>
      <c r="E1044" s="46"/>
      <c r="F1044" s="45"/>
      <c r="G1044" s="46"/>
    </row>
    <row r="1045" spans="1:7" x14ac:dyDescent="0.35">
      <c r="A1045" s="44"/>
      <c r="B1045" s="59"/>
      <c r="C1045" s="57"/>
      <c r="D1045" s="50"/>
      <c r="E1045" s="46"/>
      <c r="F1045" s="45"/>
      <c r="G1045" s="46"/>
    </row>
    <row r="1046" spans="1:7" x14ac:dyDescent="0.35">
      <c r="A1046" s="44"/>
      <c r="B1046" s="59"/>
      <c r="C1046" s="57"/>
      <c r="D1046" s="50"/>
      <c r="E1046" s="46"/>
      <c r="F1046" s="45"/>
      <c r="G1046" s="46"/>
    </row>
    <row r="1047" spans="1:7" x14ac:dyDescent="0.35">
      <c r="A1047" s="44"/>
      <c r="B1047" s="59"/>
      <c r="C1047" s="57"/>
      <c r="D1047" s="50"/>
      <c r="E1047" s="46"/>
      <c r="F1047" s="45"/>
      <c r="G1047" s="46"/>
    </row>
    <row r="1048" spans="1:7" x14ac:dyDescent="0.35">
      <c r="A1048" s="44"/>
      <c r="B1048" s="59"/>
      <c r="C1048" s="57"/>
      <c r="D1048" s="50"/>
      <c r="E1048" s="46"/>
      <c r="F1048" s="45"/>
      <c r="G1048" s="46"/>
    </row>
    <row r="1049" spans="1:7" x14ac:dyDescent="0.35">
      <c r="A1049" s="44"/>
      <c r="B1049" s="59"/>
      <c r="C1049" s="57"/>
      <c r="D1049" s="50"/>
      <c r="E1049" s="46"/>
      <c r="F1049" s="45"/>
      <c r="G1049" s="46"/>
    </row>
    <row r="1050" spans="1:7" x14ac:dyDescent="0.35">
      <c r="A1050" s="44"/>
      <c r="B1050" s="59"/>
      <c r="C1050" s="57"/>
      <c r="D1050" s="50"/>
      <c r="E1050" s="46"/>
      <c r="F1050" s="45"/>
      <c r="G1050" s="46"/>
    </row>
    <row r="1051" spans="1:7" x14ac:dyDescent="0.35">
      <c r="A1051" s="44"/>
      <c r="B1051" s="59"/>
      <c r="C1051" s="57"/>
      <c r="D1051" s="50"/>
      <c r="E1051" s="46"/>
      <c r="F1051" s="45"/>
      <c r="G1051" s="46"/>
    </row>
    <row r="1052" spans="1:7" x14ac:dyDescent="0.35">
      <c r="A1052" s="44"/>
      <c r="B1052" s="59"/>
      <c r="C1052" s="57"/>
      <c r="D1052" s="50"/>
      <c r="E1052" s="46"/>
      <c r="F1052" s="45"/>
      <c r="G1052" s="46"/>
    </row>
    <row r="1053" spans="1:7" x14ac:dyDescent="0.35">
      <c r="A1053" s="44"/>
      <c r="B1053" s="59"/>
      <c r="C1053" s="57"/>
      <c r="D1053" s="50"/>
      <c r="E1053" s="46"/>
      <c r="F1053" s="45"/>
      <c r="G1053" s="46"/>
    </row>
    <row r="1054" spans="1:7" x14ac:dyDescent="0.35">
      <c r="A1054" s="44"/>
      <c r="B1054" s="59"/>
      <c r="C1054" s="57"/>
      <c r="D1054" s="50"/>
      <c r="E1054" s="46"/>
      <c r="F1054" s="45"/>
      <c r="G1054" s="46"/>
    </row>
    <row r="1055" spans="1:7" x14ac:dyDescent="0.35">
      <c r="A1055" s="44"/>
      <c r="B1055" s="59"/>
      <c r="C1055" s="57"/>
      <c r="D1055" s="50"/>
      <c r="E1055" s="46"/>
      <c r="F1055" s="45"/>
      <c r="G1055" s="46"/>
    </row>
    <row r="1056" spans="1:7" x14ac:dyDescent="0.35">
      <c r="A1056" s="44"/>
      <c r="B1056" s="59"/>
      <c r="C1056" s="57"/>
      <c r="D1056" s="50"/>
      <c r="E1056" s="46"/>
      <c r="F1056" s="45"/>
      <c r="G1056" s="46"/>
    </row>
    <row r="1057" spans="1:7" x14ac:dyDescent="0.35">
      <c r="A1057" s="44"/>
      <c r="B1057" s="59"/>
      <c r="C1057" s="57"/>
      <c r="D1057" s="50"/>
      <c r="E1057" s="46"/>
      <c r="F1057" s="45"/>
      <c r="G1057" s="46"/>
    </row>
    <row r="1058" spans="1:7" x14ac:dyDescent="0.35">
      <c r="A1058" s="44"/>
      <c r="B1058" s="59"/>
      <c r="C1058" s="57"/>
      <c r="D1058" s="50"/>
      <c r="E1058" s="46"/>
      <c r="F1058" s="45"/>
      <c r="G1058" s="46"/>
    </row>
    <row r="1059" spans="1:7" x14ac:dyDescent="0.35">
      <c r="A1059" s="44"/>
      <c r="B1059" s="59"/>
      <c r="C1059" s="57"/>
      <c r="D1059" s="50"/>
      <c r="E1059" s="46"/>
      <c r="F1059" s="45"/>
      <c r="G1059" s="46"/>
    </row>
    <row r="1060" spans="1:7" x14ac:dyDescent="0.35">
      <c r="A1060" s="44"/>
      <c r="B1060" s="59"/>
      <c r="C1060" s="57"/>
      <c r="D1060" s="50"/>
      <c r="E1060" s="46"/>
      <c r="F1060" s="45"/>
      <c r="G1060" s="46"/>
    </row>
    <row r="1061" spans="1:7" x14ac:dyDescent="0.35">
      <c r="A1061" s="44"/>
      <c r="B1061" s="59"/>
      <c r="C1061" s="57"/>
      <c r="D1061" s="50"/>
      <c r="E1061" s="46"/>
      <c r="F1061" s="45"/>
      <c r="G1061" s="46"/>
    </row>
    <row r="1062" spans="1:7" x14ac:dyDescent="0.35">
      <c r="A1062" s="44"/>
      <c r="B1062" s="59"/>
      <c r="C1062" s="57"/>
      <c r="D1062" s="50"/>
      <c r="E1062" s="46"/>
      <c r="F1062" s="45"/>
      <c r="G1062" s="46"/>
    </row>
    <row r="1063" spans="1:7" x14ac:dyDescent="0.35">
      <c r="A1063" s="44"/>
      <c r="B1063" s="59"/>
      <c r="C1063" s="57"/>
      <c r="D1063" s="50"/>
      <c r="E1063" s="46"/>
      <c r="F1063" s="45"/>
      <c r="G1063" s="46"/>
    </row>
    <row r="1064" spans="1:7" x14ac:dyDescent="0.35">
      <c r="A1064" s="44"/>
      <c r="B1064" s="59"/>
      <c r="C1064" s="57"/>
      <c r="D1064" s="50"/>
      <c r="E1064" s="46"/>
      <c r="F1064" s="45"/>
      <c r="G1064" s="46"/>
    </row>
    <row r="1065" spans="1:7" x14ac:dyDescent="0.35">
      <c r="A1065" s="44"/>
      <c r="B1065" s="59"/>
      <c r="C1065" s="57"/>
      <c r="D1065" s="50"/>
      <c r="E1065" s="46"/>
      <c r="F1065" s="45"/>
      <c r="G1065" s="46"/>
    </row>
    <row r="1066" spans="1:7" x14ac:dyDescent="0.35">
      <c r="A1066" s="44"/>
      <c r="B1066" s="59"/>
      <c r="C1066" s="57"/>
      <c r="D1066" s="50"/>
      <c r="E1066" s="46"/>
      <c r="F1066" s="45"/>
      <c r="G1066" s="46"/>
    </row>
    <row r="1067" spans="1:7" x14ac:dyDescent="0.35">
      <c r="A1067" s="44"/>
      <c r="B1067" s="59"/>
      <c r="C1067" s="57"/>
      <c r="D1067" s="50"/>
      <c r="E1067" s="46"/>
      <c r="F1067" s="45"/>
      <c r="G1067" s="46"/>
    </row>
    <row r="1068" spans="1:7" x14ac:dyDescent="0.35">
      <c r="A1068" s="44"/>
      <c r="B1068" s="59"/>
      <c r="C1068" s="57"/>
      <c r="D1068" s="50"/>
      <c r="E1068" s="46"/>
      <c r="F1068" s="45"/>
      <c r="G1068" s="46"/>
    </row>
    <row r="1069" spans="1:7" x14ac:dyDescent="0.35">
      <c r="A1069" s="44"/>
      <c r="B1069" s="59"/>
      <c r="C1069" s="57"/>
      <c r="D1069" s="50"/>
      <c r="E1069" s="46"/>
      <c r="F1069" s="45"/>
      <c r="G1069" s="46"/>
    </row>
    <row r="1070" spans="1:7" x14ac:dyDescent="0.35">
      <c r="A1070" s="44"/>
      <c r="B1070" s="59"/>
      <c r="C1070" s="57"/>
      <c r="D1070" s="50"/>
      <c r="E1070" s="46"/>
      <c r="F1070" s="45"/>
      <c r="G1070" s="46"/>
    </row>
    <row r="1071" spans="1:7" x14ac:dyDescent="0.35">
      <c r="A1071" s="44"/>
      <c r="B1071" s="59"/>
      <c r="C1071" s="57"/>
      <c r="D1071" s="50"/>
      <c r="E1071" s="46"/>
      <c r="F1071" s="45"/>
      <c r="G1071" s="46"/>
    </row>
    <row r="1072" spans="1:7" x14ac:dyDescent="0.35">
      <c r="A1072" s="44"/>
      <c r="B1072" s="59"/>
      <c r="C1072" s="57"/>
      <c r="D1072" s="50"/>
      <c r="E1072" s="46"/>
      <c r="F1072" s="45"/>
      <c r="G1072" s="46"/>
    </row>
    <row r="1073" spans="1:7" x14ac:dyDescent="0.35">
      <c r="A1073" s="44"/>
      <c r="B1073" s="59"/>
      <c r="C1073" s="57"/>
      <c r="D1073" s="50"/>
      <c r="E1073" s="46"/>
      <c r="F1073" s="45"/>
      <c r="G1073" s="46"/>
    </row>
    <row r="1074" spans="1:7" x14ac:dyDescent="0.35">
      <c r="A1074" s="44"/>
      <c r="B1074" s="59"/>
      <c r="C1074" s="57"/>
      <c r="D1074" s="50"/>
      <c r="E1074" s="46"/>
      <c r="F1074" s="45"/>
      <c r="G1074" s="46"/>
    </row>
    <row r="1075" spans="1:7" x14ac:dyDescent="0.35">
      <c r="A1075" s="44"/>
      <c r="B1075" s="59"/>
      <c r="C1075" s="57"/>
      <c r="D1075" s="50"/>
      <c r="E1075" s="46"/>
      <c r="F1075" s="45"/>
      <c r="G1075" s="46"/>
    </row>
    <row r="1076" spans="1:7" x14ac:dyDescent="0.35">
      <c r="A1076" s="44"/>
      <c r="B1076" s="59"/>
      <c r="C1076" s="57"/>
      <c r="D1076" s="50"/>
      <c r="E1076" s="46"/>
      <c r="F1076" s="45"/>
      <c r="G1076" s="46"/>
    </row>
    <row r="1077" spans="1:7" x14ac:dyDescent="0.35">
      <c r="A1077" s="44"/>
      <c r="B1077" s="59"/>
      <c r="C1077" s="57"/>
      <c r="D1077" s="50"/>
      <c r="E1077" s="46"/>
      <c r="F1077" s="45"/>
      <c r="G1077" s="46"/>
    </row>
    <row r="1078" spans="1:7" x14ac:dyDescent="0.35">
      <c r="A1078" s="44"/>
      <c r="B1078" s="59"/>
      <c r="C1078" s="57"/>
      <c r="D1078" s="50"/>
      <c r="E1078" s="46"/>
      <c r="F1078" s="45"/>
      <c r="G1078" s="46"/>
    </row>
    <row r="1079" spans="1:7" x14ac:dyDescent="0.35">
      <c r="A1079" s="44"/>
      <c r="B1079" s="59"/>
      <c r="C1079" s="57"/>
      <c r="D1079" s="50"/>
      <c r="E1079" s="46"/>
      <c r="F1079" s="45"/>
      <c r="G1079" s="46"/>
    </row>
    <row r="1080" spans="1:7" x14ac:dyDescent="0.35">
      <c r="A1080" s="44"/>
      <c r="B1080" s="59"/>
      <c r="C1080" s="57"/>
      <c r="D1080" s="50"/>
      <c r="E1080" s="46"/>
      <c r="F1080" s="45"/>
      <c r="G1080" s="46"/>
    </row>
    <row r="1081" spans="1:7" x14ac:dyDescent="0.35">
      <c r="A1081" s="44"/>
      <c r="B1081" s="59"/>
      <c r="C1081" s="57"/>
      <c r="D1081" s="50"/>
      <c r="E1081" s="46"/>
      <c r="F1081" s="45"/>
      <c r="G1081" s="46"/>
    </row>
    <row r="1082" spans="1:7" x14ac:dyDescent="0.35">
      <c r="A1082" s="44"/>
      <c r="B1082" s="59"/>
      <c r="C1082" s="57"/>
      <c r="D1082" s="50"/>
      <c r="E1082" s="46"/>
      <c r="F1082" s="45"/>
      <c r="G1082" s="46"/>
    </row>
    <row r="1083" spans="1:7" x14ac:dyDescent="0.35">
      <c r="A1083" s="44"/>
      <c r="B1083" s="59"/>
      <c r="C1083" s="57"/>
      <c r="D1083" s="50"/>
      <c r="E1083" s="46"/>
      <c r="F1083" s="45"/>
      <c r="G1083" s="46"/>
    </row>
    <row r="1084" spans="1:7" x14ac:dyDescent="0.35">
      <c r="A1084" s="44"/>
      <c r="B1084" s="59"/>
      <c r="C1084" s="57"/>
      <c r="D1084" s="50"/>
      <c r="E1084" s="46"/>
      <c r="F1084" s="45"/>
      <c r="G1084" s="46"/>
    </row>
    <row r="1085" spans="1:7" x14ac:dyDescent="0.35">
      <c r="A1085" s="44"/>
      <c r="B1085" s="59"/>
      <c r="C1085" s="57"/>
      <c r="D1085" s="50"/>
      <c r="E1085" s="46"/>
      <c r="F1085" s="45"/>
      <c r="G1085" s="46"/>
    </row>
    <row r="1086" spans="1:7" x14ac:dyDescent="0.35">
      <c r="A1086" s="44"/>
      <c r="B1086" s="59"/>
      <c r="C1086" s="57"/>
      <c r="D1086" s="50"/>
      <c r="E1086" s="46"/>
      <c r="F1086" s="45"/>
      <c r="G1086" s="46"/>
    </row>
    <row r="1087" spans="1:7" x14ac:dyDescent="0.35">
      <c r="A1087" s="44"/>
      <c r="B1087" s="59"/>
      <c r="C1087" s="57"/>
      <c r="D1087" s="50"/>
      <c r="E1087" s="46"/>
      <c r="F1087" s="45"/>
      <c r="G1087" s="46"/>
    </row>
    <row r="1088" spans="1:7" x14ac:dyDescent="0.35">
      <c r="A1088" s="44"/>
      <c r="B1088" s="59"/>
      <c r="C1088" s="57"/>
      <c r="D1088" s="50"/>
      <c r="E1088" s="46"/>
      <c r="F1088" s="45"/>
      <c r="G1088" s="46"/>
    </row>
    <row r="1089" spans="1:7" x14ac:dyDescent="0.35">
      <c r="A1089" s="44"/>
      <c r="B1089" s="59"/>
      <c r="C1089" s="57"/>
      <c r="D1089" s="50"/>
      <c r="E1089" s="46"/>
      <c r="F1089" s="45"/>
      <c r="G1089" s="46"/>
    </row>
    <row r="1090" spans="1:7" x14ac:dyDescent="0.35">
      <c r="A1090" s="44"/>
      <c r="B1090" s="59"/>
      <c r="C1090" s="57"/>
      <c r="D1090" s="50"/>
      <c r="E1090" s="46"/>
      <c r="F1090" s="45"/>
      <c r="G1090" s="46"/>
    </row>
    <row r="1091" spans="1:7" x14ac:dyDescent="0.35">
      <c r="A1091" s="44"/>
      <c r="B1091" s="59"/>
      <c r="C1091" s="57"/>
      <c r="D1091" s="50"/>
      <c r="E1091" s="46"/>
      <c r="F1091" s="45"/>
      <c r="G1091" s="46"/>
    </row>
    <row r="1092" spans="1:7" x14ac:dyDescent="0.35">
      <c r="A1092" s="44"/>
      <c r="B1092" s="59"/>
      <c r="C1092" s="57"/>
      <c r="D1092" s="50"/>
      <c r="E1092" s="46"/>
      <c r="F1092" s="45"/>
      <c r="G1092" s="46"/>
    </row>
    <row r="1093" spans="1:7" x14ac:dyDescent="0.35">
      <c r="A1093" s="44"/>
      <c r="B1093" s="59"/>
      <c r="C1093" s="57"/>
      <c r="D1093" s="50"/>
      <c r="E1093" s="46"/>
      <c r="F1093" s="45"/>
      <c r="G1093" s="46"/>
    </row>
    <row r="1094" spans="1:7" x14ac:dyDescent="0.35">
      <c r="A1094" s="44"/>
      <c r="B1094" s="59"/>
      <c r="C1094" s="57"/>
      <c r="D1094" s="50"/>
      <c r="E1094" s="46"/>
      <c r="F1094" s="45"/>
      <c r="G1094" s="46"/>
    </row>
    <row r="1095" spans="1:7" x14ac:dyDescent="0.35">
      <c r="A1095" s="44"/>
      <c r="B1095" s="59"/>
      <c r="C1095" s="57"/>
      <c r="D1095" s="50"/>
      <c r="E1095" s="46"/>
      <c r="F1095" s="45"/>
      <c r="G1095" s="46"/>
    </row>
    <row r="1096" spans="1:7" x14ac:dyDescent="0.35">
      <c r="A1096" s="44"/>
      <c r="B1096" s="59"/>
      <c r="C1096" s="57"/>
      <c r="D1096" s="50"/>
      <c r="E1096" s="46"/>
      <c r="F1096" s="45"/>
      <c r="G1096" s="46"/>
    </row>
    <row r="1097" spans="1:7" x14ac:dyDescent="0.35">
      <c r="A1097" s="44"/>
      <c r="B1097" s="59"/>
      <c r="C1097" s="57"/>
      <c r="D1097" s="50"/>
      <c r="E1097" s="46"/>
      <c r="F1097" s="45"/>
      <c r="G1097" s="46"/>
    </row>
    <row r="1098" spans="1:7" x14ac:dyDescent="0.35">
      <c r="A1098" s="44"/>
      <c r="B1098" s="59"/>
      <c r="C1098" s="57"/>
      <c r="D1098" s="50"/>
      <c r="E1098" s="46"/>
      <c r="F1098" s="45"/>
      <c r="G1098" s="46"/>
    </row>
    <row r="1099" spans="1:7" x14ac:dyDescent="0.35">
      <c r="A1099" s="44"/>
      <c r="B1099" s="59"/>
      <c r="C1099" s="57"/>
      <c r="D1099" s="50"/>
      <c r="E1099" s="46"/>
      <c r="F1099" s="45"/>
      <c r="G1099" s="46"/>
    </row>
    <row r="1100" spans="1:7" x14ac:dyDescent="0.35">
      <c r="A1100" s="44"/>
      <c r="B1100" s="59"/>
      <c r="C1100" s="57"/>
      <c r="D1100" s="50"/>
      <c r="E1100" s="46"/>
      <c r="F1100" s="45"/>
      <c r="G1100" s="46"/>
    </row>
    <row r="1101" spans="1:7" x14ac:dyDescent="0.35">
      <c r="A1101" s="44"/>
      <c r="B1101" s="59"/>
      <c r="C1101" s="57"/>
      <c r="D1101" s="50"/>
      <c r="E1101" s="46"/>
      <c r="F1101" s="45"/>
      <c r="G1101" s="46"/>
    </row>
    <row r="1102" spans="1:7" x14ac:dyDescent="0.35">
      <c r="A1102" s="44"/>
      <c r="B1102" s="59"/>
      <c r="C1102" s="57"/>
      <c r="D1102" s="50"/>
      <c r="E1102" s="46"/>
      <c r="F1102" s="45"/>
      <c r="G1102" s="46"/>
    </row>
    <row r="1103" spans="1:7" x14ac:dyDescent="0.35">
      <c r="A1103" s="44"/>
      <c r="B1103" s="59"/>
      <c r="C1103" s="57"/>
      <c r="D1103" s="50"/>
      <c r="E1103" s="46"/>
      <c r="F1103" s="45"/>
      <c r="G1103" s="46"/>
    </row>
    <row r="1104" spans="1:7" x14ac:dyDescent="0.35">
      <c r="A1104" s="44"/>
      <c r="B1104" s="59"/>
      <c r="C1104" s="57"/>
      <c r="D1104" s="50"/>
      <c r="E1104" s="46"/>
      <c r="F1104" s="45"/>
      <c r="G1104" s="46"/>
    </row>
    <row r="1105" spans="1:7" x14ac:dyDescent="0.35">
      <c r="A1105" s="44"/>
      <c r="B1105" s="59"/>
      <c r="C1105" s="57"/>
      <c r="D1105" s="50"/>
      <c r="E1105" s="46"/>
      <c r="F1105" s="45"/>
      <c r="G1105" s="46"/>
    </row>
    <row r="1106" spans="1:7" x14ac:dyDescent="0.35">
      <c r="A1106" s="44"/>
      <c r="B1106" s="59"/>
      <c r="C1106" s="57"/>
      <c r="D1106" s="50"/>
      <c r="E1106" s="46"/>
      <c r="F1106" s="45"/>
      <c r="G1106" s="46"/>
    </row>
    <row r="1107" spans="1:7" x14ac:dyDescent="0.35">
      <c r="A1107" s="44"/>
      <c r="B1107" s="59"/>
      <c r="C1107" s="57"/>
      <c r="D1107" s="50"/>
      <c r="E1107" s="46"/>
      <c r="F1107" s="45"/>
      <c r="G1107" s="46"/>
    </row>
    <row r="1108" spans="1:7" x14ac:dyDescent="0.35">
      <c r="A1108" s="44"/>
      <c r="B1108" s="59"/>
      <c r="C1108" s="57"/>
      <c r="D1108" s="50"/>
      <c r="E1108" s="46"/>
      <c r="F1108" s="45"/>
      <c r="G1108" s="46"/>
    </row>
    <row r="1109" spans="1:7" x14ac:dyDescent="0.35">
      <c r="A1109" s="44"/>
      <c r="B1109" s="59"/>
      <c r="C1109" s="57"/>
      <c r="D1109" s="50"/>
      <c r="E1109" s="46"/>
      <c r="F1109" s="45"/>
      <c r="G1109" s="46"/>
    </row>
    <row r="1110" spans="1:7" x14ac:dyDescent="0.35">
      <c r="A1110" s="44"/>
      <c r="B1110" s="59"/>
      <c r="C1110" s="57"/>
      <c r="D1110" s="50"/>
      <c r="E1110" s="46"/>
      <c r="F1110" s="45"/>
      <c r="G1110" s="46"/>
    </row>
    <row r="1111" spans="1:7" x14ac:dyDescent="0.35">
      <c r="A1111" s="44"/>
      <c r="B1111" s="59"/>
      <c r="C1111" s="57"/>
      <c r="D1111" s="50"/>
      <c r="E1111" s="46"/>
      <c r="F1111" s="45"/>
      <c r="G1111" s="46"/>
    </row>
    <row r="1112" spans="1:7" x14ac:dyDescent="0.35">
      <c r="A1112" s="44"/>
      <c r="B1112" s="59"/>
      <c r="C1112" s="57"/>
      <c r="D1112" s="50"/>
      <c r="E1112" s="46"/>
      <c r="F1112" s="45"/>
      <c r="G1112" s="46"/>
    </row>
    <row r="1113" spans="1:7" x14ac:dyDescent="0.35">
      <c r="A1113" s="44"/>
      <c r="B1113" s="59"/>
      <c r="C1113" s="57"/>
      <c r="D1113" s="50"/>
      <c r="E1113" s="46"/>
      <c r="F1113" s="45"/>
      <c r="G1113" s="46"/>
    </row>
    <row r="1114" spans="1:7" x14ac:dyDescent="0.35">
      <c r="A1114" s="44"/>
      <c r="B1114" s="59"/>
      <c r="C1114" s="57"/>
      <c r="D1114" s="50"/>
      <c r="E1114" s="46"/>
      <c r="F1114" s="45"/>
      <c r="G1114" s="46"/>
    </row>
    <row r="1115" spans="1:7" x14ac:dyDescent="0.35">
      <c r="A1115" s="44"/>
      <c r="B1115" s="59"/>
      <c r="C1115" s="57"/>
      <c r="D1115" s="50"/>
      <c r="E1115" s="46"/>
      <c r="F1115" s="45"/>
      <c r="G1115" s="46"/>
    </row>
    <row r="1116" spans="1:7" x14ac:dyDescent="0.35">
      <c r="A1116" s="44"/>
      <c r="B1116" s="59"/>
      <c r="C1116" s="57"/>
      <c r="D1116" s="50"/>
      <c r="E1116" s="46"/>
      <c r="F1116" s="45"/>
      <c r="G1116" s="46"/>
    </row>
    <row r="1117" spans="1:7" x14ac:dyDescent="0.35">
      <c r="A1117" s="44"/>
      <c r="B1117" s="59"/>
      <c r="C1117" s="57"/>
      <c r="D1117" s="50"/>
      <c r="E1117" s="46"/>
      <c r="F1117" s="45"/>
      <c r="G1117" s="46"/>
    </row>
    <row r="1118" spans="1:7" x14ac:dyDescent="0.35">
      <c r="A1118" s="44"/>
      <c r="B1118" s="59"/>
      <c r="C1118" s="57"/>
      <c r="D1118" s="50"/>
      <c r="E1118" s="46"/>
      <c r="F1118" s="45"/>
      <c r="G1118" s="46"/>
    </row>
    <row r="1119" spans="1:7" x14ac:dyDescent="0.35">
      <c r="A1119" s="44"/>
      <c r="B1119" s="59"/>
      <c r="C1119" s="57"/>
      <c r="D1119" s="50"/>
      <c r="E1119" s="46"/>
      <c r="F1119" s="45"/>
      <c r="G1119" s="46"/>
    </row>
    <row r="1120" spans="1:7" x14ac:dyDescent="0.35">
      <c r="A1120" s="44"/>
      <c r="B1120" s="59"/>
      <c r="C1120" s="57"/>
      <c r="D1120" s="50"/>
      <c r="E1120" s="46"/>
      <c r="F1120" s="45"/>
      <c r="G1120" s="46"/>
    </row>
    <row r="1121" spans="1:7" x14ac:dyDescent="0.35">
      <c r="A1121" s="44"/>
      <c r="B1121" s="59"/>
      <c r="C1121" s="57"/>
      <c r="D1121" s="50"/>
      <c r="E1121" s="46"/>
      <c r="F1121" s="45"/>
      <c r="G1121" s="46"/>
    </row>
    <row r="1122" spans="1:7" x14ac:dyDescent="0.35">
      <c r="A1122" s="44"/>
      <c r="B1122" s="59"/>
      <c r="C1122" s="57"/>
      <c r="D1122" s="50"/>
      <c r="E1122" s="46"/>
      <c r="F1122" s="45"/>
      <c r="G1122" s="46"/>
    </row>
    <row r="1123" spans="1:7" x14ac:dyDescent="0.35">
      <c r="A1123" s="44"/>
      <c r="B1123" s="59"/>
      <c r="C1123" s="57"/>
      <c r="D1123" s="50"/>
      <c r="E1123" s="46"/>
      <c r="F1123" s="45"/>
      <c r="G1123" s="46"/>
    </row>
    <row r="1124" spans="1:7" x14ac:dyDescent="0.35">
      <c r="A1124" s="44"/>
      <c r="B1124" s="59"/>
      <c r="C1124" s="57"/>
      <c r="D1124" s="50"/>
      <c r="E1124" s="46"/>
      <c r="F1124" s="45"/>
      <c r="G1124" s="46"/>
    </row>
    <row r="1125" spans="1:7" x14ac:dyDescent="0.35">
      <c r="A1125" s="44"/>
      <c r="B1125" s="59"/>
      <c r="C1125" s="57"/>
      <c r="D1125" s="50"/>
      <c r="E1125" s="46"/>
      <c r="F1125" s="45"/>
      <c r="G1125" s="46"/>
    </row>
    <row r="1126" spans="1:7" x14ac:dyDescent="0.35">
      <c r="A1126" s="44"/>
      <c r="B1126" s="59"/>
      <c r="C1126" s="57"/>
      <c r="D1126" s="50"/>
      <c r="E1126" s="46"/>
      <c r="F1126" s="45"/>
      <c r="G1126" s="46"/>
    </row>
    <row r="1127" spans="1:7" x14ac:dyDescent="0.35">
      <c r="A1127" s="44"/>
      <c r="B1127" s="59"/>
      <c r="C1127" s="57"/>
      <c r="D1127" s="50"/>
      <c r="E1127" s="46"/>
      <c r="F1127" s="45"/>
      <c r="G1127" s="46"/>
    </row>
    <row r="1128" spans="1:7" x14ac:dyDescent="0.35">
      <c r="A1128" s="44"/>
      <c r="B1128" s="59"/>
      <c r="C1128" s="57"/>
      <c r="D1128" s="50"/>
      <c r="E1128" s="46"/>
      <c r="F1128" s="45"/>
      <c r="G1128" s="46"/>
    </row>
    <row r="1129" spans="1:7" x14ac:dyDescent="0.35">
      <c r="A1129" s="44"/>
      <c r="B1129" s="59"/>
      <c r="C1129" s="57"/>
      <c r="D1129" s="50"/>
      <c r="E1129" s="46"/>
      <c r="F1129" s="45"/>
      <c r="G1129" s="46"/>
    </row>
    <row r="1130" spans="1:7" x14ac:dyDescent="0.35">
      <c r="A1130" s="44"/>
      <c r="B1130" s="59"/>
      <c r="C1130" s="57"/>
      <c r="D1130" s="50"/>
      <c r="E1130" s="46"/>
      <c r="F1130" s="45"/>
      <c r="G1130" s="46"/>
    </row>
    <row r="1131" spans="1:7" x14ac:dyDescent="0.35">
      <c r="A1131" s="44"/>
      <c r="B1131" s="59"/>
      <c r="C1131" s="57"/>
      <c r="D1131" s="50"/>
      <c r="E1131" s="46"/>
      <c r="F1131" s="45"/>
      <c r="G1131" s="46"/>
    </row>
    <row r="1132" spans="1:7" x14ac:dyDescent="0.35">
      <c r="A1132" s="44"/>
      <c r="B1132" s="59"/>
      <c r="C1132" s="57"/>
      <c r="D1132" s="50"/>
      <c r="E1132" s="46"/>
      <c r="F1132" s="45"/>
      <c r="G1132" s="46"/>
    </row>
    <row r="1133" spans="1:7" x14ac:dyDescent="0.35">
      <c r="A1133" s="44"/>
      <c r="B1133" s="59"/>
      <c r="C1133" s="57"/>
      <c r="D1133" s="50"/>
      <c r="E1133" s="46"/>
      <c r="F1133" s="45"/>
      <c r="G1133" s="46"/>
    </row>
    <row r="1134" spans="1:7" x14ac:dyDescent="0.35">
      <c r="A1134" s="44"/>
      <c r="B1134" s="59"/>
      <c r="C1134" s="57"/>
      <c r="D1134" s="50"/>
      <c r="E1134" s="46"/>
      <c r="F1134" s="45"/>
      <c r="G1134" s="46"/>
    </row>
    <row r="1135" spans="1:7" x14ac:dyDescent="0.35">
      <c r="A1135" s="44"/>
      <c r="B1135" s="59"/>
      <c r="C1135" s="57"/>
      <c r="D1135" s="50"/>
      <c r="E1135" s="46"/>
      <c r="F1135" s="45"/>
      <c r="G1135" s="46"/>
    </row>
    <row r="1136" spans="1:7" x14ac:dyDescent="0.35">
      <c r="A1136" s="44"/>
      <c r="B1136" s="59"/>
      <c r="C1136" s="57"/>
      <c r="D1136" s="50"/>
      <c r="E1136" s="46"/>
      <c r="F1136" s="45"/>
      <c r="G1136" s="46"/>
    </row>
    <row r="1137" spans="1:7" x14ac:dyDescent="0.35">
      <c r="A1137" s="44"/>
      <c r="B1137" s="59"/>
      <c r="C1137" s="57"/>
      <c r="D1137" s="50"/>
      <c r="E1137" s="46"/>
      <c r="F1137" s="45"/>
      <c r="G1137" s="46"/>
    </row>
    <row r="1138" spans="1:7" x14ac:dyDescent="0.35">
      <c r="A1138" s="44"/>
      <c r="B1138" s="59"/>
      <c r="C1138" s="57"/>
      <c r="D1138" s="50"/>
      <c r="E1138" s="46"/>
      <c r="F1138" s="45"/>
      <c r="G1138" s="46"/>
    </row>
    <row r="1139" spans="1:7" x14ac:dyDescent="0.35">
      <c r="A1139" s="44"/>
      <c r="B1139" s="59"/>
      <c r="C1139" s="57"/>
      <c r="D1139" s="50"/>
      <c r="E1139" s="46"/>
      <c r="F1139" s="45"/>
      <c r="G1139" s="46"/>
    </row>
    <row r="1140" spans="1:7" x14ac:dyDescent="0.35">
      <c r="A1140" s="44"/>
      <c r="B1140" s="59"/>
      <c r="C1140" s="57"/>
      <c r="D1140" s="50"/>
      <c r="E1140" s="46"/>
      <c r="F1140" s="45"/>
      <c r="G1140" s="46"/>
    </row>
    <row r="1141" spans="1:7" x14ac:dyDescent="0.35">
      <c r="A1141" s="44"/>
      <c r="B1141" s="59"/>
      <c r="C1141" s="57"/>
      <c r="D1141" s="50"/>
      <c r="E1141" s="46"/>
      <c r="F1141" s="45"/>
      <c r="G1141" s="46"/>
    </row>
    <row r="1142" spans="1:7" x14ac:dyDescent="0.35">
      <c r="A1142" s="44"/>
      <c r="B1142" s="59"/>
      <c r="C1142" s="57"/>
      <c r="D1142" s="50"/>
      <c r="E1142" s="46"/>
      <c r="F1142" s="45"/>
      <c r="G1142" s="46"/>
    </row>
    <row r="1143" spans="1:7" x14ac:dyDescent="0.35">
      <c r="A1143" s="44"/>
      <c r="B1143" s="59"/>
      <c r="C1143" s="57"/>
      <c r="D1143" s="50"/>
      <c r="E1143" s="46"/>
      <c r="F1143" s="45"/>
      <c r="G1143" s="46"/>
    </row>
    <row r="1144" spans="1:7" x14ac:dyDescent="0.35">
      <c r="A1144" s="44"/>
      <c r="B1144" s="59"/>
      <c r="C1144" s="57"/>
      <c r="D1144" s="50"/>
      <c r="E1144" s="46"/>
      <c r="F1144" s="45"/>
      <c r="G1144" s="46"/>
    </row>
    <row r="1145" spans="1:7" x14ac:dyDescent="0.35">
      <c r="A1145" s="44"/>
      <c r="B1145" s="59"/>
      <c r="C1145" s="57"/>
      <c r="D1145" s="50"/>
      <c r="E1145" s="46"/>
      <c r="F1145" s="45"/>
      <c r="G1145" s="46"/>
    </row>
    <row r="1146" spans="1:7" x14ac:dyDescent="0.35">
      <c r="A1146" s="44"/>
      <c r="B1146" s="59"/>
      <c r="C1146" s="57"/>
      <c r="D1146" s="50"/>
      <c r="E1146" s="46"/>
      <c r="F1146" s="45"/>
      <c r="G1146" s="46"/>
    </row>
    <row r="1147" spans="1:7" x14ac:dyDescent="0.35">
      <c r="A1147" s="44"/>
      <c r="B1147" s="59"/>
      <c r="C1147" s="57"/>
      <c r="D1147" s="50"/>
      <c r="E1147" s="46"/>
      <c r="F1147" s="45"/>
      <c r="G1147" s="46"/>
    </row>
    <row r="1148" spans="1:7" x14ac:dyDescent="0.35">
      <c r="A1148" s="44"/>
      <c r="B1148" s="59"/>
      <c r="C1148" s="57"/>
      <c r="D1148" s="50"/>
      <c r="E1148" s="46"/>
      <c r="F1148" s="45"/>
      <c r="G1148" s="46"/>
    </row>
    <row r="1149" spans="1:7" x14ac:dyDescent="0.35">
      <c r="A1149" s="44"/>
      <c r="B1149" s="59"/>
      <c r="C1149" s="57"/>
      <c r="D1149" s="50"/>
      <c r="E1149" s="46"/>
      <c r="F1149" s="45"/>
      <c r="G1149" s="46"/>
    </row>
    <row r="1150" spans="1:7" x14ac:dyDescent="0.35">
      <c r="A1150" s="44"/>
      <c r="B1150" s="59"/>
      <c r="C1150" s="57"/>
      <c r="D1150" s="50"/>
      <c r="E1150" s="46"/>
      <c r="F1150" s="45"/>
      <c r="G1150" s="46"/>
    </row>
    <row r="1151" spans="1:7" x14ac:dyDescent="0.35">
      <c r="A1151" s="44"/>
      <c r="B1151" s="59"/>
      <c r="C1151" s="57"/>
      <c r="D1151" s="50"/>
      <c r="E1151" s="46"/>
      <c r="F1151" s="45"/>
      <c r="G1151" s="46"/>
    </row>
    <row r="1152" spans="1:7" x14ac:dyDescent="0.35">
      <c r="A1152" s="44"/>
      <c r="B1152" s="59"/>
      <c r="C1152" s="57"/>
      <c r="D1152" s="50"/>
      <c r="E1152" s="46"/>
      <c r="F1152" s="45"/>
      <c r="G1152" s="46"/>
    </row>
    <row r="1153" spans="1:7" x14ac:dyDescent="0.35">
      <c r="A1153" s="44"/>
      <c r="B1153" s="59"/>
      <c r="C1153" s="57"/>
      <c r="D1153" s="50"/>
      <c r="E1153" s="46"/>
      <c r="F1153" s="45"/>
      <c r="G1153" s="46"/>
    </row>
    <row r="1154" spans="1:7" x14ac:dyDescent="0.35">
      <c r="A1154" s="44"/>
      <c r="B1154" s="59"/>
      <c r="C1154" s="57"/>
      <c r="D1154" s="50"/>
      <c r="E1154" s="46"/>
      <c r="F1154" s="45"/>
      <c r="G1154" s="46"/>
    </row>
    <row r="1155" spans="1:7" x14ac:dyDescent="0.35">
      <c r="A1155" s="44"/>
      <c r="B1155" s="59"/>
      <c r="C1155" s="57"/>
      <c r="D1155" s="50"/>
      <c r="E1155" s="46"/>
      <c r="F1155" s="45"/>
      <c r="G1155" s="46"/>
    </row>
    <row r="1156" spans="1:7" x14ac:dyDescent="0.35">
      <c r="A1156" s="44"/>
      <c r="B1156" s="59"/>
      <c r="C1156" s="57"/>
      <c r="D1156" s="50"/>
      <c r="E1156" s="46"/>
      <c r="F1156" s="45"/>
      <c r="G1156" s="46"/>
    </row>
    <row r="1157" spans="1:7" x14ac:dyDescent="0.35">
      <c r="A1157" s="44"/>
      <c r="B1157" s="59"/>
      <c r="C1157" s="57"/>
      <c r="D1157" s="50"/>
      <c r="E1157" s="46"/>
      <c r="F1157" s="45"/>
      <c r="G1157" s="46"/>
    </row>
    <row r="1158" spans="1:7" x14ac:dyDescent="0.35">
      <c r="A1158" s="44"/>
      <c r="B1158" s="59"/>
      <c r="C1158" s="57"/>
      <c r="D1158" s="50"/>
      <c r="E1158" s="46"/>
      <c r="F1158" s="45"/>
      <c r="G1158" s="46"/>
    </row>
    <row r="1159" spans="1:7" x14ac:dyDescent="0.35">
      <c r="A1159" s="44"/>
      <c r="B1159" s="59"/>
      <c r="C1159" s="57"/>
      <c r="D1159" s="50"/>
      <c r="E1159" s="46"/>
      <c r="F1159" s="45"/>
      <c r="G1159" s="46"/>
    </row>
    <row r="1160" spans="1:7" x14ac:dyDescent="0.35">
      <c r="A1160" s="44"/>
      <c r="B1160" s="59"/>
      <c r="C1160" s="57"/>
      <c r="D1160" s="50"/>
      <c r="E1160" s="46"/>
      <c r="F1160" s="45"/>
      <c r="G1160" s="46"/>
    </row>
    <row r="1161" spans="1:7" x14ac:dyDescent="0.35">
      <c r="A1161" s="44"/>
      <c r="B1161" s="59"/>
      <c r="C1161" s="57"/>
      <c r="D1161" s="50"/>
      <c r="E1161" s="46"/>
      <c r="F1161" s="45"/>
      <c r="G1161" s="46"/>
    </row>
    <row r="1162" spans="1:7" x14ac:dyDescent="0.35">
      <c r="A1162" s="44"/>
      <c r="B1162" s="59"/>
      <c r="C1162" s="57"/>
      <c r="D1162" s="50"/>
      <c r="E1162" s="46"/>
      <c r="F1162" s="45"/>
      <c r="G1162" s="46"/>
    </row>
    <row r="1163" spans="1:7" x14ac:dyDescent="0.35">
      <c r="A1163" s="44"/>
      <c r="B1163" s="59"/>
      <c r="C1163" s="57"/>
      <c r="D1163" s="50"/>
      <c r="E1163" s="46"/>
      <c r="F1163" s="45"/>
      <c r="G1163" s="46"/>
    </row>
    <row r="1164" spans="1:7" x14ac:dyDescent="0.35">
      <c r="A1164" s="44"/>
      <c r="B1164" s="59"/>
      <c r="C1164" s="57"/>
      <c r="D1164" s="50"/>
      <c r="E1164" s="46"/>
      <c r="F1164" s="45"/>
      <c r="G1164" s="46"/>
    </row>
    <row r="1165" spans="1:7" x14ac:dyDescent="0.35">
      <c r="A1165" s="44"/>
      <c r="B1165" s="59"/>
      <c r="C1165" s="57"/>
      <c r="D1165" s="50"/>
      <c r="E1165" s="46"/>
      <c r="F1165" s="45"/>
      <c r="G1165" s="46"/>
    </row>
    <row r="1166" spans="1:7" x14ac:dyDescent="0.35">
      <c r="A1166" s="44"/>
      <c r="B1166" s="59"/>
      <c r="C1166" s="57"/>
      <c r="D1166" s="50"/>
      <c r="E1166" s="46"/>
      <c r="F1166" s="45"/>
      <c r="G1166" s="46"/>
    </row>
    <row r="1167" spans="1:7" x14ac:dyDescent="0.35">
      <c r="A1167" s="44"/>
      <c r="B1167" s="59"/>
      <c r="C1167" s="57"/>
      <c r="D1167" s="50"/>
      <c r="E1167" s="46"/>
      <c r="F1167" s="45"/>
      <c r="G1167" s="46"/>
    </row>
    <row r="1168" spans="1:7" x14ac:dyDescent="0.35">
      <c r="A1168" s="44"/>
      <c r="B1168" s="59"/>
      <c r="C1168" s="57"/>
      <c r="D1168" s="50"/>
      <c r="E1168" s="46"/>
      <c r="F1168" s="45"/>
      <c r="G1168" s="46"/>
    </row>
    <row r="1169" spans="1:7" x14ac:dyDescent="0.35">
      <c r="A1169" s="44"/>
      <c r="B1169" s="59"/>
      <c r="C1169" s="57"/>
      <c r="D1169" s="50"/>
      <c r="E1169" s="46"/>
      <c r="F1169" s="45"/>
      <c r="G1169" s="46"/>
    </row>
    <row r="1170" spans="1:7" x14ac:dyDescent="0.35">
      <c r="A1170" s="44"/>
      <c r="B1170" s="59"/>
      <c r="C1170" s="57"/>
      <c r="D1170" s="50"/>
      <c r="E1170" s="46"/>
      <c r="F1170" s="45"/>
      <c r="G1170" s="46"/>
    </row>
    <row r="1171" spans="1:7" x14ac:dyDescent="0.35">
      <c r="A1171" s="44"/>
      <c r="B1171" s="59"/>
      <c r="C1171" s="57"/>
      <c r="D1171" s="50"/>
      <c r="E1171" s="46"/>
      <c r="F1171" s="45"/>
      <c r="G1171" s="46"/>
    </row>
    <row r="1172" spans="1:7" x14ac:dyDescent="0.35">
      <c r="A1172" s="44"/>
      <c r="B1172" s="59"/>
      <c r="C1172" s="57"/>
      <c r="D1172" s="50"/>
      <c r="E1172" s="46"/>
      <c r="F1172" s="45"/>
      <c r="G1172" s="46"/>
    </row>
    <row r="1173" spans="1:7" x14ac:dyDescent="0.35">
      <c r="A1173" s="44"/>
      <c r="B1173" s="59"/>
      <c r="C1173" s="57"/>
      <c r="D1173" s="50"/>
      <c r="E1173" s="46"/>
      <c r="F1173" s="45"/>
      <c r="G1173" s="46"/>
    </row>
    <row r="1174" spans="1:7" x14ac:dyDescent="0.35">
      <c r="A1174" s="44"/>
      <c r="B1174" s="59"/>
      <c r="C1174" s="57"/>
      <c r="D1174" s="50"/>
      <c r="E1174" s="46"/>
      <c r="F1174" s="45"/>
      <c r="G1174" s="46"/>
    </row>
    <row r="1175" spans="1:7" x14ac:dyDescent="0.35">
      <c r="A1175" s="44"/>
      <c r="B1175" s="59"/>
      <c r="C1175" s="57"/>
      <c r="D1175" s="50"/>
      <c r="E1175" s="46"/>
      <c r="F1175" s="45"/>
      <c r="G1175" s="46"/>
    </row>
    <row r="1176" spans="1:7" x14ac:dyDescent="0.35">
      <c r="A1176" s="44"/>
      <c r="B1176" s="59"/>
      <c r="C1176" s="57"/>
      <c r="D1176" s="50"/>
      <c r="E1176" s="46"/>
      <c r="F1176" s="45"/>
      <c r="G1176" s="46"/>
    </row>
    <row r="1177" spans="1:7" x14ac:dyDescent="0.35">
      <c r="A1177" s="44"/>
      <c r="B1177" s="59"/>
      <c r="C1177" s="57"/>
      <c r="D1177" s="50"/>
      <c r="E1177" s="46"/>
      <c r="F1177" s="45"/>
      <c r="G1177" s="46"/>
    </row>
    <row r="1178" spans="1:7" x14ac:dyDescent="0.35">
      <c r="A1178" s="44"/>
      <c r="B1178" s="59"/>
      <c r="C1178" s="57"/>
      <c r="D1178" s="50"/>
      <c r="E1178" s="46"/>
      <c r="F1178" s="45"/>
      <c r="G1178" s="46"/>
    </row>
    <row r="1179" spans="1:7" x14ac:dyDescent="0.35">
      <c r="A1179" s="44"/>
      <c r="B1179" s="59"/>
      <c r="C1179" s="57"/>
      <c r="D1179" s="50"/>
      <c r="E1179" s="46"/>
      <c r="F1179" s="45"/>
      <c r="G1179" s="46"/>
    </row>
    <row r="1180" spans="1:7" x14ac:dyDescent="0.35">
      <c r="A1180" s="44"/>
      <c r="B1180" s="59"/>
      <c r="C1180" s="57"/>
      <c r="D1180" s="50"/>
      <c r="E1180" s="46"/>
      <c r="F1180" s="45"/>
      <c r="G1180" s="46"/>
    </row>
    <row r="1181" spans="1:7" x14ac:dyDescent="0.35">
      <c r="A1181" s="44"/>
      <c r="B1181" s="59"/>
      <c r="C1181" s="57"/>
      <c r="D1181" s="50"/>
      <c r="E1181" s="46"/>
      <c r="F1181" s="45"/>
      <c r="G1181" s="46"/>
    </row>
    <row r="1182" spans="1:7" x14ac:dyDescent="0.35">
      <c r="A1182" s="44"/>
      <c r="B1182" s="59"/>
      <c r="C1182" s="57"/>
      <c r="D1182" s="50"/>
      <c r="E1182" s="46"/>
      <c r="F1182" s="45"/>
      <c r="G1182" s="46"/>
    </row>
    <row r="1183" spans="1:7" x14ac:dyDescent="0.35">
      <c r="A1183" s="44"/>
      <c r="B1183" s="59"/>
      <c r="C1183" s="57"/>
      <c r="D1183" s="50"/>
      <c r="E1183" s="46"/>
      <c r="F1183" s="45"/>
      <c r="G1183" s="46"/>
    </row>
    <row r="1184" spans="1:7" x14ac:dyDescent="0.35">
      <c r="A1184" s="44"/>
      <c r="B1184" s="59"/>
      <c r="C1184" s="57"/>
      <c r="D1184" s="50"/>
      <c r="E1184" s="46"/>
      <c r="F1184" s="45"/>
      <c r="G1184" s="46"/>
    </row>
    <row r="1185" spans="1:7" x14ac:dyDescent="0.35">
      <c r="A1185" s="44"/>
      <c r="B1185" s="59"/>
      <c r="C1185" s="57"/>
      <c r="D1185" s="50"/>
      <c r="E1185" s="46"/>
      <c r="F1185" s="45"/>
      <c r="G1185" s="46"/>
    </row>
    <row r="1186" spans="1:7" x14ac:dyDescent="0.35">
      <c r="A1186" s="44"/>
      <c r="B1186" s="59"/>
      <c r="C1186" s="57"/>
      <c r="D1186" s="50"/>
      <c r="E1186" s="46"/>
      <c r="F1186" s="45"/>
      <c r="G1186" s="46"/>
    </row>
    <row r="1187" spans="1:7" x14ac:dyDescent="0.35">
      <c r="A1187" s="44"/>
      <c r="B1187" s="59"/>
      <c r="C1187" s="57"/>
      <c r="D1187" s="50"/>
      <c r="E1187" s="46"/>
      <c r="F1187" s="45"/>
      <c r="G1187" s="46"/>
    </row>
    <row r="1188" spans="1:7" x14ac:dyDescent="0.35">
      <c r="A1188" s="44"/>
      <c r="B1188" s="59"/>
      <c r="C1188" s="57"/>
      <c r="D1188" s="50"/>
      <c r="E1188" s="46"/>
      <c r="F1188" s="45"/>
      <c r="G1188" s="46"/>
    </row>
    <row r="1189" spans="1:7" x14ac:dyDescent="0.35">
      <c r="A1189" s="44"/>
      <c r="B1189" s="59"/>
      <c r="C1189" s="57"/>
      <c r="D1189" s="50"/>
      <c r="E1189" s="46"/>
      <c r="F1189" s="45"/>
      <c r="G1189" s="46"/>
    </row>
    <row r="1190" spans="1:7" x14ac:dyDescent="0.35">
      <c r="A1190" s="44"/>
      <c r="B1190" s="59"/>
      <c r="C1190" s="57"/>
      <c r="D1190" s="50"/>
      <c r="E1190" s="46"/>
      <c r="F1190" s="45"/>
      <c r="G1190" s="46"/>
    </row>
    <row r="1191" spans="1:7" x14ac:dyDescent="0.35">
      <c r="A1191" s="44"/>
      <c r="B1191" s="59"/>
      <c r="C1191" s="57"/>
      <c r="D1191" s="50"/>
      <c r="E1191" s="46"/>
      <c r="F1191" s="45"/>
      <c r="G1191" s="46"/>
    </row>
    <row r="1192" spans="1:7" x14ac:dyDescent="0.35">
      <c r="A1192" s="44"/>
      <c r="B1192" s="59"/>
      <c r="C1192" s="57"/>
      <c r="D1192" s="50"/>
      <c r="E1192" s="46"/>
      <c r="F1192" s="45"/>
      <c r="G1192" s="46"/>
    </row>
    <row r="1193" spans="1:7" x14ac:dyDescent="0.35">
      <c r="A1193" s="44"/>
      <c r="B1193" s="59"/>
      <c r="C1193" s="57"/>
      <c r="D1193" s="50"/>
      <c r="E1193" s="46"/>
      <c r="F1193" s="45"/>
      <c r="G1193" s="46"/>
    </row>
    <row r="1194" spans="1:7" x14ac:dyDescent="0.35">
      <c r="A1194" s="44"/>
      <c r="B1194" s="59"/>
      <c r="C1194" s="57"/>
      <c r="D1194" s="50"/>
      <c r="E1194" s="46"/>
      <c r="F1194" s="45"/>
      <c r="G1194" s="46"/>
    </row>
    <row r="1195" spans="1:7" x14ac:dyDescent="0.35">
      <c r="A1195" s="44"/>
      <c r="B1195" s="59"/>
      <c r="C1195" s="57"/>
      <c r="D1195" s="50"/>
      <c r="E1195" s="46"/>
      <c r="F1195" s="45"/>
      <c r="G1195" s="46"/>
    </row>
    <row r="1196" spans="1:7" x14ac:dyDescent="0.35">
      <c r="A1196" s="44"/>
      <c r="B1196" s="59"/>
      <c r="C1196" s="57"/>
      <c r="D1196" s="50"/>
      <c r="E1196" s="46"/>
      <c r="F1196" s="45"/>
      <c r="G1196" s="46"/>
    </row>
    <row r="1197" spans="1:7" x14ac:dyDescent="0.35">
      <c r="A1197" s="44"/>
      <c r="B1197" s="59"/>
      <c r="C1197" s="57"/>
      <c r="D1197" s="50"/>
      <c r="E1197" s="46"/>
      <c r="F1197" s="45"/>
      <c r="G1197" s="46"/>
    </row>
    <row r="1198" spans="1:7" x14ac:dyDescent="0.35">
      <c r="A1198" s="44"/>
      <c r="B1198" s="59"/>
      <c r="C1198" s="57"/>
      <c r="D1198" s="50"/>
      <c r="E1198" s="46"/>
      <c r="F1198" s="45"/>
      <c r="G1198" s="46"/>
    </row>
    <row r="1199" spans="1:7" x14ac:dyDescent="0.35">
      <c r="A1199" s="44"/>
      <c r="B1199" s="59"/>
      <c r="C1199" s="57"/>
      <c r="D1199" s="50"/>
      <c r="E1199" s="46"/>
      <c r="F1199" s="45"/>
      <c r="G1199" s="46"/>
    </row>
    <row r="1200" spans="1:7" x14ac:dyDescent="0.35">
      <c r="A1200" s="44"/>
      <c r="B1200" s="59"/>
      <c r="C1200" s="57"/>
      <c r="D1200" s="50"/>
      <c r="E1200" s="46"/>
      <c r="F1200" s="45"/>
      <c r="G1200" s="46"/>
    </row>
    <row r="1201" spans="1:7" x14ac:dyDescent="0.35">
      <c r="A1201" s="44"/>
      <c r="B1201" s="59"/>
      <c r="C1201" s="57"/>
      <c r="D1201" s="50"/>
      <c r="E1201" s="46"/>
      <c r="F1201" s="45"/>
      <c r="G1201" s="46"/>
    </row>
    <row r="1202" spans="1:7" x14ac:dyDescent="0.35">
      <c r="A1202" s="44"/>
      <c r="B1202" s="59"/>
      <c r="C1202" s="57"/>
      <c r="D1202" s="50"/>
      <c r="E1202" s="46"/>
      <c r="F1202" s="45"/>
      <c r="G1202" s="46"/>
    </row>
    <row r="1203" spans="1:7" x14ac:dyDescent="0.35">
      <c r="A1203" s="44"/>
      <c r="B1203" s="59"/>
      <c r="C1203" s="57"/>
      <c r="D1203" s="50"/>
      <c r="E1203" s="46"/>
      <c r="F1203" s="45"/>
      <c r="G1203" s="46"/>
    </row>
    <row r="1204" spans="1:7" x14ac:dyDescent="0.35">
      <c r="A1204" s="44"/>
      <c r="B1204" s="59"/>
      <c r="C1204" s="57"/>
      <c r="D1204" s="50"/>
      <c r="E1204" s="46"/>
      <c r="F1204" s="45"/>
      <c r="G1204" s="46"/>
    </row>
    <row r="1205" spans="1:7" x14ac:dyDescent="0.35">
      <c r="A1205" s="44"/>
      <c r="B1205" s="59"/>
      <c r="C1205" s="57"/>
      <c r="D1205" s="50"/>
      <c r="E1205" s="46"/>
      <c r="F1205" s="45"/>
      <c r="G1205" s="46"/>
    </row>
    <row r="1206" spans="1:7" x14ac:dyDescent="0.35">
      <c r="A1206" s="44"/>
      <c r="B1206" s="59"/>
      <c r="C1206" s="57"/>
      <c r="D1206" s="50"/>
      <c r="E1206" s="46"/>
      <c r="F1206" s="45"/>
      <c r="G1206" s="46"/>
    </row>
    <row r="1207" spans="1:7" x14ac:dyDescent="0.35">
      <c r="A1207" s="44"/>
      <c r="B1207" s="59"/>
      <c r="C1207" s="57"/>
      <c r="D1207" s="50"/>
      <c r="E1207" s="46"/>
      <c r="F1207" s="45"/>
      <c r="G1207" s="46"/>
    </row>
    <row r="1208" spans="1:7" x14ac:dyDescent="0.35">
      <c r="A1208" s="44"/>
      <c r="B1208" s="59"/>
      <c r="C1208" s="57"/>
      <c r="D1208" s="50"/>
      <c r="E1208" s="46"/>
      <c r="F1208" s="45"/>
      <c r="G1208" s="46"/>
    </row>
    <row r="1209" spans="1:7" x14ac:dyDescent="0.35">
      <c r="A1209" s="44"/>
      <c r="B1209" s="59"/>
      <c r="C1209" s="57"/>
      <c r="D1209" s="50"/>
      <c r="E1209" s="46"/>
      <c r="F1209" s="45"/>
      <c r="G1209" s="46"/>
    </row>
    <row r="1210" spans="1:7" x14ac:dyDescent="0.35">
      <c r="A1210" s="44"/>
      <c r="B1210" s="59"/>
      <c r="C1210" s="57"/>
      <c r="D1210" s="50"/>
      <c r="E1210" s="46"/>
      <c r="F1210" s="45"/>
      <c r="G1210" s="46"/>
    </row>
    <row r="1211" spans="1:7" x14ac:dyDescent="0.35">
      <c r="A1211" s="44"/>
      <c r="B1211" s="59"/>
      <c r="C1211" s="57"/>
      <c r="D1211" s="50"/>
      <c r="E1211" s="46"/>
      <c r="F1211" s="45"/>
      <c r="G1211" s="46"/>
    </row>
    <row r="1212" spans="1:7" x14ac:dyDescent="0.35">
      <c r="A1212" s="44"/>
      <c r="B1212" s="59"/>
      <c r="C1212" s="57"/>
      <c r="D1212" s="50"/>
      <c r="E1212" s="46"/>
      <c r="F1212" s="45"/>
      <c r="G1212" s="46"/>
    </row>
    <row r="1213" spans="1:7" x14ac:dyDescent="0.35">
      <c r="A1213" s="44"/>
      <c r="B1213" s="59"/>
      <c r="C1213" s="57"/>
      <c r="D1213" s="50"/>
      <c r="E1213" s="46"/>
      <c r="F1213" s="45"/>
      <c r="G1213" s="46"/>
    </row>
    <row r="1214" spans="1:7" x14ac:dyDescent="0.35">
      <c r="A1214" s="44"/>
      <c r="B1214" s="59"/>
      <c r="C1214" s="57"/>
      <c r="D1214" s="50"/>
      <c r="E1214" s="46"/>
      <c r="F1214" s="45"/>
      <c r="G1214" s="46"/>
    </row>
    <row r="1215" spans="1:7" x14ac:dyDescent="0.35">
      <c r="A1215" s="44"/>
      <c r="B1215" s="59"/>
      <c r="C1215" s="57"/>
      <c r="D1215" s="50"/>
      <c r="E1215" s="46"/>
      <c r="F1215" s="45"/>
      <c r="G1215" s="46"/>
    </row>
    <row r="1216" spans="1:7" x14ac:dyDescent="0.35">
      <c r="A1216" s="44"/>
      <c r="B1216" s="59"/>
      <c r="C1216" s="57"/>
      <c r="D1216" s="50"/>
      <c r="E1216" s="46"/>
      <c r="F1216" s="45"/>
      <c r="G1216" s="46"/>
    </row>
    <row r="1217" spans="1:7" x14ac:dyDescent="0.35">
      <c r="A1217" s="44"/>
      <c r="B1217" s="59"/>
      <c r="C1217" s="57"/>
      <c r="D1217" s="50"/>
      <c r="E1217" s="46"/>
      <c r="F1217" s="45"/>
      <c r="G1217" s="46"/>
    </row>
    <row r="1218" spans="1:7" x14ac:dyDescent="0.35">
      <c r="A1218" s="44"/>
      <c r="B1218" s="59"/>
      <c r="C1218" s="57"/>
      <c r="D1218" s="50"/>
      <c r="E1218" s="46"/>
      <c r="F1218" s="45"/>
      <c r="G1218" s="46"/>
    </row>
    <row r="1219" spans="1:7" x14ac:dyDescent="0.35">
      <c r="A1219" s="44"/>
      <c r="B1219" s="59"/>
      <c r="C1219" s="57"/>
      <c r="D1219" s="50"/>
      <c r="E1219" s="46"/>
      <c r="F1219" s="45"/>
      <c r="G1219" s="46"/>
    </row>
    <row r="1220" spans="1:7" x14ac:dyDescent="0.35">
      <c r="A1220" s="44"/>
      <c r="B1220" s="59"/>
      <c r="C1220" s="57"/>
      <c r="D1220" s="50"/>
      <c r="E1220" s="46"/>
      <c r="F1220" s="45"/>
      <c r="G1220" s="46"/>
    </row>
    <row r="1221" spans="1:7" x14ac:dyDescent="0.35">
      <c r="A1221" s="44"/>
      <c r="B1221" s="59"/>
      <c r="C1221" s="57"/>
      <c r="D1221" s="50"/>
      <c r="E1221" s="46"/>
      <c r="F1221" s="45"/>
      <c r="G1221" s="46"/>
    </row>
    <row r="1222" spans="1:7" x14ac:dyDescent="0.35">
      <c r="A1222" s="44"/>
      <c r="B1222" s="59"/>
      <c r="C1222" s="57"/>
      <c r="D1222" s="50"/>
      <c r="E1222" s="46"/>
      <c r="F1222" s="45"/>
      <c r="G1222" s="46"/>
    </row>
    <row r="1223" spans="1:7" x14ac:dyDescent="0.35">
      <c r="A1223" s="44"/>
      <c r="B1223" s="59"/>
      <c r="C1223" s="57"/>
      <c r="D1223" s="50"/>
      <c r="E1223" s="46"/>
      <c r="F1223" s="45"/>
      <c r="G1223" s="46"/>
    </row>
    <row r="1224" spans="1:7" x14ac:dyDescent="0.35">
      <c r="A1224" s="44"/>
      <c r="B1224" s="59"/>
      <c r="C1224" s="57"/>
      <c r="D1224" s="50"/>
      <c r="E1224" s="46"/>
      <c r="F1224" s="45"/>
      <c r="G1224" s="46"/>
    </row>
    <row r="1225" spans="1:7" x14ac:dyDescent="0.35">
      <c r="A1225" s="44"/>
      <c r="B1225" s="59"/>
      <c r="C1225" s="57"/>
      <c r="D1225" s="50"/>
      <c r="E1225" s="46"/>
      <c r="F1225" s="45"/>
      <c r="G1225" s="46"/>
    </row>
    <row r="1226" spans="1:7" x14ac:dyDescent="0.35">
      <c r="A1226" s="44"/>
      <c r="B1226" s="59"/>
      <c r="C1226" s="57"/>
      <c r="D1226" s="50"/>
      <c r="E1226" s="46"/>
      <c r="F1226" s="45"/>
      <c r="G1226" s="46"/>
    </row>
    <row r="1227" spans="1:7" x14ac:dyDescent="0.35">
      <c r="A1227" s="44"/>
      <c r="B1227" s="59"/>
      <c r="C1227" s="57"/>
      <c r="D1227" s="50"/>
      <c r="E1227" s="46"/>
      <c r="F1227" s="45"/>
      <c r="G1227" s="46"/>
    </row>
    <row r="1228" spans="1:7" x14ac:dyDescent="0.35">
      <c r="A1228" s="44"/>
      <c r="B1228" s="59"/>
      <c r="C1228" s="57"/>
      <c r="D1228" s="50"/>
      <c r="E1228" s="46"/>
      <c r="F1228" s="45"/>
      <c r="G1228" s="46"/>
    </row>
    <row r="1229" spans="1:7" x14ac:dyDescent="0.35">
      <c r="A1229" s="44"/>
      <c r="B1229" s="59"/>
      <c r="C1229" s="57"/>
      <c r="D1229" s="50"/>
      <c r="E1229" s="46"/>
      <c r="F1229" s="45"/>
      <c r="G1229" s="46"/>
    </row>
    <row r="1230" spans="1:7" x14ac:dyDescent="0.35">
      <c r="A1230" s="44"/>
      <c r="B1230" s="59"/>
      <c r="C1230" s="57"/>
      <c r="D1230" s="50"/>
      <c r="E1230" s="46"/>
      <c r="F1230" s="45"/>
      <c r="G1230" s="46"/>
    </row>
    <row r="1231" spans="1:7" x14ac:dyDescent="0.35">
      <c r="A1231" s="44"/>
      <c r="B1231" s="59"/>
      <c r="C1231" s="57"/>
      <c r="D1231" s="50"/>
      <c r="E1231" s="46"/>
      <c r="F1231" s="45"/>
      <c r="G1231" s="46"/>
    </row>
    <row r="1232" spans="1:7" x14ac:dyDescent="0.35">
      <c r="A1232" s="44"/>
      <c r="B1232" s="59"/>
      <c r="C1232" s="57"/>
      <c r="D1232" s="50"/>
      <c r="E1232" s="46"/>
      <c r="F1232" s="45"/>
      <c r="G1232" s="46"/>
    </row>
    <row r="1233" spans="1:7" x14ac:dyDescent="0.35">
      <c r="A1233" s="44"/>
      <c r="B1233" s="59"/>
      <c r="C1233" s="57"/>
      <c r="D1233" s="50"/>
      <c r="E1233" s="46"/>
      <c r="F1233" s="45"/>
      <c r="G1233" s="46"/>
    </row>
    <row r="1234" spans="1:7" x14ac:dyDescent="0.35">
      <c r="A1234" s="44"/>
      <c r="B1234" s="59"/>
      <c r="C1234" s="57"/>
      <c r="D1234" s="50"/>
      <c r="E1234" s="46"/>
      <c r="F1234" s="45"/>
      <c r="G1234" s="46"/>
    </row>
    <row r="1235" spans="1:7" x14ac:dyDescent="0.35">
      <c r="A1235" s="44"/>
      <c r="B1235" s="59"/>
      <c r="C1235" s="57"/>
      <c r="D1235" s="50"/>
      <c r="E1235" s="46"/>
      <c r="F1235" s="45"/>
      <c r="G1235" s="46"/>
    </row>
    <row r="1236" spans="1:7" x14ac:dyDescent="0.35">
      <c r="A1236" s="44"/>
      <c r="B1236" s="59"/>
      <c r="C1236" s="57"/>
      <c r="D1236" s="50"/>
      <c r="E1236" s="46"/>
      <c r="F1236" s="45"/>
      <c r="G1236" s="46"/>
    </row>
    <row r="1237" spans="1:7" x14ac:dyDescent="0.35">
      <c r="A1237" s="44"/>
      <c r="B1237" s="59"/>
      <c r="C1237" s="57"/>
      <c r="D1237" s="50"/>
      <c r="E1237" s="46"/>
      <c r="F1237" s="45"/>
      <c r="G1237" s="46"/>
    </row>
    <row r="1238" spans="1:7" x14ac:dyDescent="0.35">
      <c r="A1238" s="44"/>
      <c r="B1238" s="59"/>
      <c r="C1238" s="57"/>
      <c r="D1238" s="50"/>
      <c r="E1238" s="46"/>
      <c r="F1238" s="45"/>
      <c r="G1238" s="46"/>
    </row>
    <row r="1239" spans="1:7" x14ac:dyDescent="0.35">
      <c r="A1239" s="44"/>
      <c r="B1239" s="59"/>
      <c r="C1239" s="57"/>
      <c r="D1239" s="50"/>
      <c r="E1239" s="46"/>
      <c r="F1239" s="45"/>
      <c r="G1239" s="46"/>
    </row>
    <row r="1240" spans="1:7" x14ac:dyDescent="0.35">
      <c r="A1240" s="44"/>
      <c r="B1240" s="59"/>
      <c r="C1240" s="57"/>
      <c r="D1240" s="50"/>
      <c r="E1240" s="46"/>
      <c r="F1240" s="45"/>
      <c r="G1240" s="46"/>
    </row>
    <row r="1241" spans="1:7" x14ac:dyDescent="0.35">
      <c r="A1241" s="44"/>
      <c r="B1241" s="59"/>
      <c r="C1241" s="57"/>
      <c r="D1241" s="50"/>
      <c r="E1241" s="46"/>
      <c r="F1241" s="45"/>
      <c r="G1241" s="46"/>
    </row>
    <row r="1242" spans="1:7" x14ac:dyDescent="0.35">
      <c r="A1242" s="44"/>
      <c r="B1242" s="59"/>
      <c r="C1242" s="57"/>
      <c r="D1242" s="50"/>
      <c r="E1242" s="46"/>
      <c r="F1242" s="45"/>
      <c r="G1242" s="46"/>
    </row>
    <row r="1243" spans="1:7" x14ac:dyDescent="0.35">
      <c r="A1243" s="44"/>
      <c r="B1243" s="59"/>
      <c r="C1243" s="57"/>
      <c r="D1243" s="50"/>
      <c r="E1243" s="46"/>
      <c r="F1243" s="45"/>
      <c r="G1243" s="46"/>
    </row>
    <row r="1244" spans="1:7" x14ac:dyDescent="0.35">
      <c r="A1244" s="44"/>
      <c r="B1244" s="59"/>
      <c r="C1244" s="57"/>
      <c r="D1244" s="50"/>
      <c r="E1244" s="46"/>
      <c r="F1244" s="45"/>
      <c r="G1244" s="46"/>
    </row>
    <row r="1245" spans="1:7" x14ac:dyDescent="0.35">
      <c r="A1245" s="44"/>
      <c r="B1245" s="59"/>
      <c r="C1245" s="57"/>
      <c r="D1245" s="50"/>
      <c r="E1245" s="46"/>
      <c r="F1245" s="45"/>
      <c r="G1245" s="46"/>
    </row>
    <row r="1246" spans="1:7" x14ac:dyDescent="0.35">
      <c r="A1246" s="44"/>
      <c r="B1246" s="59"/>
      <c r="C1246" s="57"/>
      <c r="D1246" s="50"/>
      <c r="E1246" s="46"/>
      <c r="F1246" s="45"/>
      <c r="G1246" s="46"/>
    </row>
    <row r="1247" spans="1:7" x14ac:dyDescent="0.35">
      <c r="A1247" s="44"/>
      <c r="B1247" s="59"/>
      <c r="C1247" s="57"/>
      <c r="D1247" s="50"/>
      <c r="E1247" s="46"/>
      <c r="F1247" s="45"/>
      <c r="G1247" s="46"/>
    </row>
    <row r="1248" spans="1:7" x14ac:dyDescent="0.35">
      <c r="A1248" s="44"/>
      <c r="B1248" s="59"/>
      <c r="C1248" s="57"/>
      <c r="D1248" s="50"/>
      <c r="E1248" s="46"/>
      <c r="F1248" s="45"/>
      <c r="G1248" s="46"/>
    </row>
    <row r="1249" spans="1:7" x14ac:dyDescent="0.35">
      <c r="A1249" s="44"/>
      <c r="B1249" s="59"/>
      <c r="C1249" s="57"/>
      <c r="D1249" s="50"/>
      <c r="E1249" s="46"/>
      <c r="F1249" s="45"/>
      <c r="G1249" s="46"/>
    </row>
    <row r="1250" spans="1:7" x14ac:dyDescent="0.35">
      <c r="A1250" s="44"/>
      <c r="B1250" s="59"/>
      <c r="C1250" s="57"/>
      <c r="D1250" s="50"/>
      <c r="E1250" s="46"/>
      <c r="F1250" s="45"/>
      <c r="G1250" s="46"/>
    </row>
    <row r="1251" spans="1:7" x14ac:dyDescent="0.35">
      <c r="A1251" s="44"/>
      <c r="B1251" s="59"/>
      <c r="C1251" s="57"/>
      <c r="D1251" s="50"/>
      <c r="E1251" s="46"/>
      <c r="F1251" s="45"/>
      <c r="G1251" s="46"/>
    </row>
    <row r="1252" spans="1:7" x14ac:dyDescent="0.35">
      <c r="A1252" s="44"/>
      <c r="B1252" s="59"/>
      <c r="C1252" s="57"/>
      <c r="D1252" s="50"/>
      <c r="E1252" s="46"/>
      <c r="F1252" s="45"/>
      <c r="G1252" s="46"/>
    </row>
    <row r="1253" spans="1:7" x14ac:dyDescent="0.35">
      <c r="A1253" s="44"/>
      <c r="B1253" s="59"/>
      <c r="C1253" s="57"/>
      <c r="D1253" s="50"/>
      <c r="E1253" s="46"/>
      <c r="F1253" s="45"/>
      <c r="G1253" s="46"/>
    </row>
    <row r="1254" spans="1:7" x14ac:dyDescent="0.35">
      <c r="A1254" s="44"/>
      <c r="B1254" s="59"/>
      <c r="C1254" s="57"/>
      <c r="D1254" s="50"/>
      <c r="E1254" s="46"/>
      <c r="F1254" s="45"/>
      <c r="G1254" s="46"/>
    </row>
    <row r="1255" spans="1:7" x14ac:dyDescent="0.35">
      <c r="A1255" s="44"/>
      <c r="B1255" s="59"/>
      <c r="C1255" s="57"/>
      <c r="D1255" s="50"/>
      <c r="E1255" s="46"/>
      <c r="F1255" s="45"/>
      <c r="G1255" s="46"/>
    </row>
    <row r="1256" spans="1:7" x14ac:dyDescent="0.35">
      <c r="A1256" s="44"/>
      <c r="B1256" s="59"/>
      <c r="C1256" s="57"/>
      <c r="D1256" s="50"/>
      <c r="E1256" s="46"/>
      <c r="F1256" s="45"/>
      <c r="G1256" s="46"/>
    </row>
    <row r="1257" spans="1:7" x14ac:dyDescent="0.35">
      <c r="A1257" s="44"/>
      <c r="B1257" s="59"/>
      <c r="C1257" s="57"/>
      <c r="D1257" s="50"/>
      <c r="E1257" s="46"/>
      <c r="F1257" s="45"/>
      <c r="G1257" s="46"/>
    </row>
    <row r="1258" spans="1:7" x14ac:dyDescent="0.35">
      <c r="A1258" s="44"/>
      <c r="B1258" s="59"/>
      <c r="C1258" s="57"/>
      <c r="D1258" s="50"/>
      <c r="E1258" s="46"/>
      <c r="F1258" s="45"/>
      <c r="G1258" s="46"/>
    </row>
    <row r="1259" spans="1:7" x14ac:dyDescent="0.35">
      <c r="A1259" s="44"/>
      <c r="B1259" s="59"/>
      <c r="C1259" s="57"/>
      <c r="D1259" s="50"/>
      <c r="E1259" s="46"/>
      <c r="F1259" s="45"/>
      <c r="G1259" s="46"/>
    </row>
    <row r="1260" spans="1:7" x14ac:dyDescent="0.35">
      <c r="A1260" s="44"/>
      <c r="B1260" s="59"/>
      <c r="C1260" s="57"/>
      <c r="D1260" s="50"/>
      <c r="E1260" s="46"/>
      <c r="F1260" s="45"/>
      <c r="G1260" s="46"/>
    </row>
    <row r="1261" spans="1:7" x14ac:dyDescent="0.35">
      <c r="A1261" s="44"/>
      <c r="B1261" s="59"/>
      <c r="C1261" s="57"/>
      <c r="D1261" s="50"/>
      <c r="E1261" s="46"/>
      <c r="F1261" s="45"/>
      <c r="G1261" s="46"/>
    </row>
    <row r="1262" spans="1:7" x14ac:dyDescent="0.35">
      <c r="A1262" s="44"/>
      <c r="B1262" s="59"/>
      <c r="C1262" s="57"/>
      <c r="D1262" s="50"/>
      <c r="E1262" s="46"/>
      <c r="F1262" s="45"/>
      <c r="G1262" s="46"/>
    </row>
    <row r="1263" spans="1:7" x14ac:dyDescent="0.35">
      <c r="A1263" s="44"/>
      <c r="B1263" s="59"/>
      <c r="C1263" s="57"/>
      <c r="D1263" s="50"/>
      <c r="E1263" s="46"/>
      <c r="F1263" s="45"/>
      <c r="G1263" s="46"/>
    </row>
    <row r="1264" spans="1:7" x14ac:dyDescent="0.35">
      <c r="A1264" s="44"/>
      <c r="B1264" s="59"/>
      <c r="C1264" s="57"/>
      <c r="D1264" s="50"/>
      <c r="E1264" s="46"/>
      <c r="F1264" s="45"/>
      <c r="G1264" s="46"/>
    </row>
    <row r="1265" spans="1:7" x14ac:dyDescent="0.35">
      <c r="A1265" s="44"/>
      <c r="B1265" s="59"/>
      <c r="C1265" s="57"/>
      <c r="D1265" s="50"/>
      <c r="E1265" s="46"/>
      <c r="F1265" s="45"/>
      <c r="G1265" s="46"/>
    </row>
    <row r="1266" spans="1:7" x14ac:dyDescent="0.35">
      <c r="A1266" s="44"/>
      <c r="B1266" s="59"/>
      <c r="C1266" s="57"/>
      <c r="D1266" s="50"/>
      <c r="E1266" s="46"/>
      <c r="F1266" s="45"/>
      <c r="G1266" s="46"/>
    </row>
    <row r="1267" spans="1:7" x14ac:dyDescent="0.35">
      <c r="A1267" s="44"/>
      <c r="B1267" s="59"/>
      <c r="C1267" s="57"/>
      <c r="D1267" s="50"/>
      <c r="E1267" s="46"/>
      <c r="F1267" s="45"/>
      <c r="G1267" s="46"/>
    </row>
    <row r="1268" spans="1:7" x14ac:dyDescent="0.35">
      <c r="A1268" s="44"/>
      <c r="B1268" s="59"/>
      <c r="C1268" s="57"/>
      <c r="D1268" s="50"/>
      <c r="E1268" s="46"/>
      <c r="F1268" s="45"/>
      <c r="G1268" s="46"/>
    </row>
    <row r="1269" spans="1:7" x14ac:dyDescent="0.35">
      <c r="A1269" s="44"/>
      <c r="B1269" s="59"/>
      <c r="C1269" s="57"/>
      <c r="D1269" s="50"/>
      <c r="E1269" s="46"/>
      <c r="F1269" s="45"/>
      <c r="G1269" s="46"/>
    </row>
    <row r="1270" spans="1:7" x14ac:dyDescent="0.35">
      <c r="A1270" s="44"/>
      <c r="B1270" s="59"/>
      <c r="C1270" s="57"/>
      <c r="D1270" s="50"/>
      <c r="E1270" s="46"/>
      <c r="F1270" s="45"/>
      <c r="G1270" s="46"/>
    </row>
    <row r="1271" spans="1:7" x14ac:dyDescent="0.35">
      <c r="A1271" s="44"/>
      <c r="B1271" s="59"/>
      <c r="C1271" s="57"/>
      <c r="D1271" s="50"/>
      <c r="E1271" s="46"/>
      <c r="F1271" s="45"/>
      <c r="G1271" s="46"/>
    </row>
    <row r="1272" spans="1:7" x14ac:dyDescent="0.35">
      <c r="A1272" s="44"/>
      <c r="B1272" s="59"/>
      <c r="C1272" s="57"/>
      <c r="D1272" s="50"/>
      <c r="E1272" s="46"/>
      <c r="F1272" s="45"/>
      <c r="G1272" s="46"/>
    </row>
    <row r="1273" spans="1:7" x14ac:dyDescent="0.35">
      <c r="A1273" s="44"/>
      <c r="B1273" s="59"/>
      <c r="C1273" s="57"/>
      <c r="D1273" s="50"/>
      <c r="E1273" s="46"/>
      <c r="F1273" s="45"/>
      <c r="G1273" s="46"/>
    </row>
    <row r="1274" spans="1:7" x14ac:dyDescent="0.35">
      <c r="A1274" s="44"/>
      <c r="B1274" s="59"/>
      <c r="C1274" s="57"/>
      <c r="D1274" s="50"/>
      <c r="E1274" s="46"/>
      <c r="F1274" s="45"/>
      <c r="G1274" s="46"/>
    </row>
    <row r="1275" spans="1:7" x14ac:dyDescent="0.35">
      <c r="A1275" s="44"/>
      <c r="B1275" s="59"/>
      <c r="C1275" s="57"/>
      <c r="D1275" s="50"/>
      <c r="E1275" s="46"/>
      <c r="F1275" s="45"/>
      <c r="G1275" s="46"/>
    </row>
    <row r="1276" spans="1:7" x14ac:dyDescent="0.35">
      <c r="A1276" s="44"/>
      <c r="B1276" s="59"/>
      <c r="C1276" s="57"/>
      <c r="D1276" s="50"/>
      <c r="E1276" s="46"/>
      <c r="F1276" s="45"/>
      <c r="G1276" s="46"/>
    </row>
    <row r="1277" spans="1:7" x14ac:dyDescent="0.35">
      <c r="A1277" s="44"/>
      <c r="B1277" s="59"/>
      <c r="C1277" s="57"/>
      <c r="D1277" s="50"/>
      <c r="E1277" s="46"/>
      <c r="F1277" s="45"/>
      <c r="G1277" s="46"/>
    </row>
    <row r="1278" spans="1:7" x14ac:dyDescent="0.35">
      <c r="A1278" s="44"/>
      <c r="B1278" s="59"/>
      <c r="C1278" s="57"/>
      <c r="D1278" s="50"/>
      <c r="E1278" s="46"/>
      <c r="F1278" s="45"/>
      <c r="G1278" s="46"/>
    </row>
    <row r="1279" spans="1:7" x14ac:dyDescent="0.35">
      <c r="A1279" s="44"/>
      <c r="B1279" s="59"/>
      <c r="C1279" s="57"/>
      <c r="D1279" s="50"/>
      <c r="E1279" s="46"/>
      <c r="F1279" s="45"/>
      <c r="G1279" s="46"/>
    </row>
    <row r="1280" spans="1:7" x14ac:dyDescent="0.35">
      <c r="A1280" s="44"/>
      <c r="B1280" s="59"/>
      <c r="C1280" s="57"/>
      <c r="D1280" s="50"/>
      <c r="E1280" s="46"/>
      <c r="F1280" s="45"/>
      <c r="G1280" s="46"/>
    </row>
    <row r="1281" spans="1:7" x14ac:dyDescent="0.35">
      <c r="A1281" s="44"/>
      <c r="B1281" s="59"/>
      <c r="C1281" s="57"/>
      <c r="D1281" s="50"/>
      <c r="E1281" s="46"/>
      <c r="F1281" s="45"/>
      <c r="G1281" s="46"/>
    </row>
    <row r="1282" spans="1:7" x14ac:dyDescent="0.35">
      <c r="A1282" s="44"/>
      <c r="B1282" s="59"/>
      <c r="C1282" s="57"/>
      <c r="D1282" s="50"/>
      <c r="E1282" s="46"/>
      <c r="F1282" s="45"/>
      <c r="G1282" s="46"/>
    </row>
    <row r="1283" spans="1:7" x14ac:dyDescent="0.35">
      <c r="A1283" s="44"/>
      <c r="B1283" s="59"/>
      <c r="C1283" s="57"/>
      <c r="D1283" s="50"/>
      <c r="E1283" s="46"/>
      <c r="F1283" s="45"/>
      <c r="G1283" s="46"/>
    </row>
    <row r="1284" spans="1:7" x14ac:dyDescent="0.35">
      <c r="A1284" s="44"/>
      <c r="B1284" s="59"/>
      <c r="C1284" s="57"/>
      <c r="D1284" s="50"/>
      <c r="E1284" s="46"/>
      <c r="F1284" s="45"/>
      <c r="G1284" s="46"/>
    </row>
    <row r="1285" spans="1:7" x14ac:dyDescent="0.35">
      <c r="A1285" s="44"/>
      <c r="B1285" s="59"/>
      <c r="C1285" s="57"/>
      <c r="D1285" s="50"/>
      <c r="E1285" s="46"/>
      <c r="F1285" s="45"/>
      <c r="G1285" s="46"/>
    </row>
    <row r="1286" spans="1:7" x14ac:dyDescent="0.35">
      <c r="A1286" s="44"/>
      <c r="B1286" s="59"/>
      <c r="C1286" s="57"/>
      <c r="D1286" s="50"/>
      <c r="E1286" s="46"/>
      <c r="F1286" s="45"/>
      <c r="G1286" s="46"/>
    </row>
    <row r="1287" spans="1:7" x14ac:dyDescent="0.35">
      <c r="A1287" s="44"/>
      <c r="B1287" s="59"/>
      <c r="C1287" s="57"/>
      <c r="D1287" s="50"/>
      <c r="E1287" s="46"/>
      <c r="F1287" s="45"/>
      <c r="G1287" s="46"/>
    </row>
    <row r="1288" spans="1:7" x14ac:dyDescent="0.35">
      <c r="A1288" s="44"/>
      <c r="B1288" s="59"/>
      <c r="C1288" s="57"/>
      <c r="D1288" s="50"/>
      <c r="E1288" s="46"/>
      <c r="F1288" s="45"/>
      <c r="G1288" s="46"/>
    </row>
    <row r="1289" spans="1:7" x14ac:dyDescent="0.35">
      <c r="A1289" s="44"/>
      <c r="B1289" s="59"/>
      <c r="C1289" s="57"/>
      <c r="D1289" s="50"/>
      <c r="E1289" s="46"/>
      <c r="F1289" s="45"/>
      <c r="G1289" s="46"/>
    </row>
    <row r="1290" spans="1:7" x14ac:dyDescent="0.35">
      <c r="A1290" s="44"/>
      <c r="B1290" s="59"/>
      <c r="C1290" s="57"/>
      <c r="D1290" s="50"/>
      <c r="E1290" s="46"/>
      <c r="F1290" s="45"/>
      <c r="G1290" s="46"/>
    </row>
    <row r="1291" spans="1:7" x14ac:dyDescent="0.35">
      <c r="A1291" s="44"/>
      <c r="B1291" s="59"/>
      <c r="C1291" s="57"/>
      <c r="D1291" s="50"/>
      <c r="E1291" s="46"/>
      <c r="F1291" s="45"/>
      <c r="G1291" s="46"/>
    </row>
    <row r="1292" spans="1:7" x14ac:dyDescent="0.35">
      <c r="A1292" s="44"/>
      <c r="B1292" s="59"/>
      <c r="C1292" s="57"/>
      <c r="D1292" s="50"/>
      <c r="E1292" s="46"/>
      <c r="F1292" s="45"/>
      <c r="G1292" s="46"/>
    </row>
    <row r="1293" spans="1:7" x14ac:dyDescent="0.35">
      <c r="A1293" s="44"/>
      <c r="B1293" s="59"/>
      <c r="C1293" s="57"/>
      <c r="D1293" s="50"/>
      <c r="E1293" s="46"/>
      <c r="F1293" s="45"/>
      <c r="G1293" s="46"/>
    </row>
    <row r="1294" spans="1:7" x14ac:dyDescent="0.35">
      <c r="A1294" s="44"/>
      <c r="B1294" s="59"/>
      <c r="C1294" s="57"/>
      <c r="D1294" s="50"/>
      <c r="E1294" s="46"/>
      <c r="F1294" s="45"/>
      <c r="G1294" s="46"/>
    </row>
    <row r="1295" spans="1:7" x14ac:dyDescent="0.35">
      <c r="A1295" s="44"/>
      <c r="B1295" s="59"/>
      <c r="C1295" s="57"/>
      <c r="D1295" s="50"/>
      <c r="E1295" s="46"/>
      <c r="F1295" s="45"/>
      <c r="G1295" s="46"/>
    </row>
    <row r="1296" spans="1:7" x14ac:dyDescent="0.35">
      <c r="A1296" s="44"/>
      <c r="B1296" s="59"/>
      <c r="C1296" s="57"/>
      <c r="D1296" s="50"/>
      <c r="E1296" s="46"/>
      <c r="F1296" s="45"/>
      <c r="G1296" s="46"/>
    </row>
    <row r="1297" spans="1:7" x14ac:dyDescent="0.35">
      <c r="A1297" s="44"/>
      <c r="B1297" s="59"/>
      <c r="C1297" s="57"/>
      <c r="D1297" s="50"/>
      <c r="E1297" s="46"/>
      <c r="F1297" s="45"/>
      <c r="G1297" s="46"/>
    </row>
    <row r="1298" spans="1:7" x14ac:dyDescent="0.35">
      <c r="A1298" s="44"/>
      <c r="B1298" s="59"/>
      <c r="C1298" s="57"/>
      <c r="D1298" s="50"/>
      <c r="E1298" s="46"/>
      <c r="F1298" s="45"/>
      <c r="G1298" s="46"/>
    </row>
    <row r="1299" spans="1:7" x14ac:dyDescent="0.35">
      <c r="A1299" s="44"/>
      <c r="B1299" s="59"/>
      <c r="C1299" s="57"/>
      <c r="D1299" s="50"/>
      <c r="E1299" s="46"/>
      <c r="F1299" s="45"/>
      <c r="G1299" s="46"/>
    </row>
    <row r="1300" spans="1:7" x14ac:dyDescent="0.35">
      <c r="A1300" s="44"/>
      <c r="B1300" s="59"/>
      <c r="C1300" s="57"/>
      <c r="D1300" s="50"/>
      <c r="E1300" s="46"/>
      <c r="F1300" s="45"/>
      <c r="G1300" s="46"/>
    </row>
    <row r="1301" spans="1:7" x14ac:dyDescent="0.35">
      <c r="A1301" s="44"/>
      <c r="B1301" s="59"/>
      <c r="C1301" s="57"/>
      <c r="D1301" s="50"/>
      <c r="E1301" s="46"/>
      <c r="F1301" s="45"/>
      <c r="G1301" s="46"/>
    </row>
    <row r="1302" spans="1:7" x14ac:dyDescent="0.35">
      <c r="A1302" s="44"/>
      <c r="B1302" s="59"/>
      <c r="C1302" s="57"/>
      <c r="D1302" s="50"/>
      <c r="E1302" s="46"/>
      <c r="F1302" s="45"/>
      <c r="G1302" s="46"/>
    </row>
    <row r="1303" spans="1:7" x14ac:dyDescent="0.35">
      <c r="A1303" s="44"/>
      <c r="B1303" s="59"/>
      <c r="C1303" s="57"/>
      <c r="D1303" s="50"/>
      <c r="E1303" s="46"/>
      <c r="F1303" s="45"/>
      <c r="G1303" s="46"/>
    </row>
    <row r="1304" spans="1:7" x14ac:dyDescent="0.35">
      <c r="A1304" s="44"/>
      <c r="B1304" s="59"/>
      <c r="C1304" s="57"/>
      <c r="D1304" s="50"/>
      <c r="E1304" s="46"/>
      <c r="F1304" s="45"/>
      <c r="G1304" s="46"/>
    </row>
    <row r="1305" spans="1:7" x14ac:dyDescent="0.35">
      <c r="A1305" s="44"/>
      <c r="B1305" s="59"/>
      <c r="C1305" s="57"/>
      <c r="D1305" s="50"/>
      <c r="E1305" s="46"/>
      <c r="F1305" s="45"/>
      <c r="G1305" s="46"/>
    </row>
    <row r="1306" spans="1:7" x14ac:dyDescent="0.35">
      <c r="A1306" s="44"/>
      <c r="B1306" s="59"/>
      <c r="C1306" s="57"/>
      <c r="D1306" s="50"/>
      <c r="E1306" s="46"/>
      <c r="F1306" s="45"/>
      <c r="G1306" s="46"/>
    </row>
    <row r="1307" spans="1:7" x14ac:dyDescent="0.35">
      <c r="A1307" s="44"/>
      <c r="B1307" s="59"/>
      <c r="C1307" s="57"/>
      <c r="D1307" s="50"/>
      <c r="E1307" s="46"/>
      <c r="F1307" s="45"/>
      <c r="G1307" s="46"/>
    </row>
    <row r="1308" spans="1:7" x14ac:dyDescent="0.35">
      <c r="A1308" s="44"/>
      <c r="B1308" s="59"/>
      <c r="C1308" s="57"/>
      <c r="D1308" s="50"/>
      <c r="E1308" s="46"/>
      <c r="F1308" s="45"/>
      <c r="G1308" s="46"/>
    </row>
    <row r="1309" spans="1:7" x14ac:dyDescent="0.35">
      <c r="A1309" s="44"/>
      <c r="B1309" s="59"/>
      <c r="C1309" s="57"/>
      <c r="D1309" s="50"/>
      <c r="E1309" s="46"/>
      <c r="F1309" s="45"/>
      <c r="G1309" s="46"/>
    </row>
    <row r="1310" spans="1:7" x14ac:dyDescent="0.35">
      <c r="A1310" s="44"/>
      <c r="B1310" s="59"/>
      <c r="C1310" s="57"/>
      <c r="D1310" s="50"/>
      <c r="E1310" s="46"/>
      <c r="F1310" s="45"/>
      <c r="G1310" s="46"/>
    </row>
    <row r="1311" spans="1:7" x14ac:dyDescent="0.35">
      <c r="A1311" s="44"/>
      <c r="B1311" s="59"/>
      <c r="C1311" s="57"/>
      <c r="D1311" s="50"/>
      <c r="E1311" s="46"/>
      <c r="F1311" s="45"/>
      <c r="G1311" s="46"/>
    </row>
    <row r="1312" spans="1:7" x14ac:dyDescent="0.35">
      <c r="A1312" s="44"/>
      <c r="B1312" s="59"/>
      <c r="C1312" s="57"/>
      <c r="D1312" s="50"/>
      <c r="E1312" s="46"/>
      <c r="F1312" s="45"/>
      <c r="G1312" s="46"/>
    </row>
    <row r="1313" spans="1:7" x14ac:dyDescent="0.35">
      <c r="A1313" s="44"/>
      <c r="B1313" s="59"/>
      <c r="C1313" s="57"/>
      <c r="D1313" s="50"/>
      <c r="E1313" s="46"/>
      <c r="F1313" s="45"/>
      <c r="G1313" s="46"/>
    </row>
    <row r="1314" spans="1:7" x14ac:dyDescent="0.35">
      <c r="A1314" s="44"/>
      <c r="B1314" s="59"/>
      <c r="C1314" s="57"/>
      <c r="D1314" s="50"/>
      <c r="E1314" s="46"/>
      <c r="F1314" s="45"/>
      <c r="G1314" s="46"/>
    </row>
    <row r="1315" spans="1:7" x14ac:dyDescent="0.35">
      <c r="A1315" s="44"/>
      <c r="B1315" s="59"/>
      <c r="C1315" s="57"/>
      <c r="D1315" s="50"/>
      <c r="E1315" s="46"/>
      <c r="F1315" s="45"/>
      <c r="G1315" s="46"/>
    </row>
    <row r="1316" spans="1:7" x14ac:dyDescent="0.35">
      <c r="A1316" s="44"/>
      <c r="B1316" s="59"/>
      <c r="C1316" s="57"/>
      <c r="D1316" s="50"/>
      <c r="E1316" s="46"/>
      <c r="F1316" s="45"/>
      <c r="G1316" s="46"/>
    </row>
    <row r="1317" spans="1:7" x14ac:dyDescent="0.35">
      <c r="A1317" s="44"/>
      <c r="B1317" s="59"/>
      <c r="C1317" s="57"/>
      <c r="D1317" s="50"/>
      <c r="E1317" s="46"/>
      <c r="F1317" s="45"/>
      <c r="G1317" s="46"/>
    </row>
    <row r="1318" spans="1:7" x14ac:dyDescent="0.35">
      <c r="A1318" s="44"/>
      <c r="B1318" s="59"/>
      <c r="C1318" s="57"/>
      <c r="D1318" s="50"/>
      <c r="E1318" s="46"/>
      <c r="F1318" s="45"/>
      <c r="G1318" s="46"/>
    </row>
    <row r="1319" spans="1:7" x14ac:dyDescent="0.35">
      <c r="A1319" s="44"/>
      <c r="B1319" s="59"/>
      <c r="C1319" s="57"/>
      <c r="D1319" s="50"/>
      <c r="E1319" s="46"/>
      <c r="F1319" s="45"/>
      <c r="G1319" s="46"/>
    </row>
    <row r="1320" spans="1:7" x14ac:dyDescent="0.35">
      <c r="A1320" s="44"/>
      <c r="B1320" s="59"/>
      <c r="C1320" s="57"/>
      <c r="D1320" s="50"/>
      <c r="E1320" s="46"/>
      <c r="F1320" s="45"/>
      <c r="G1320" s="46"/>
    </row>
    <row r="1321" spans="1:7" x14ac:dyDescent="0.35">
      <c r="A1321" s="44"/>
      <c r="B1321" s="59"/>
      <c r="C1321" s="57"/>
      <c r="D1321" s="50"/>
      <c r="E1321" s="46"/>
      <c r="F1321" s="45"/>
      <c r="G1321" s="46"/>
    </row>
    <row r="1322" spans="1:7" x14ac:dyDescent="0.35">
      <c r="A1322" s="44"/>
      <c r="B1322" s="59"/>
      <c r="C1322" s="57"/>
      <c r="D1322" s="50"/>
      <c r="E1322" s="46"/>
      <c r="F1322" s="45"/>
      <c r="G1322" s="46"/>
    </row>
    <row r="1323" spans="1:7" x14ac:dyDescent="0.35">
      <c r="A1323" s="44"/>
      <c r="B1323" s="59"/>
      <c r="C1323" s="57"/>
      <c r="D1323" s="50"/>
      <c r="E1323" s="46"/>
      <c r="F1323" s="45"/>
      <c r="G1323" s="46"/>
    </row>
    <row r="1324" spans="1:7" x14ac:dyDescent="0.35">
      <c r="A1324" s="44"/>
      <c r="B1324" s="59"/>
      <c r="C1324" s="57"/>
      <c r="D1324" s="50"/>
      <c r="E1324" s="46"/>
      <c r="F1324" s="45"/>
      <c r="G1324" s="46"/>
    </row>
    <row r="1325" spans="1:7" x14ac:dyDescent="0.35">
      <c r="A1325" s="44"/>
      <c r="B1325" s="59"/>
      <c r="C1325" s="57"/>
      <c r="D1325" s="50"/>
      <c r="E1325" s="46"/>
      <c r="F1325" s="45"/>
      <c r="G1325" s="46"/>
    </row>
    <row r="1326" spans="1:7" x14ac:dyDescent="0.35">
      <c r="A1326" s="44"/>
      <c r="B1326" s="59"/>
      <c r="C1326" s="57"/>
      <c r="D1326" s="50"/>
      <c r="E1326" s="46"/>
      <c r="F1326" s="45"/>
      <c r="G1326" s="46"/>
    </row>
    <row r="1327" spans="1:7" x14ac:dyDescent="0.35">
      <c r="A1327" s="44"/>
      <c r="B1327" s="59"/>
      <c r="C1327" s="57"/>
      <c r="D1327" s="50"/>
      <c r="E1327" s="46"/>
      <c r="F1327" s="45"/>
      <c r="G1327" s="46"/>
    </row>
    <row r="1328" spans="1:7" x14ac:dyDescent="0.35">
      <c r="A1328" s="44"/>
      <c r="B1328" s="59"/>
      <c r="C1328" s="57"/>
      <c r="D1328" s="50"/>
      <c r="E1328" s="46"/>
      <c r="F1328" s="45"/>
      <c r="G1328" s="46"/>
    </row>
    <row r="1329" spans="1:7" x14ac:dyDescent="0.35">
      <c r="A1329" s="44"/>
      <c r="B1329" s="59"/>
      <c r="C1329" s="57"/>
      <c r="D1329" s="50"/>
      <c r="E1329" s="46"/>
      <c r="F1329" s="45"/>
      <c r="G1329" s="46"/>
    </row>
    <row r="1330" spans="1:7" x14ac:dyDescent="0.35">
      <c r="A1330" s="44"/>
      <c r="B1330" s="59"/>
      <c r="C1330" s="57"/>
      <c r="D1330" s="50"/>
      <c r="E1330" s="46"/>
      <c r="F1330" s="45"/>
      <c r="G1330" s="46"/>
    </row>
    <row r="1331" spans="1:7" x14ac:dyDescent="0.35">
      <c r="A1331" s="44"/>
      <c r="B1331" s="59"/>
      <c r="C1331" s="57"/>
      <c r="D1331" s="50"/>
      <c r="E1331" s="46"/>
      <c r="F1331" s="45"/>
      <c r="G1331" s="46"/>
    </row>
    <row r="1332" spans="1:7" x14ac:dyDescent="0.35">
      <c r="A1332" s="44"/>
      <c r="B1332" s="59"/>
      <c r="C1332" s="57"/>
      <c r="D1332" s="50"/>
      <c r="E1332" s="46"/>
      <c r="F1332" s="45"/>
      <c r="G1332" s="46"/>
    </row>
    <row r="1333" spans="1:7" x14ac:dyDescent="0.35">
      <c r="A1333" s="44"/>
      <c r="B1333" s="59"/>
      <c r="C1333" s="57"/>
      <c r="D1333" s="50"/>
      <c r="E1333" s="46"/>
      <c r="F1333" s="45"/>
      <c r="G1333" s="46"/>
    </row>
    <row r="1334" spans="1:7" x14ac:dyDescent="0.35">
      <c r="A1334" s="44"/>
      <c r="B1334" s="59"/>
      <c r="C1334" s="57"/>
      <c r="D1334" s="50"/>
      <c r="E1334" s="46"/>
      <c r="F1334" s="45"/>
      <c r="G1334" s="46"/>
    </row>
    <row r="1335" spans="1:7" x14ac:dyDescent="0.35">
      <c r="A1335" s="44"/>
      <c r="B1335" s="59"/>
      <c r="C1335" s="57"/>
      <c r="D1335" s="50"/>
      <c r="E1335" s="46"/>
      <c r="F1335" s="45"/>
      <c r="G1335" s="46"/>
    </row>
    <row r="1336" spans="1:7" x14ac:dyDescent="0.35">
      <c r="A1336" s="44"/>
      <c r="B1336" s="59"/>
      <c r="C1336" s="57"/>
      <c r="D1336" s="50"/>
      <c r="E1336" s="46"/>
      <c r="F1336" s="45"/>
      <c r="G1336" s="46"/>
    </row>
    <row r="1337" spans="1:7" x14ac:dyDescent="0.35">
      <c r="A1337" s="44"/>
      <c r="B1337" s="59"/>
      <c r="C1337" s="57"/>
      <c r="D1337" s="50"/>
      <c r="E1337" s="46"/>
      <c r="F1337" s="45"/>
      <c r="G1337" s="46"/>
    </row>
    <row r="1338" spans="1:7" x14ac:dyDescent="0.35">
      <c r="A1338" s="44"/>
      <c r="B1338" s="59"/>
      <c r="C1338" s="57"/>
      <c r="D1338" s="50"/>
      <c r="E1338" s="46"/>
      <c r="F1338" s="45"/>
      <c r="G1338" s="46"/>
    </row>
    <row r="1339" spans="1:7" x14ac:dyDescent="0.35">
      <c r="A1339" s="44"/>
      <c r="B1339" s="59"/>
      <c r="C1339" s="57"/>
      <c r="D1339" s="50"/>
      <c r="E1339" s="46"/>
      <c r="F1339" s="45"/>
      <c r="G1339" s="46"/>
    </row>
    <row r="1340" spans="1:7" x14ac:dyDescent="0.35">
      <c r="A1340" s="44"/>
      <c r="B1340" s="59"/>
      <c r="C1340" s="57"/>
      <c r="D1340" s="50"/>
      <c r="E1340" s="46"/>
      <c r="F1340" s="45"/>
      <c r="G1340" s="46"/>
    </row>
    <row r="1341" spans="1:7" x14ac:dyDescent="0.35">
      <c r="A1341" s="44"/>
      <c r="B1341" s="59"/>
      <c r="C1341" s="57"/>
      <c r="D1341" s="50"/>
      <c r="E1341" s="46"/>
      <c r="F1341" s="45"/>
      <c r="G1341" s="46"/>
    </row>
    <row r="1342" spans="1:7" x14ac:dyDescent="0.35">
      <c r="A1342" s="44"/>
      <c r="B1342" s="59"/>
      <c r="C1342" s="57"/>
      <c r="D1342" s="50"/>
      <c r="E1342" s="46"/>
      <c r="F1342" s="45"/>
      <c r="G1342" s="46"/>
    </row>
    <row r="1343" spans="1:7" x14ac:dyDescent="0.35">
      <c r="A1343" s="44"/>
      <c r="B1343" s="59"/>
      <c r="C1343" s="57"/>
      <c r="D1343" s="50"/>
      <c r="E1343" s="46"/>
      <c r="F1343" s="45"/>
      <c r="G1343" s="46"/>
    </row>
    <row r="1344" spans="1:7" x14ac:dyDescent="0.35">
      <c r="A1344" s="44"/>
      <c r="B1344" s="59"/>
      <c r="C1344" s="57"/>
      <c r="D1344" s="50"/>
      <c r="E1344" s="46"/>
      <c r="F1344" s="45"/>
      <c r="G1344" s="46"/>
    </row>
    <row r="1345" spans="1:7" x14ac:dyDescent="0.35">
      <c r="A1345" s="44"/>
      <c r="B1345" s="59"/>
      <c r="C1345" s="57"/>
      <c r="D1345" s="50"/>
      <c r="E1345" s="46"/>
      <c r="F1345" s="45"/>
      <c r="G1345" s="46"/>
    </row>
    <row r="1346" spans="1:7" x14ac:dyDescent="0.35">
      <c r="A1346" s="44"/>
      <c r="B1346" s="59"/>
      <c r="C1346" s="57"/>
      <c r="D1346" s="50"/>
      <c r="E1346" s="46"/>
      <c r="F1346" s="45"/>
      <c r="G1346" s="46"/>
    </row>
    <row r="1347" spans="1:7" x14ac:dyDescent="0.35">
      <c r="A1347" s="44"/>
      <c r="B1347" s="59"/>
      <c r="C1347" s="57"/>
      <c r="D1347" s="50"/>
      <c r="E1347" s="46"/>
      <c r="F1347" s="45"/>
      <c r="G1347" s="46"/>
    </row>
    <row r="1348" spans="1:7" x14ac:dyDescent="0.35">
      <c r="A1348" s="44"/>
      <c r="B1348" s="59"/>
      <c r="C1348" s="57"/>
      <c r="D1348" s="50"/>
      <c r="E1348" s="46"/>
      <c r="F1348" s="45"/>
      <c r="G1348" s="46"/>
    </row>
    <row r="1349" spans="1:7" x14ac:dyDescent="0.35">
      <c r="A1349" s="44"/>
      <c r="B1349" s="59"/>
      <c r="C1349" s="57"/>
      <c r="D1349" s="50"/>
      <c r="E1349" s="46"/>
      <c r="F1349" s="45"/>
      <c r="G1349" s="46"/>
    </row>
    <row r="1350" spans="1:7" x14ac:dyDescent="0.35">
      <c r="A1350" s="44"/>
      <c r="B1350" s="59"/>
      <c r="C1350" s="57"/>
      <c r="D1350" s="50"/>
      <c r="E1350" s="46"/>
      <c r="F1350" s="45"/>
      <c r="G1350" s="46"/>
    </row>
    <row r="1351" spans="1:7" x14ac:dyDescent="0.35">
      <c r="A1351" s="44"/>
      <c r="B1351" s="59"/>
      <c r="C1351" s="57"/>
      <c r="D1351" s="50"/>
      <c r="E1351" s="46"/>
      <c r="F1351" s="45"/>
      <c r="G1351" s="46"/>
    </row>
    <row r="1352" spans="1:7" x14ac:dyDescent="0.35">
      <c r="A1352" s="44"/>
      <c r="B1352" s="59"/>
      <c r="C1352" s="57"/>
      <c r="D1352" s="50"/>
      <c r="E1352" s="46"/>
      <c r="F1352" s="45"/>
      <c r="G1352" s="46"/>
    </row>
    <row r="1353" spans="1:7" x14ac:dyDescent="0.35">
      <c r="A1353" s="44"/>
      <c r="B1353" s="59"/>
      <c r="C1353" s="57"/>
      <c r="D1353" s="50"/>
      <c r="E1353" s="46"/>
      <c r="F1353" s="45"/>
      <c r="G1353" s="46"/>
    </row>
    <row r="1354" spans="1:7" x14ac:dyDescent="0.35">
      <c r="A1354" s="44"/>
      <c r="B1354" s="59"/>
      <c r="C1354" s="57"/>
      <c r="D1354" s="50"/>
      <c r="E1354" s="46"/>
      <c r="F1354" s="45"/>
      <c r="G1354" s="46"/>
    </row>
    <row r="1355" spans="1:7" x14ac:dyDescent="0.35">
      <c r="A1355" s="44"/>
      <c r="B1355" s="59"/>
      <c r="C1355" s="57"/>
      <c r="D1355" s="50"/>
      <c r="E1355" s="46"/>
      <c r="F1355" s="45"/>
      <c r="G1355" s="46"/>
    </row>
    <row r="1356" spans="1:7" x14ac:dyDescent="0.35">
      <c r="A1356" s="44"/>
      <c r="B1356" s="59"/>
      <c r="C1356" s="57"/>
      <c r="D1356" s="50"/>
      <c r="E1356" s="46"/>
      <c r="F1356" s="45"/>
      <c r="G1356" s="46"/>
    </row>
    <row r="1357" spans="1:7" x14ac:dyDescent="0.35">
      <c r="A1357" s="44"/>
      <c r="B1357" s="59"/>
      <c r="C1357" s="57"/>
      <c r="D1357" s="50"/>
      <c r="E1357" s="46"/>
      <c r="F1357" s="45"/>
      <c r="G1357" s="46"/>
    </row>
    <row r="1358" spans="1:7" x14ac:dyDescent="0.35">
      <c r="A1358" s="44"/>
      <c r="B1358" s="59"/>
      <c r="C1358" s="57"/>
      <c r="D1358" s="50"/>
      <c r="E1358" s="46"/>
      <c r="F1358" s="45"/>
      <c r="G1358" s="46"/>
    </row>
    <row r="1359" spans="1:7" x14ac:dyDescent="0.35">
      <c r="A1359" s="44"/>
      <c r="B1359" s="59"/>
      <c r="C1359" s="57"/>
      <c r="D1359" s="50"/>
      <c r="E1359" s="46"/>
      <c r="F1359" s="45"/>
      <c r="G1359" s="46"/>
    </row>
    <row r="1360" spans="1:7" x14ac:dyDescent="0.35">
      <c r="A1360" s="44"/>
      <c r="B1360" s="59"/>
      <c r="C1360" s="57"/>
      <c r="D1360" s="50"/>
      <c r="E1360" s="46"/>
      <c r="F1360" s="45"/>
      <c r="G1360" s="46"/>
    </row>
    <row r="1361" spans="1:7" x14ac:dyDescent="0.35">
      <c r="A1361" s="44"/>
      <c r="B1361" s="59"/>
      <c r="C1361" s="57"/>
      <c r="D1361" s="50"/>
      <c r="E1361" s="46"/>
      <c r="F1361" s="45"/>
      <c r="G1361" s="46"/>
    </row>
    <row r="1362" spans="1:7" x14ac:dyDescent="0.35">
      <c r="A1362" s="44"/>
      <c r="B1362" s="59"/>
      <c r="C1362" s="57"/>
      <c r="D1362" s="50"/>
      <c r="E1362" s="46"/>
      <c r="F1362" s="45"/>
      <c r="G1362" s="46"/>
    </row>
    <row r="1363" spans="1:7" x14ac:dyDescent="0.35">
      <c r="A1363" s="44"/>
      <c r="B1363" s="59"/>
      <c r="C1363" s="57"/>
      <c r="D1363" s="50"/>
      <c r="E1363" s="46"/>
      <c r="F1363" s="45"/>
      <c r="G1363" s="46"/>
    </row>
    <row r="1364" spans="1:7" x14ac:dyDescent="0.35">
      <c r="A1364" s="44"/>
      <c r="B1364" s="59"/>
      <c r="C1364" s="57"/>
      <c r="D1364" s="50"/>
      <c r="E1364" s="46"/>
      <c r="F1364" s="45"/>
      <c r="G1364" s="46"/>
    </row>
    <row r="1365" spans="1:7" x14ac:dyDescent="0.35">
      <c r="A1365" s="44"/>
      <c r="B1365" s="59"/>
      <c r="C1365" s="57"/>
      <c r="D1365" s="50"/>
      <c r="E1365" s="46"/>
      <c r="F1365" s="45"/>
      <c r="G1365" s="46"/>
    </row>
    <row r="1366" spans="1:7" x14ac:dyDescent="0.35">
      <c r="A1366" s="44"/>
      <c r="B1366" s="59"/>
      <c r="C1366" s="57"/>
      <c r="D1366" s="50"/>
      <c r="E1366" s="46"/>
      <c r="F1366" s="45"/>
      <c r="G1366" s="46"/>
    </row>
    <row r="1367" spans="1:7" x14ac:dyDescent="0.35">
      <c r="A1367" s="44"/>
      <c r="B1367" s="59"/>
      <c r="C1367" s="57"/>
      <c r="D1367" s="50"/>
      <c r="E1367" s="46"/>
      <c r="F1367" s="45"/>
      <c r="G1367" s="46"/>
    </row>
    <row r="1368" spans="1:7" x14ac:dyDescent="0.35">
      <c r="A1368" s="44"/>
      <c r="B1368" s="59"/>
      <c r="C1368" s="57"/>
      <c r="D1368" s="50"/>
      <c r="E1368" s="46"/>
      <c r="F1368" s="45"/>
      <c r="G1368" s="46"/>
    </row>
    <row r="1369" spans="1:7" x14ac:dyDescent="0.35">
      <c r="A1369" s="44"/>
      <c r="B1369" s="59"/>
      <c r="C1369" s="57"/>
      <c r="D1369" s="50"/>
      <c r="E1369" s="46"/>
      <c r="F1369" s="45"/>
      <c r="G1369" s="46"/>
    </row>
    <row r="1370" spans="1:7" x14ac:dyDescent="0.35">
      <c r="A1370" s="44"/>
      <c r="B1370" s="59"/>
      <c r="C1370" s="57"/>
      <c r="D1370" s="50"/>
      <c r="E1370" s="46"/>
      <c r="F1370" s="45"/>
      <c r="G1370" s="46"/>
    </row>
    <row r="1371" spans="1:7" x14ac:dyDescent="0.35">
      <c r="A1371" s="44"/>
      <c r="B1371" s="59"/>
      <c r="C1371" s="57"/>
      <c r="D1371" s="50"/>
      <c r="E1371" s="46"/>
      <c r="F1371" s="45"/>
      <c r="G1371" s="46"/>
    </row>
    <row r="1372" spans="1:7" x14ac:dyDescent="0.35">
      <c r="A1372" s="44"/>
      <c r="B1372" s="59"/>
      <c r="C1372" s="57"/>
      <c r="D1372" s="50"/>
      <c r="E1372" s="46"/>
      <c r="F1372" s="45"/>
      <c r="G1372" s="46"/>
    </row>
    <row r="1373" spans="1:7" x14ac:dyDescent="0.35">
      <c r="A1373" s="44"/>
      <c r="B1373" s="59"/>
      <c r="C1373" s="57"/>
      <c r="D1373" s="50"/>
      <c r="E1373" s="46"/>
      <c r="F1373" s="45"/>
      <c r="G1373" s="46"/>
    </row>
    <row r="1374" spans="1:7" x14ac:dyDescent="0.35">
      <c r="A1374" s="44"/>
      <c r="B1374" s="59"/>
      <c r="C1374" s="57"/>
      <c r="D1374" s="50"/>
      <c r="E1374" s="46"/>
      <c r="F1374" s="45"/>
      <c r="G1374" s="46"/>
    </row>
    <row r="1375" spans="1:7" x14ac:dyDescent="0.35">
      <c r="A1375" s="44"/>
      <c r="B1375" s="59"/>
      <c r="C1375" s="57"/>
      <c r="D1375" s="50"/>
      <c r="E1375" s="46"/>
      <c r="F1375" s="45"/>
      <c r="G1375" s="46"/>
    </row>
    <row r="1376" spans="1:7" x14ac:dyDescent="0.35">
      <c r="A1376" s="44"/>
      <c r="B1376" s="59"/>
      <c r="C1376" s="57"/>
      <c r="D1376" s="50"/>
      <c r="E1376" s="46"/>
      <c r="F1376" s="45"/>
      <c r="G1376" s="46"/>
    </row>
    <row r="1377" spans="1:7" x14ac:dyDescent="0.35">
      <c r="A1377" s="44"/>
      <c r="B1377" s="59"/>
      <c r="C1377" s="57"/>
      <c r="D1377" s="50"/>
      <c r="E1377" s="46"/>
      <c r="F1377" s="45"/>
      <c r="G1377" s="46"/>
    </row>
    <row r="1378" spans="1:7" x14ac:dyDescent="0.35">
      <c r="A1378" s="44"/>
      <c r="B1378" s="59"/>
      <c r="C1378" s="57"/>
      <c r="D1378" s="50"/>
      <c r="E1378" s="46"/>
      <c r="F1378" s="45"/>
      <c r="G1378" s="46"/>
    </row>
    <row r="1379" spans="1:7" x14ac:dyDescent="0.35">
      <c r="A1379" s="44"/>
      <c r="B1379" s="59"/>
      <c r="C1379" s="57"/>
      <c r="D1379" s="50"/>
      <c r="E1379" s="46"/>
      <c r="F1379" s="45"/>
      <c r="G1379" s="46"/>
    </row>
    <row r="1380" spans="1:7" x14ac:dyDescent="0.35">
      <c r="A1380" s="44"/>
      <c r="B1380" s="59"/>
      <c r="C1380" s="57"/>
      <c r="D1380" s="50"/>
      <c r="E1380" s="46"/>
      <c r="F1380" s="45"/>
      <c r="G1380" s="46"/>
    </row>
    <row r="1381" spans="1:7" x14ac:dyDescent="0.35">
      <c r="A1381" s="44"/>
      <c r="B1381" s="59"/>
      <c r="C1381" s="57"/>
      <c r="D1381" s="50"/>
      <c r="E1381" s="46"/>
      <c r="F1381" s="45"/>
      <c r="G1381" s="46"/>
    </row>
    <row r="1382" spans="1:7" x14ac:dyDescent="0.35">
      <c r="A1382" s="44"/>
      <c r="B1382" s="59"/>
      <c r="C1382" s="57"/>
      <c r="D1382" s="50"/>
      <c r="E1382" s="46"/>
      <c r="F1382" s="45"/>
      <c r="G1382" s="46"/>
    </row>
    <row r="1383" spans="1:7" x14ac:dyDescent="0.35">
      <c r="A1383" s="44"/>
      <c r="B1383" s="59"/>
      <c r="C1383" s="57"/>
      <c r="D1383" s="50"/>
      <c r="E1383" s="46"/>
      <c r="F1383" s="45"/>
      <c r="G1383" s="46"/>
    </row>
    <row r="1384" spans="1:7" x14ac:dyDescent="0.35">
      <c r="A1384" s="44"/>
      <c r="B1384" s="59"/>
      <c r="C1384" s="57"/>
      <c r="D1384" s="50"/>
      <c r="E1384" s="46"/>
      <c r="F1384" s="45"/>
      <c r="G1384" s="46"/>
    </row>
    <row r="1385" spans="1:7" x14ac:dyDescent="0.35">
      <c r="A1385" s="44"/>
      <c r="B1385" s="59"/>
      <c r="C1385" s="57"/>
      <c r="D1385" s="50"/>
      <c r="E1385" s="46"/>
      <c r="F1385" s="45"/>
      <c r="G1385" s="46"/>
    </row>
    <row r="1386" spans="1:7" x14ac:dyDescent="0.35">
      <c r="A1386" s="44"/>
      <c r="B1386" s="59"/>
      <c r="C1386" s="57"/>
      <c r="D1386" s="50"/>
      <c r="E1386" s="46"/>
      <c r="F1386" s="45"/>
      <c r="G1386" s="46"/>
    </row>
    <row r="1387" spans="1:7" x14ac:dyDescent="0.35">
      <c r="A1387" s="44"/>
      <c r="B1387" s="59"/>
      <c r="C1387" s="57"/>
      <c r="D1387" s="50"/>
      <c r="E1387" s="46"/>
      <c r="F1387" s="45"/>
      <c r="G1387" s="46"/>
    </row>
    <row r="1388" spans="1:7" x14ac:dyDescent="0.35">
      <c r="A1388" s="44"/>
      <c r="B1388" s="59"/>
      <c r="C1388" s="57"/>
      <c r="D1388" s="50"/>
      <c r="E1388" s="46"/>
      <c r="F1388" s="45"/>
      <c r="G1388" s="46"/>
    </row>
    <row r="1389" spans="1:7" x14ac:dyDescent="0.35">
      <c r="A1389" s="44"/>
      <c r="B1389" s="59"/>
      <c r="C1389" s="57"/>
      <c r="D1389" s="50"/>
      <c r="E1389" s="46"/>
      <c r="F1389" s="45"/>
      <c r="G1389" s="46"/>
    </row>
    <row r="1390" spans="1:7" x14ac:dyDescent="0.35">
      <c r="A1390" s="44"/>
      <c r="B1390" s="59"/>
      <c r="C1390" s="57"/>
      <c r="D1390" s="50"/>
      <c r="E1390" s="46"/>
      <c r="F1390" s="45"/>
      <c r="G1390" s="46"/>
    </row>
    <row r="1391" spans="1:7" x14ac:dyDescent="0.35">
      <c r="A1391" s="44"/>
      <c r="B1391" s="59"/>
      <c r="C1391" s="57"/>
      <c r="D1391" s="50"/>
      <c r="E1391" s="46"/>
      <c r="F1391" s="45"/>
      <c r="G1391" s="46"/>
    </row>
    <row r="1392" spans="1:7" x14ac:dyDescent="0.35">
      <c r="A1392" s="44"/>
      <c r="B1392" s="59"/>
      <c r="C1392" s="57"/>
      <c r="D1392" s="50"/>
      <c r="E1392" s="46"/>
      <c r="F1392" s="45"/>
      <c r="G1392" s="46"/>
    </row>
    <row r="1393" spans="1:7" x14ac:dyDescent="0.35">
      <c r="A1393" s="44"/>
      <c r="B1393" s="59"/>
      <c r="C1393" s="57"/>
      <c r="D1393" s="50"/>
      <c r="E1393" s="46"/>
      <c r="F1393" s="45"/>
      <c r="G1393" s="46"/>
    </row>
    <row r="1394" spans="1:7" x14ac:dyDescent="0.35">
      <c r="A1394" s="44"/>
      <c r="B1394" s="59"/>
      <c r="C1394" s="57"/>
      <c r="D1394" s="50"/>
      <c r="E1394" s="46"/>
      <c r="F1394" s="45"/>
      <c r="G1394" s="46"/>
    </row>
    <row r="1395" spans="1:7" x14ac:dyDescent="0.35">
      <c r="A1395" s="44"/>
      <c r="B1395" s="59"/>
      <c r="C1395" s="57"/>
      <c r="D1395" s="50"/>
      <c r="E1395" s="46"/>
      <c r="F1395" s="45"/>
      <c r="G1395" s="46"/>
    </row>
    <row r="1396" spans="1:7" x14ac:dyDescent="0.35">
      <c r="A1396" s="44"/>
      <c r="B1396" s="59"/>
      <c r="C1396" s="57"/>
      <c r="D1396" s="50"/>
      <c r="E1396" s="46"/>
      <c r="F1396" s="45"/>
      <c r="G1396" s="46"/>
    </row>
    <row r="1397" spans="1:7" x14ac:dyDescent="0.35">
      <c r="A1397" s="44"/>
      <c r="B1397" s="59"/>
      <c r="C1397" s="57"/>
      <c r="D1397" s="50"/>
      <c r="E1397" s="46"/>
      <c r="F1397" s="45"/>
      <c r="G1397" s="46"/>
    </row>
    <row r="1398" spans="1:7" x14ac:dyDescent="0.35">
      <c r="A1398" s="44"/>
      <c r="B1398" s="59"/>
      <c r="C1398" s="57"/>
      <c r="D1398" s="50"/>
      <c r="E1398" s="46"/>
      <c r="F1398" s="45"/>
      <c r="G1398" s="46"/>
    </row>
    <row r="1399" spans="1:7" x14ac:dyDescent="0.35">
      <c r="A1399" s="44"/>
      <c r="B1399" s="59"/>
      <c r="C1399" s="57"/>
      <c r="D1399" s="50"/>
      <c r="E1399" s="46"/>
      <c r="F1399" s="45"/>
      <c r="G1399" s="46"/>
    </row>
    <row r="1400" spans="1:7" x14ac:dyDescent="0.35">
      <c r="A1400" s="44"/>
      <c r="B1400" s="59"/>
      <c r="C1400" s="57"/>
      <c r="D1400" s="50"/>
      <c r="E1400" s="46"/>
      <c r="F1400" s="45"/>
      <c r="G1400" s="46"/>
    </row>
    <row r="1401" spans="1:7" x14ac:dyDescent="0.35">
      <c r="A1401" s="44"/>
      <c r="B1401" s="59"/>
      <c r="C1401" s="57"/>
      <c r="D1401" s="50"/>
      <c r="E1401" s="46"/>
      <c r="F1401" s="45"/>
      <c r="G1401" s="46"/>
    </row>
    <row r="1402" spans="1:7" x14ac:dyDescent="0.35">
      <c r="A1402" s="44"/>
      <c r="B1402" s="59"/>
      <c r="C1402" s="57"/>
      <c r="D1402" s="50"/>
      <c r="E1402" s="46"/>
      <c r="F1402" s="45"/>
      <c r="G1402" s="46"/>
    </row>
    <row r="1403" spans="1:7" x14ac:dyDescent="0.35">
      <c r="A1403" s="44"/>
      <c r="B1403" s="59"/>
      <c r="C1403" s="57"/>
      <c r="D1403" s="50"/>
      <c r="E1403" s="46"/>
      <c r="F1403" s="45"/>
      <c r="G1403" s="46"/>
    </row>
    <row r="1404" spans="1:7" x14ac:dyDescent="0.35">
      <c r="A1404" s="44"/>
      <c r="B1404" s="59"/>
      <c r="C1404" s="57"/>
      <c r="D1404" s="50"/>
      <c r="E1404" s="46"/>
      <c r="F1404" s="45"/>
      <c r="G1404" s="46"/>
    </row>
    <row r="1405" spans="1:7" x14ac:dyDescent="0.35">
      <c r="A1405" s="44"/>
      <c r="B1405" s="59"/>
      <c r="C1405" s="57"/>
      <c r="D1405" s="50"/>
      <c r="E1405" s="46"/>
      <c r="F1405" s="45"/>
      <c r="G1405" s="46"/>
    </row>
    <row r="1406" spans="1:7" x14ac:dyDescent="0.35">
      <c r="A1406" s="44"/>
      <c r="B1406" s="59"/>
      <c r="C1406" s="57"/>
      <c r="D1406" s="50"/>
      <c r="E1406" s="46"/>
      <c r="F1406" s="45"/>
      <c r="G1406" s="46"/>
    </row>
    <row r="1407" spans="1:7" x14ac:dyDescent="0.35">
      <c r="A1407" s="44"/>
      <c r="B1407" s="59"/>
      <c r="C1407" s="57"/>
      <c r="D1407" s="50"/>
      <c r="E1407" s="46"/>
      <c r="F1407" s="45"/>
      <c r="G1407" s="46"/>
    </row>
    <row r="1408" spans="1:7" x14ac:dyDescent="0.35">
      <c r="A1408" s="44"/>
      <c r="B1408" s="59"/>
      <c r="C1408" s="57"/>
      <c r="D1408" s="50"/>
      <c r="E1408" s="46"/>
      <c r="F1408" s="45"/>
      <c r="G1408" s="46"/>
    </row>
    <row r="1409" spans="1:7" x14ac:dyDescent="0.35">
      <c r="A1409" s="44"/>
      <c r="B1409" s="59"/>
      <c r="C1409" s="57"/>
      <c r="D1409" s="50"/>
      <c r="E1409" s="46"/>
      <c r="F1409" s="45"/>
      <c r="G1409" s="46"/>
    </row>
    <row r="1410" spans="1:7" x14ac:dyDescent="0.35">
      <c r="A1410" s="44"/>
      <c r="B1410" s="59"/>
      <c r="C1410" s="57"/>
      <c r="D1410" s="50"/>
      <c r="E1410" s="46"/>
      <c r="F1410" s="45"/>
      <c r="G1410" s="46"/>
    </row>
    <row r="1411" spans="1:7" x14ac:dyDescent="0.35">
      <c r="A1411" s="44"/>
      <c r="B1411" s="59"/>
      <c r="C1411" s="57"/>
      <c r="D1411" s="50"/>
      <c r="E1411" s="46"/>
      <c r="F1411" s="45"/>
      <c r="G1411" s="46"/>
    </row>
    <row r="1412" spans="1:7" x14ac:dyDescent="0.35">
      <c r="A1412" s="44"/>
      <c r="B1412" s="59"/>
      <c r="C1412" s="57"/>
      <c r="D1412" s="50"/>
      <c r="E1412" s="46"/>
      <c r="F1412" s="45"/>
      <c r="G1412" s="46"/>
    </row>
    <row r="1413" spans="1:7" x14ac:dyDescent="0.35">
      <c r="A1413" s="44"/>
      <c r="B1413" s="59"/>
      <c r="C1413" s="57"/>
      <c r="D1413" s="50"/>
      <c r="E1413" s="46"/>
      <c r="F1413" s="45"/>
      <c r="G1413" s="46"/>
    </row>
    <row r="1414" spans="1:7" x14ac:dyDescent="0.35">
      <c r="A1414" s="44"/>
      <c r="B1414" s="59"/>
      <c r="C1414" s="57"/>
      <c r="D1414" s="50"/>
      <c r="E1414" s="46"/>
      <c r="F1414" s="45"/>
      <c r="G1414" s="46"/>
    </row>
    <row r="1415" spans="1:7" x14ac:dyDescent="0.35">
      <c r="A1415" s="44"/>
      <c r="B1415" s="59"/>
      <c r="C1415" s="57"/>
      <c r="D1415" s="50"/>
      <c r="E1415" s="46"/>
      <c r="F1415" s="45"/>
      <c r="G1415" s="46"/>
    </row>
    <row r="1416" spans="1:7" x14ac:dyDescent="0.35">
      <c r="A1416" s="44"/>
      <c r="B1416" s="59"/>
      <c r="C1416" s="57"/>
      <c r="D1416" s="50"/>
      <c r="E1416" s="46"/>
      <c r="F1416" s="45"/>
      <c r="G1416" s="46"/>
    </row>
    <row r="1417" spans="1:7" x14ac:dyDescent="0.35">
      <c r="A1417" s="44"/>
      <c r="B1417" s="59"/>
      <c r="C1417" s="57"/>
      <c r="D1417" s="50"/>
      <c r="E1417" s="46"/>
      <c r="F1417" s="45"/>
      <c r="G1417" s="46"/>
    </row>
    <row r="1418" spans="1:7" x14ac:dyDescent="0.35">
      <c r="A1418" s="44"/>
      <c r="B1418" s="59"/>
      <c r="C1418" s="57"/>
      <c r="D1418" s="50"/>
      <c r="E1418" s="46"/>
      <c r="F1418" s="45"/>
      <c r="G1418" s="46"/>
    </row>
    <row r="1419" spans="1:7" x14ac:dyDescent="0.35">
      <c r="A1419" s="44"/>
      <c r="B1419" s="59"/>
      <c r="C1419" s="57"/>
      <c r="D1419" s="50"/>
      <c r="E1419" s="46"/>
      <c r="F1419" s="45"/>
      <c r="G1419" s="46"/>
    </row>
    <row r="1420" spans="1:7" x14ac:dyDescent="0.35">
      <c r="A1420" s="44"/>
      <c r="B1420" s="59"/>
      <c r="C1420" s="57"/>
      <c r="D1420" s="50"/>
      <c r="E1420" s="46"/>
      <c r="F1420" s="45"/>
      <c r="G1420" s="46"/>
    </row>
    <row r="1421" spans="1:7" x14ac:dyDescent="0.35">
      <c r="A1421" s="44"/>
      <c r="B1421" s="59"/>
      <c r="C1421" s="57"/>
      <c r="D1421" s="50"/>
      <c r="E1421" s="46"/>
      <c r="F1421" s="45"/>
      <c r="G1421" s="46"/>
    </row>
    <row r="1422" spans="1:7" x14ac:dyDescent="0.35">
      <c r="A1422" s="44"/>
      <c r="B1422" s="59"/>
      <c r="C1422" s="57"/>
      <c r="D1422" s="50"/>
      <c r="E1422" s="46"/>
      <c r="F1422" s="45"/>
      <c r="G1422" s="46"/>
    </row>
    <row r="1423" spans="1:7" x14ac:dyDescent="0.35">
      <c r="A1423" s="44"/>
      <c r="B1423" s="59"/>
      <c r="C1423" s="57"/>
      <c r="D1423" s="50"/>
      <c r="E1423" s="46"/>
      <c r="F1423" s="45"/>
      <c r="G1423" s="46"/>
    </row>
    <row r="1424" spans="1:7" x14ac:dyDescent="0.35">
      <c r="A1424" s="44"/>
      <c r="B1424" s="59"/>
      <c r="C1424" s="57"/>
      <c r="D1424" s="50"/>
      <c r="E1424" s="46"/>
      <c r="F1424" s="45"/>
      <c r="G1424" s="46"/>
    </row>
    <row r="1425" spans="1:7" x14ac:dyDescent="0.35">
      <c r="A1425" s="44"/>
      <c r="B1425" s="59"/>
      <c r="C1425" s="57"/>
      <c r="D1425" s="50"/>
      <c r="E1425" s="46"/>
      <c r="F1425" s="45"/>
      <c r="G1425" s="46"/>
    </row>
    <row r="1426" spans="1:7" x14ac:dyDescent="0.35">
      <c r="A1426" s="44"/>
      <c r="B1426" s="59"/>
      <c r="C1426" s="57"/>
      <c r="D1426" s="50"/>
      <c r="E1426" s="46"/>
      <c r="F1426" s="45"/>
      <c r="G1426" s="46"/>
    </row>
    <row r="1427" spans="1:7" x14ac:dyDescent="0.35">
      <c r="A1427" s="44"/>
      <c r="B1427" s="59"/>
      <c r="C1427" s="57"/>
      <c r="D1427" s="50"/>
      <c r="E1427" s="46"/>
      <c r="F1427" s="45"/>
      <c r="G1427" s="46"/>
    </row>
    <row r="1428" spans="1:7" x14ac:dyDescent="0.35">
      <c r="A1428" s="44"/>
      <c r="B1428" s="59"/>
      <c r="C1428" s="57"/>
      <c r="D1428" s="50"/>
      <c r="E1428" s="46"/>
      <c r="F1428" s="45"/>
      <c r="G1428" s="46"/>
    </row>
    <row r="1429" spans="1:7" x14ac:dyDescent="0.35">
      <c r="A1429" s="44"/>
      <c r="B1429" s="59"/>
      <c r="C1429" s="57"/>
      <c r="D1429" s="50"/>
      <c r="E1429" s="46"/>
      <c r="F1429" s="45"/>
      <c r="G1429" s="46"/>
    </row>
    <row r="1430" spans="1:7" x14ac:dyDescent="0.35">
      <c r="A1430" s="44"/>
      <c r="B1430" s="59"/>
      <c r="C1430" s="57"/>
      <c r="D1430" s="50"/>
      <c r="E1430" s="46"/>
      <c r="F1430" s="45"/>
      <c r="G1430" s="46"/>
    </row>
    <row r="1431" spans="1:7" x14ac:dyDescent="0.35">
      <c r="A1431" s="44"/>
      <c r="B1431" s="59"/>
      <c r="C1431" s="57"/>
      <c r="D1431" s="50"/>
      <c r="E1431" s="46"/>
      <c r="F1431" s="45"/>
      <c r="G1431" s="46"/>
    </row>
    <row r="1432" spans="1:7" x14ac:dyDescent="0.35">
      <c r="A1432" s="44"/>
      <c r="B1432" s="59"/>
      <c r="C1432" s="57"/>
      <c r="D1432" s="50"/>
      <c r="E1432" s="46"/>
      <c r="F1432" s="45"/>
      <c r="G1432" s="46"/>
    </row>
    <row r="1433" spans="1:7" x14ac:dyDescent="0.35">
      <c r="A1433" s="44"/>
      <c r="B1433" s="59"/>
      <c r="C1433" s="57"/>
      <c r="D1433" s="50"/>
      <c r="E1433" s="46"/>
      <c r="F1433" s="45"/>
      <c r="G1433" s="46"/>
    </row>
    <row r="1434" spans="1:7" x14ac:dyDescent="0.35">
      <c r="A1434" s="44"/>
      <c r="B1434" s="59"/>
      <c r="C1434" s="57"/>
      <c r="D1434" s="50"/>
      <c r="E1434" s="46"/>
      <c r="F1434" s="45"/>
      <c r="G1434" s="46"/>
    </row>
    <row r="1435" spans="1:7" x14ac:dyDescent="0.35">
      <c r="A1435" s="44"/>
      <c r="B1435" s="59"/>
      <c r="C1435" s="57"/>
      <c r="D1435" s="50"/>
      <c r="E1435" s="46"/>
      <c r="F1435" s="45"/>
      <c r="G1435" s="46"/>
    </row>
    <row r="1436" spans="1:7" x14ac:dyDescent="0.35">
      <c r="A1436" s="44"/>
      <c r="B1436" s="59"/>
      <c r="C1436" s="57"/>
      <c r="D1436" s="50"/>
      <c r="E1436" s="46"/>
      <c r="F1436" s="45"/>
      <c r="G1436" s="46"/>
    </row>
    <row r="1437" spans="1:7" x14ac:dyDescent="0.35">
      <c r="A1437" s="44"/>
      <c r="B1437" s="59"/>
      <c r="C1437" s="57"/>
      <c r="D1437" s="50"/>
      <c r="E1437" s="46"/>
      <c r="F1437" s="45"/>
      <c r="G1437" s="46"/>
    </row>
    <row r="1438" spans="1:7" x14ac:dyDescent="0.35">
      <c r="A1438" s="44"/>
      <c r="B1438" s="59"/>
      <c r="C1438" s="57"/>
      <c r="D1438" s="50"/>
      <c r="E1438" s="46"/>
      <c r="F1438" s="45"/>
      <c r="G1438" s="46"/>
    </row>
    <row r="1439" spans="1:7" x14ac:dyDescent="0.35">
      <c r="A1439" s="44"/>
      <c r="B1439" s="59"/>
      <c r="C1439" s="57"/>
      <c r="D1439" s="50"/>
      <c r="E1439" s="46"/>
      <c r="F1439" s="45"/>
      <c r="G1439" s="46"/>
    </row>
    <row r="1440" spans="1:7" x14ac:dyDescent="0.35">
      <c r="A1440" s="44"/>
      <c r="B1440" s="59"/>
      <c r="C1440" s="57"/>
      <c r="D1440" s="50"/>
      <c r="E1440" s="46"/>
      <c r="F1440" s="45"/>
      <c r="G1440" s="46"/>
    </row>
    <row r="1441" spans="1:7" x14ac:dyDescent="0.35">
      <c r="A1441" s="44"/>
      <c r="B1441" s="59"/>
      <c r="C1441" s="57"/>
      <c r="D1441" s="50"/>
      <c r="E1441" s="46"/>
      <c r="F1441" s="45"/>
      <c r="G1441" s="46"/>
    </row>
    <row r="1442" spans="1:7" x14ac:dyDescent="0.35">
      <c r="A1442" s="44"/>
      <c r="B1442" s="59"/>
      <c r="C1442" s="57"/>
      <c r="D1442" s="50"/>
      <c r="E1442" s="46"/>
      <c r="F1442" s="45"/>
      <c r="G1442" s="46"/>
    </row>
    <row r="1443" spans="1:7" x14ac:dyDescent="0.35">
      <c r="A1443" s="44"/>
      <c r="B1443" s="59"/>
      <c r="C1443" s="57"/>
      <c r="D1443" s="50"/>
      <c r="E1443" s="46"/>
      <c r="F1443" s="45"/>
      <c r="G1443" s="46"/>
    </row>
    <row r="1444" spans="1:7" x14ac:dyDescent="0.35">
      <c r="A1444" s="44"/>
      <c r="B1444" s="59"/>
      <c r="C1444" s="57"/>
      <c r="D1444" s="50"/>
      <c r="E1444" s="46"/>
      <c r="F1444" s="45"/>
      <c r="G1444" s="46"/>
    </row>
    <row r="1445" spans="1:7" x14ac:dyDescent="0.35">
      <c r="A1445" s="44"/>
      <c r="B1445" s="59"/>
      <c r="C1445" s="57"/>
      <c r="D1445" s="50"/>
      <c r="E1445" s="46"/>
      <c r="F1445" s="45"/>
      <c r="G1445" s="46"/>
    </row>
    <row r="1446" spans="1:7" x14ac:dyDescent="0.35">
      <c r="A1446" s="44"/>
      <c r="B1446" s="59"/>
      <c r="C1446" s="57"/>
      <c r="D1446" s="50"/>
      <c r="E1446" s="46"/>
      <c r="F1446" s="45"/>
      <c r="G1446" s="46"/>
    </row>
    <row r="1447" spans="1:7" x14ac:dyDescent="0.35">
      <c r="A1447" s="44"/>
      <c r="B1447" s="59"/>
      <c r="C1447" s="57"/>
      <c r="D1447" s="50"/>
      <c r="E1447" s="46"/>
      <c r="F1447" s="45"/>
      <c r="G1447" s="46"/>
    </row>
    <row r="1448" spans="1:7" x14ac:dyDescent="0.35">
      <c r="A1448" s="44"/>
      <c r="B1448" s="59"/>
      <c r="C1448" s="57"/>
      <c r="D1448" s="50"/>
      <c r="E1448" s="46"/>
      <c r="F1448" s="45"/>
      <c r="G1448" s="46"/>
    </row>
    <row r="1449" spans="1:7" x14ac:dyDescent="0.35">
      <c r="A1449" s="44"/>
      <c r="B1449" s="59"/>
      <c r="C1449" s="57"/>
      <c r="D1449" s="50"/>
      <c r="E1449" s="46"/>
      <c r="F1449" s="45"/>
      <c r="G1449" s="46"/>
    </row>
    <row r="1450" spans="1:7" x14ac:dyDescent="0.35">
      <c r="A1450" s="44"/>
      <c r="B1450" s="59"/>
      <c r="C1450" s="57"/>
      <c r="D1450" s="50"/>
      <c r="E1450" s="46"/>
      <c r="F1450" s="45"/>
      <c r="G1450" s="46"/>
    </row>
    <row r="1451" spans="1:7" x14ac:dyDescent="0.35">
      <c r="A1451" s="44"/>
      <c r="B1451" s="59"/>
      <c r="C1451" s="57"/>
      <c r="D1451" s="50"/>
      <c r="E1451" s="46"/>
      <c r="F1451" s="45"/>
      <c r="G1451" s="46"/>
    </row>
    <row r="1452" spans="1:7" x14ac:dyDescent="0.35">
      <c r="A1452" s="44"/>
      <c r="B1452" s="59"/>
      <c r="C1452" s="57"/>
      <c r="D1452" s="50"/>
      <c r="E1452" s="46"/>
      <c r="F1452" s="45"/>
      <c r="G1452" s="46"/>
    </row>
    <row r="1453" spans="1:7" x14ac:dyDescent="0.35">
      <c r="A1453" s="44"/>
      <c r="B1453" s="59"/>
      <c r="C1453" s="57"/>
      <c r="D1453" s="50"/>
      <c r="E1453" s="46"/>
      <c r="F1453" s="45"/>
      <c r="G1453" s="46"/>
    </row>
    <row r="1454" spans="1:7" x14ac:dyDescent="0.35">
      <c r="A1454" s="44"/>
      <c r="B1454" s="59"/>
      <c r="C1454" s="57"/>
      <c r="D1454" s="50"/>
      <c r="E1454" s="46"/>
      <c r="F1454" s="45"/>
      <c r="G1454" s="46"/>
    </row>
    <row r="1455" spans="1:7" x14ac:dyDescent="0.35">
      <c r="A1455" s="44"/>
      <c r="B1455" s="59"/>
      <c r="C1455" s="57"/>
      <c r="D1455" s="50"/>
      <c r="E1455" s="46"/>
      <c r="F1455" s="45"/>
      <c r="G1455" s="46"/>
    </row>
    <row r="1456" spans="1:7" x14ac:dyDescent="0.35">
      <c r="A1456" s="44"/>
      <c r="B1456" s="59"/>
      <c r="C1456" s="57"/>
      <c r="D1456" s="50"/>
      <c r="E1456" s="46"/>
      <c r="F1456" s="45"/>
      <c r="G1456" s="46"/>
    </row>
    <row r="1457" spans="1:7" x14ac:dyDescent="0.35">
      <c r="A1457" s="44"/>
      <c r="B1457" s="59"/>
      <c r="C1457" s="57"/>
      <c r="D1457" s="50"/>
      <c r="E1457" s="46"/>
      <c r="F1457" s="45"/>
      <c r="G1457" s="46"/>
    </row>
    <row r="1458" spans="1:7" x14ac:dyDescent="0.35">
      <c r="A1458" s="44"/>
      <c r="B1458" s="59"/>
      <c r="C1458" s="57"/>
      <c r="D1458" s="50"/>
      <c r="E1458" s="46"/>
      <c r="F1458" s="45"/>
      <c r="G1458" s="46"/>
    </row>
    <row r="1459" spans="1:7" x14ac:dyDescent="0.35">
      <c r="A1459" s="44"/>
      <c r="B1459" s="59"/>
      <c r="C1459" s="57"/>
      <c r="D1459" s="50"/>
      <c r="E1459" s="46"/>
      <c r="F1459" s="45"/>
      <c r="G1459" s="46"/>
    </row>
    <row r="1460" spans="1:7" x14ac:dyDescent="0.35">
      <c r="A1460" s="44"/>
      <c r="B1460" s="59"/>
      <c r="C1460" s="57"/>
      <c r="D1460" s="50"/>
      <c r="E1460" s="46"/>
      <c r="F1460" s="45"/>
      <c r="G1460" s="46"/>
    </row>
    <row r="1461" spans="1:7" x14ac:dyDescent="0.35">
      <c r="A1461" s="44"/>
      <c r="B1461" s="59"/>
      <c r="C1461" s="57"/>
      <c r="D1461" s="50"/>
      <c r="E1461" s="46"/>
      <c r="F1461" s="45"/>
      <c r="G1461" s="46"/>
    </row>
    <row r="1462" spans="1:7" x14ac:dyDescent="0.35">
      <c r="A1462" s="44"/>
      <c r="B1462" s="59"/>
      <c r="C1462" s="57"/>
      <c r="D1462" s="50"/>
      <c r="E1462" s="46"/>
      <c r="F1462" s="45"/>
      <c r="G1462" s="46"/>
    </row>
    <row r="1463" spans="1:7" x14ac:dyDescent="0.35">
      <c r="A1463" s="44"/>
      <c r="B1463" s="59"/>
      <c r="C1463" s="57"/>
      <c r="D1463" s="50"/>
      <c r="E1463" s="46"/>
      <c r="F1463" s="45"/>
      <c r="G1463" s="46"/>
    </row>
    <row r="1464" spans="1:7" x14ac:dyDescent="0.35">
      <c r="A1464" s="44"/>
      <c r="B1464" s="59"/>
      <c r="C1464" s="57"/>
      <c r="D1464" s="50"/>
      <c r="E1464" s="46"/>
      <c r="F1464" s="45"/>
      <c r="G1464" s="46"/>
    </row>
    <row r="1465" spans="1:7" x14ac:dyDescent="0.35">
      <c r="A1465" s="44"/>
      <c r="B1465" s="59"/>
      <c r="C1465" s="57"/>
      <c r="D1465" s="50"/>
      <c r="E1465" s="46"/>
      <c r="F1465" s="45"/>
      <c r="G1465" s="46"/>
    </row>
    <row r="1466" spans="1:7" x14ac:dyDescent="0.35">
      <c r="A1466" s="44"/>
      <c r="B1466" s="59"/>
      <c r="C1466" s="57"/>
      <c r="D1466" s="50"/>
      <c r="E1466" s="46"/>
      <c r="F1466" s="45"/>
      <c r="G1466" s="46"/>
    </row>
    <row r="1467" spans="1:7" x14ac:dyDescent="0.35">
      <c r="A1467" s="44"/>
      <c r="B1467" s="59"/>
      <c r="C1467" s="57"/>
      <c r="D1467" s="50"/>
      <c r="E1467" s="46"/>
      <c r="F1467" s="45"/>
      <c r="G1467" s="46"/>
    </row>
    <row r="1468" spans="1:7" x14ac:dyDescent="0.35">
      <c r="A1468" s="44"/>
      <c r="B1468" s="59"/>
      <c r="C1468" s="57"/>
      <c r="D1468" s="50"/>
      <c r="E1468" s="46"/>
      <c r="F1468" s="45"/>
      <c r="G1468" s="46"/>
    </row>
    <row r="1469" spans="1:7" x14ac:dyDescent="0.35">
      <c r="A1469" s="44"/>
      <c r="B1469" s="59"/>
      <c r="C1469" s="57"/>
      <c r="D1469" s="50"/>
      <c r="E1469" s="46"/>
      <c r="F1469" s="45"/>
      <c r="G1469" s="46"/>
    </row>
    <row r="1470" spans="1:7" x14ac:dyDescent="0.35">
      <c r="A1470" s="44"/>
      <c r="B1470" s="59"/>
      <c r="C1470" s="57"/>
      <c r="D1470" s="50"/>
      <c r="E1470" s="46"/>
      <c r="F1470" s="45"/>
      <c r="G1470" s="46"/>
    </row>
    <row r="1471" spans="1:7" x14ac:dyDescent="0.35">
      <c r="A1471" s="44"/>
      <c r="B1471" s="59"/>
      <c r="C1471" s="57"/>
      <c r="D1471" s="50"/>
      <c r="E1471" s="46"/>
      <c r="F1471" s="45"/>
      <c r="G1471" s="46"/>
    </row>
    <row r="1472" spans="1:7" x14ac:dyDescent="0.35">
      <c r="A1472" s="44"/>
      <c r="B1472" s="59"/>
      <c r="C1472" s="57"/>
      <c r="D1472" s="50"/>
      <c r="E1472" s="46"/>
      <c r="F1472" s="45"/>
      <c r="G1472" s="46"/>
    </row>
    <row r="1473" spans="1:7" x14ac:dyDescent="0.35">
      <c r="A1473" s="44"/>
      <c r="B1473" s="59"/>
      <c r="C1473" s="57"/>
      <c r="D1473" s="50"/>
      <c r="E1473" s="46"/>
      <c r="F1473" s="45"/>
      <c r="G1473" s="46"/>
    </row>
    <row r="1474" spans="1:7" x14ac:dyDescent="0.35">
      <c r="A1474" s="44"/>
      <c r="B1474" s="59"/>
      <c r="C1474" s="57"/>
      <c r="D1474" s="50"/>
      <c r="E1474" s="46"/>
      <c r="F1474" s="45"/>
      <c r="G1474" s="46"/>
    </row>
    <row r="1475" spans="1:7" x14ac:dyDescent="0.35">
      <c r="A1475" s="44"/>
      <c r="B1475" s="59"/>
      <c r="C1475" s="57"/>
      <c r="D1475" s="50"/>
      <c r="E1475" s="46"/>
      <c r="F1475" s="45"/>
      <c r="G1475" s="46"/>
    </row>
    <row r="1476" spans="1:7" x14ac:dyDescent="0.35">
      <c r="A1476" s="44"/>
      <c r="B1476" s="59"/>
      <c r="C1476" s="57"/>
      <c r="D1476" s="50"/>
      <c r="E1476" s="46"/>
      <c r="F1476" s="45"/>
      <c r="G1476" s="46"/>
    </row>
    <row r="1477" spans="1:7" x14ac:dyDescent="0.35">
      <c r="A1477" s="44"/>
      <c r="B1477" s="59"/>
      <c r="C1477" s="57"/>
      <c r="D1477" s="50"/>
      <c r="E1477" s="46"/>
      <c r="F1477" s="45"/>
      <c r="G1477" s="46"/>
    </row>
    <row r="1478" spans="1:7" x14ac:dyDescent="0.35">
      <c r="A1478" s="44"/>
      <c r="B1478" s="59"/>
      <c r="C1478" s="57"/>
      <c r="D1478" s="50"/>
      <c r="E1478" s="46"/>
      <c r="F1478" s="45"/>
      <c r="G1478" s="46"/>
    </row>
    <row r="1479" spans="1:7" x14ac:dyDescent="0.35">
      <c r="A1479" s="44"/>
      <c r="B1479" s="59"/>
      <c r="C1479" s="57"/>
      <c r="D1479" s="50"/>
      <c r="E1479" s="46"/>
      <c r="F1479" s="45"/>
      <c r="G1479" s="46"/>
    </row>
    <row r="1480" spans="1:7" x14ac:dyDescent="0.35">
      <c r="A1480" s="44"/>
      <c r="B1480" s="59"/>
      <c r="C1480" s="57"/>
      <c r="D1480" s="50"/>
      <c r="E1480" s="46"/>
      <c r="F1480" s="45"/>
      <c r="G1480" s="46"/>
    </row>
    <row r="1481" spans="1:7" x14ac:dyDescent="0.35">
      <c r="A1481" s="44"/>
      <c r="B1481" s="59"/>
      <c r="C1481" s="57"/>
      <c r="D1481" s="50"/>
      <c r="E1481" s="46"/>
      <c r="F1481" s="45"/>
      <c r="G1481" s="46"/>
    </row>
    <row r="1482" spans="1:7" x14ac:dyDescent="0.35">
      <c r="A1482" s="44"/>
      <c r="B1482" s="59"/>
      <c r="C1482" s="57"/>
      <c r="D1482" s="50"/>
      <c r="E1482" s="46"/>
      <c r="F1482" s="45"/>
      <c r="G1482" s="46"/>
    </row>
    <row r="1483" spans="1:7" x14ac:dyDescent="0.35">
      <c r="A1483" s="44"/>
      <c r="B1483" s="59"/>
      <c r="C1483" s="57"/>
      <c r="D1483" s="50"/>
      <c r="E1483" s="46"/>
      <c r="F1483" s="45"/>
      <c r="G1483" s="46"/>
    </row>
    <row r="1484" spans="1:7" x14ac:dyDescent="0.35">
      <c r="A1484" s="44"/>
      <c r="B1484" s="59"/>
      <c r="C1484" s="57"/>
      <c r="D1484" s="50"/>
      <c r="E1484" s="46"/>
      <c r="F1484" s="45"/>
      <c r="G1484" s="46"/>
    </row>
    <row r="1485" spans="1:7" x14ac:dyDescent="0.35">
      <c r="A1485" s="44"/>
      <c r="B1485" s="59"/>
      <c r="C1485" s="57"/>
      <c r="D1485" s="50"/>
      <c r="E1485" s="46"/>
      <c r="F1485" s="45"/>
      <c r="G1485" s="46"/>
    </row>
    <row r="1486" spans="1:7" x14ac:dyDescent="0.35">
      <c r="A1486" s="44"/>
      <c r="B1486" s="59"/>
      <c r="C1486" s="57"/>
      <c r="D1486" s="50"/>
      <c r="E1486" s="46"/>
      <c r="F1486" s="45"/>
      <c r="G1486" s="46"/>
    </row>
    <row r="1487" spans="1:7" x14ac:dyDescent="0.35">
      <c r="A1487" s="44"/>
      <c r="B1487" s="59"/>
      <c r="C1487" s="57"/>
      <c r="D1487" s="50"/>
      <c r="E1487" s="46"/>
      <c r="F1487" s="45"/>
      <c r="G1487" s="46"/>
    </row>
    <row r="1488" spans="1:7" x14ac:dyDescent="0.35">
      <c r="A1488" s="44"/>
      <c r="B1488" s="59"/>
      <c r="C1488" s="57"/>
      <c r="D1488" s="50"/>
      <c r="E1488" s="46"/>
      <c r="F1488" s="45"/>
      <c r="G1488" s="46"/>
    </row>
    <row r="1489" spans="1:7" x14ac:dyDescent="0.35">
      <c r="A1489" s="44"/>
      <c r="B1489" s="59"/>
      <c r="C1489" s="57"/>
      <c r="D1489" s="50"/>
      <c r="E1489" s="46"/>
      <c r="F1489" s="45"/>
      <c r="G1489" s="46"/>
    </row>
    <row r="1490" spans="1:7" x14ac:dyDescent="0.35">
      <c r="A1490" s="44"/>
      <c r="B1490" s="59"/>
      <c r="C1490" s="57"/>
      <c r="D1490" s="50"/>
      <c r="E1490" s="46"/>
      <c r="F1490" s="45"/>
      <c r="G1490" s="46"/>
    </row>
    <row r="1491" spans="1:7" x14ac:dyDescent="0.35">
      <c r="A1491" s="44"/>
      <c r="B1491" s="59"/>
      <c r="C1491" s="57"/>
      <c r="D1491" s="50"/>
      <c r="E1491" s="46"/>
      <c r="F1491" s="45"/>
      <c r="G1491" s="46"/>
    </row>
    <row r="1492" spans="1:7" x14ac:dyDescent="0.35">
      <c r="A1492" s="44"/>
      <c r="B1492" s="59"/>
      <c r="C1492" s="57"/>
      <c r="D1492" s="50"/>
      <c r="E1492" s="46"/>
      <c r="F1492" s="45"/>
      <c r="G1492" s="46"/>
    </row>
    <row r="1493" spans="1:7" x14ac:dyDescent="0.35">
      <c r="A1493" s="44"/>
      <c r="B1493" s="59"/>
      <c r="C1493" s="57"/>
      <c r="D1493" s="50"/>
      <c r="E1493" s="46"/>
      <c r="F1493" s="45"/>
      <c r="G1493" s="46"/>
    </row>
    <row r="1494" spans="1:7" x14ac:dyDescent="0.35">
      <c r="A1494" s="44"/>
      <c r="B1494" s="59"/>
      <c r="C1494" s="57"/>
      <c r="D1494" s="50"/>
      <c r="E1494" s="46"/>
      <c r="F1494" s="45"/>
      <c r="G1494" s="46"/>
    </row>
    <row r="1495" spans="1:7" x14ac:dyDescent="0.35">
      <c r="A1495" s="44"/>
      <c r="B1495" s="59"/>
      <c r="C1495" s="57"/>
      <c r="D1495" s="50"/>
      <c r="E1495" s="46"/>
      <c r="F1495" s="45"/>
      <c r="G1495" s="46"/>
    </row>
    <row r="1496" spans="1:7" x14ac:dyDescent="0.35">
      <c r="A1496" s="44"/>
      <c r="B1496" s="59"/>
      <c r="C1496" s="57"/>
      <c r="D1496" s="50"/>
      <c r="E1496" s="46"/>
      <c r="F1496" s="45"/>
      <c r="G1496" s="46"/>
    </row>
    <row r="1497" spans="1:7" x14ac:dyDescent="0.35">
      <c r="A1497" s="44"/>
      <c r="B1497" s="59"/>
      <c r="C1497" s="57"/>
      <c r="D1497" s="50"/>
      <c r="E1497" s="46"/>
      <c r="F1497" s="45"/>
      <c r="G1497" s="46"/>
    </row>
    <row r="1498" spans="1:7" x14ac:dyDescent="0.35">
      <c r="A1498" s="44"/>
      <c r="B1498" s="59"/>
      <c r="C1498" s="57"/>
      <c r="D1498" s="50"/>
      <c r="E1498" s="46"/>
      <c r="F1498" s="45"/>
      <c r="G1498" s="46"/>
    </row>
    <row r="1499" spans="1:7" x14ac:dyDescent="0.35">
      <c r="A1499" s="44"/>
      <c r="B1499" s="59"/>
      <c r="C1499" s="57"/>
      <c r="D1499" s="50"/>
      <c r="E1499" s="46"/>
      <c r="F1499" s="45"/>
      <c r="G1499" s="46"/>
    </row>
    <row r="1500" spans="1:7" x14ac:dyDescent="0.35">
      <c r="A1500" s="44"/>
      <c r="B1500" s="59"/>
      <c r="C1500" s="57"/>
      <c r="D1500" s="50"/>
      <c r="E1500" s="46"/>
      <c r="F1500" s="45"/>
      <c r="G1500" s="46"/>
    </row>
    <row r="1501" spans="1:7" x14ac:dyDescent="0.35">
      <c r="A1501" s="44"/>
      <c r="B1501" s="59"/>
      <c r="C1501" s="57"/>
      <c r="D1501" s="50"/>
      <c r="E1501" s="46"/>
      <c r="F1501" s="45"/>
      <c r="G1501" s="46"/>
    </row>
    <row r="1502" spans="1:7" x14ac:dyDescent="0.35">
      <c r="A1502" s="44"/>
      <c r="B1502" s="59"/>
      <c r="C1502" s="57"/>
      <c r="D1502" s="50"/>
      <c r="E1502" s="46"/>
      <c r="F1502" s="45"/>
      <c r="G1502" s="46"/>
    </row>
    <row r="1503" spans="1:7" x14ac:dyDescent="0.35">
      <c r="A1503" s="44"/>
      <c r="B1503" s="59"/>
      <c r="C1503" s="57"/>
      <c r="D1503" s="50"/>
      <c r="E1503" s="46"/>
      <c r="F1503" s="45"/>
      <c r="G1503" s="46"/>
    </row>
    <row r="1504" spans="1:7" x14ac:dyDescent="0.35">
      <c r="A1504" s="44"/>
      <c r="B1504" s="59"/>
      <c r="C1504" s="57"/>
      <c r="D1504" s="50"/>
      <c r="E1504" s="46"/>
      <c r="F1504" s="45"/>
      <c r="G1504" s="46"/>
    </row>
    <row r="1505" spans="1:7" x14ac:dyDescent="0.35">
      <c r="A1505" s="44"/>
      <c r="B1505" s="59"/>
      <c r="C1505" s="57"/>
      <c r="D1505" s="50"/>
      <c r="E1505" s="46"/>
      <c r="F1505" s="45"/>
      <c r="G1505" s="46"/>
    </row>
    <row r="1506" spans="1:7" x14ac:dyDescent="0.35">
      <c r="A1506" s="44"/>
      <c r="B1506" s="59"/>
      <c r="C1506" s="57"/>
      <c r="D1506" s="50"/>
      <c r="E1506" s="46"/>
      <c r="F1506" s="45"/>
      <c r="G1506" s="46"/>
    </row>
    <row r="1507" spans="1:7" x14ac:dyDescent="0.35">
      <c r="A1507" s="44"/>
      <c r="B1507" s="59"/>
      <c r="C1507" s="57"/>
      <c r="D1507" s="50"/>
      <c r="E1507" s="46"/>
      <c r="F1507" s="45"/>
      <c r="G1507" s="46"/>
    </row>
    <row r="1508" spans="1:7" x14ac:dyDescent="0.35">
      <c r="A1508" s="44"/>
      <c r="B1508" s="59"/>
      <c r="C1508" s="57"/>
      <c r="D1508" s="50"/>
      <c r="E1508" s="46"/>
      <c r="F1508" s="45"/>
      <c r="G1508" s="46"/>
    </row>
    <row r="1509" spans="1:7" x14ac:dyDescent="0.35">
      <c r="A1509" s="44"/>
      <c r="B1509" s="59"/>
      <c r="C1509" s="57"/>
      <c r="D1509" s="50"/>
      <c r="E1509" s="46"/>
      <c r="F1509" s="45"/>
      <c r="G1509" s="46"/>
    </row>
    <row r="1510" spans="1:7" x14ac:dyDescent="0.35">
      <c r="A1510" s="44"/>
      <c r="B1510" s="59"/>
      <c r="C1510" s="57"/>
      <c r="D1510" s="50"/>
      <c r="E1510" s="46"/>
      <c r="F1510" s="45"/>
      <c r="G1510" s="46"/>
    </row>
    <row r="1511" spans="1:7" x14ac:dyDescent="0.35">
      <c r="A1511" s="44"/>
      <c r="B1511" s="59"/>
      <c r="C1511" s="57"/>
      <c r="D1511" s="50"/>
      <c r="E1511" s="46"/>
      <c r="F1511" s="45"/>
      <c r="G1511" s="46"/>
    </row>
    <row r="1512" spans="1:7" x14ac:dyDescent="0.35">
      <c r="A1512" s="44"/>
      <c r="B1512" s="59"/>
      <c r="C1512" s="57"/>
      <c r="D1512" s="50"/>
      <c r="E1512" s="46"/>
      <c r="F1512" s="45"/>
      <c r="G1512" s="46"/>
    </row>
    <row r="1513" spans="1:7" x14ac:dyDescent="0.35">
      <c r="A1513" s="44"/>
      <c r="B1513" s="59"/>
      <c r="C1513" s="57"/>
      <c r="D1513" s="50"/>
      <c r="E1513" s="46"/>
      <c r="F1513" s="45"/>
      <c r="G1513" s="46"/>
    </row>
    <row r="1514" spans="1:7" x14ac:dyDescent="0.35">
      <c r="A1514" s="44"/>
      <c r="B1514" s="59"/>
      <c r="C1514" s="57"/>
      <c r="D1514" s="50"/>
      <c r="E1514" s="46"/>
      <c r="F1514" s="45"/>
      <c r="G1514" s="46"/>
    </row>
    <row r="1515" spans="1:7" x14ac:dyDescent="0.35">
      <c r="A1515" s="44"/>
      <c r="B1515" s="59"/>
      <c r="C1515" s="57"/>
      <c r="D1515" s="50"/>
      <c r="E1515" s="46"/>
      <c r="F1515" s="45"/>
      <c r="G1515" s="46"/>
    </row>
    <row r="1516" spans="1:7" x14ac:dyDescent="0.35">
      <c r="A1516" s="44"/>
      <c r="B1516" s="59"/>
      <c r="C1516" s="57"/>
      <c r="D1516" s="50"/>
      <c r="E1516" s="46"/>
      <c r="F1516" s="45"/>
      <c r="G1516" s="46"/>
    </row>
    <row r="1517" spans="1:7" x14ac:dyDescent="0.35">
      <c r="A1517" s="44"/>
      <c r="B1517" s="59"/>
      <c r="C1517" s="57"/>
      <c r="D1517" s="50"/>
      <c r="E1517" s="46"/>
      <c r="F1517" s="45"/>
      <c r="G1517" s="46"/>
    </row>
    <row r="1518" spans="1:7" x14ac:dyDescent="0.35">
      <c r="A1518" s="44"/>
      <c r="B1518" s="59"/>
      <c r="C1518" s="57"/>
      <c r="D1518" s="50"/>
      <c r="E1518" s="46"/>
      <c r="F1518" s="45"/>
      <c r="G1518" s="46"/>
    </row>
    <row r="1519" spans="1:7" x14ac:dyDescent="0.35">
      <c r="A1519" s="44"/>
      <c r="B1519" s="59"/>
      <c r="C1519" s="57"/>
      <c r="D1519" s="50"/>
      <c r="E1519" s="46"/>
      <c r="F1519" s="45"/>
      <c r="G1519" s="46"/>
    </row>
    <row r="1520" spans="1:7" x14ac:dyDescent="0.35">
      <c r="A1520" s="44"/>
      <c r="B1520" s="59"/>
      <c r="C1520" s="57"/>
      <c r="D1520" s="50"/>
      <c r="E1520" s="46"/>
      <c r="F1520" s="45"/>
      <c r="G1520" s="46"/>
    </row>
    <row r="1521" spans="1:7" x14ac:dyDescent="0.35">
      <c r="A1521" s="44"/>
      <c r="B1521" s="59"/>
      <c r="C1521" s="57"/>
      <c r="D1521" s="50"/>
      <c r="E1521" s="46"/>
      <c r="F1521" s="45"/>
      <c r="G1521" s="46"/>
    </row>
    <row r="1522" spans="1:7" x14ac:dyDescent="0.35">
      <c r="A1522" s="44"/>
      <c r="B1522" s="59"/>
      <c r="C1522" s="57"/>
      <c r="D1522" s="50"/>
      <c r="E1522" s="46"/>
      <c r="F1522" s="45"/>
      <c r="G1522" s="46"/>
    </row>
    <row r="1523" spans="1:7" x14ac:dyDescent="0.35">
      <c r="A1523" s="44"/>
      <c r="B1523" s="59"/>
      <c r="C1523" s="57"/>
      <c r="D1523" s="50"/>
      <c r="E1523" s="46"/>
      <c r="F1523" s="45"/>
      <c r="G1523" s="46"/>
    </row>
    <row r="1524" spans="1:7" x14ac:dyDescent="0.35">
      <c r="A1524" s="44"/>
      <c r="B1524" s="59"/>
      <c r="C1524" s="57"/>
      <c r="D1524" s="50"/>
      <c r="E1524" s="46"/>
      <c r="F1524" s="45"/>
      <c r="G1524" s="46"/>
    </row>
    <row r="1525" spans="1:7" x14ac:dyDescent="0.35">
      <c r="A1525" s="44"/>
      <c r="B1525" s="59"/>
      <c r="C1525" s="57"/>
      <c r="D1525" s="50"/>
      <c r="E1525" s="46"/>
      <c r="F1525" s="45"/>
      <c r="G1525" s="46"/>
    </row>
    <row r="1526" spans="1:7" x14ac:dyDescent="0.35">
      <c r="A1526" s="44"/>
      <c r="B1526" s="59"/>
      <c r="C1526" s="57"/>
      <c r="D1526" s="50"/>
      <c r="E1526" s="46"/>
      <c r="F1526" s="45"/>
      <c r="G1526" s="46"/>
    </row>
    <row r="1527" spans="1:7" x14ac:dyDescent="0.35">
      <c r="A1527" s="44"/>
      <c r="B1527" s="59"/>
      <c r="C1527" s="57"/>
      <c r="D1527" s="50"/>
      <c r="E1527" s="46"/>
      <c r="F1527" s="45"/>
      <c r="G1527" s="46"/>
    </row>
    <row r="1528" spans="1:7" x14ac:dyDescent="0.35">
      <c r="A1528" s="44"/>
      <c r="B1528" s="59"/>
      <c r="C1528" s="57"/>
      <c r="D1528" s="50"/>
      <c r="E1528" s="46"/>
      <c r="F1528" s="45"/>
      <c r="G1528" s="46"/>
    </row>
    <row r="1529" spans="1:7" x14ac:dyDescent="0.35">
      <c r="A1529" s="44"/>
      <c r="B1529" s="59"/>
      <c r="C1529" s="57"/>
      <c r="D1529" s="50"/>
      <c r="E1529" s="46"/>
      <c r="F1529" s="45"/>
      <c r="G1529" s="46"/>
    </row>
    <row r="1530" spans="1:7" x14ac:dyDescent="0.35">
      <c r="A1530" s="44"/>
      <c r="B1530" s="59"/>
      <c r="C1530" s="57"/>
      <c r="D1530" s="50"/>
      <c r="E1530" s="46"/>
      <c r="F1530" s="45"/>
      <c r="G1530" s="46"/>
    </row>
    <row r="1531" spans="1:7" x14ac:dyDescent="0.35">
      <c r="A1531" s="44"/>
      <c r="B1531" s="59"/>
      <c r="C1531" s="57"/>
      <c r="D1531" s="50"/>
      <c r="E1531" s="46"/>
      <c r="F1531" s="45"/>
      <c r="G1531" s="46"/>
    </row>
    <row r="1532" spans="1:7" x14ac:dyDescent="0.35">
      <c r="A1532" s="44"/>
      <c r="B1532" s="59"/>
      <c r="C1532" s="57"/>
      <c r="D1532" s="50"/>
      <c r="E1532" s="46"/>
      <c r="F1532" s="45"/>
      <c r="G1532" s="46"/>
    </row>
    <row r="1533" spans="1:7" x14ac:dyDescent="0.35">
      <c r="A1533" s="44"/>
      <c r="B1533" s="59"/>
      <c r="C1533" s="57"/>
      <c r="D1533" s="50"/>
      <c r="E1533" s="46"/>
      <c r="F1533" s="45"/>
      <c r="G1533" s="46"/>
    </row>
    <row r="1534" spans="1:7" x14ac:dyDescent="0.35">
      <c r="A1534" s="44"/>
      <c r="B1534" s="59"/>
      <c r="C1534" s="57"/>
      <c r="D1534" s="50"/>
      <c r="E1534" s="46"/>
      <c r="F1534" s="45"/>
      <c r="G1534" s="46"/>
    </row>
    <row r="1535" spans="1:7" x14ac:dyDescent="0.35">
      <c r="A1535" s="44"/>
      <c r="B1535" s="59"/>
      <c r="C1535" s="57"/>
      <c r="D1535" s="50"/>
      <c r="E1535" s="46"/>
      <c r="F1535" s="45"/>
      <c r="G1535" s="46"/>
    </row>
    <row r="1536" spans="1:7" x14ac:dyDescent="0.35">
      <c r="A1536" s="44"/>
      <c r="B1536" s="59"/>
      <c r="C1536" s="57"/>
      <c r="D1536" s="50"/>
      <c r="E1536" s="46"/>
      <c r="F1536" s="45"/>
      <c r="G1536" s="46"/>
    </row>
    <row r="1537" spans="1:7" x14ac:dyDescent="0.35">
      <c r="A1537" s="44"/>
      <c r="B1537" s="59"/>
      <c r="C1537" s="57"/>
      <c r="D1537" s="50"/>
      <c r="E1537" s="46"/>
      <c r="F1537" s="45"/>
      <c r="G1537" s="46"/>
    </row>
    <row r="1538" spans="1:7" x14ac:dyDescent="0.35">
      <c r="A1538" s="44"/>
      <c r="B1538" s="59"/>
      <c r="C1538" s="57"/>
      <c r="D1538" s="50"/>
      <c r="E1538" s="46"/>
      <c r="F1538" s="45"/>
      <c r="G1538" s="46"/>
    </row>
    <row r="1539" spans="1:7" x14ac:dyDescent="0.35">
      <c r="A1539" s="44"/>
      <c r="B1539" s="59"/>
      <c r="C1539" s="57"/>
      <c r="D1539" s="50"/>
      <c r="E1539" s="46"/>
      <c r="F1539" s="45"/>
      <c r="G1539" s="46"/>
    </row>
    <row r="1540" spans="1:7" x14ac:dyDescent="0.35">
      <c r="A1540" s="44"/>
      <c r="B1540" s="59"/>
      <c r="C1540" s="57"/>
      <c r="D1540" s="50"/>
      <c r="E1540" s="46"/>
      <c r="F1540" s="45"/>
      <c r="G1540" s="46"/>
    </row>
    <row r="1541" spans="1:7" x14ac:dyDescent="0.35">
      <c r="A1541" s="44"/>
      <c r="B1541" s="59"/>
      <c r="C1541" s="57"/>
      <c r="D1541" s="50"/>
      <c r="E1541" s="46"/>
      <c r="F1541" s="45"/>
      <c r="G1541" s="46"/>
    </row>
    <row r="1542" spans="1:7" x14ac:dyDescent="0.35">
      <c r="A1542" s="44"/>
      <c r="B1542" s="59"/>
      <c r="C1542" s="57"/>
      <c r="D1542" s="50"/>
      <c r="E1542" s="46"/>
      <c r="F1542" s="45"/>
      <c r="G1542" s="46"/>
    </row>
    <row r="1543" spans="1:7" x14ac:dyDescent="0.35">
      <c r="A1543" s="44"/>
      <c r="B1543" s="59"/>
      <c r="C1543" s="57"/>
      <c r="D1543" s="50"/>
      <c r="E1543" s="46"/>
      <c r="F1543" s="45"/>
      <c r="G1543" s="46"/>
    </row>
    <row r="1544" spans="1:7" x14ac:dyDescent="0.35">
      <c r="A1544" s="44"/>
      <c r="B1544" s="59"/>
      <c r="C1544" s="57"/>
      <c r="D1544" s="50"/>
      <c r="E1544" s="46"/>
      <c r="F1544" s="45"/>
      <c r="G1544" s="46"/>
    </row>
    <row r="1545" spans="1:7" x14ac:dyDescent="0.35">
      <c r="A1545" s="44"/>
      <c r="B1545" s="59"/>
      <c r="C1545" s="57"/>
      <c r="D1545" s="50"/>
      <c r="E1545" s="46"/>
      <c r="F1545" s="45"/>
      <c r="G1545" s="46"/>
    </row>
    <row r="1546" spans="1:7" x14ac:dyDescent="0.35">
      <c r="A1546" s="44"/>
      <c r="B1546" s="59"/>
      <c r="C1546" s="57"/>
      <c r="D1546" s="50"/>
      <c r="E1546" s="46"/>
      <c r="F1546" s="45"/>
      <c r="G1546" s="46"/>
    </row>
    <row r="1547" spans="1:7" x14ac:dyDescent="0.35">
      <c r="A1547" s="44"/>
      <c r="B1547" s="59"/>
      <c r="C1547" s="57"/>
      <c r="D1547" s="50"/>
      <c r="E1547" s="46"/>
      <c r="F1547" s="45"/>
      <c r="G1547" s="46"/>
    </row>
    <row r="1548" spans="1:7" x14ac:dyDescent="0.35">
      <c r="A1548" s="44"/>
      <c r="B1548" s="59"/>
      <c r="C1548" s="57"/>
      <c r="D1548" s="50"/>
      <c r="E1548" s="46"/>
      <c r="F1548" s="45"/>
      <c r="G1548" s="46"/>
    </row>
    <row r="1549" spans="1:7" x14ac:dyDescent="0.35">
      <c r="A1549" s="44"/>
      <c r="B1549" s="59"/>
      <c r="C1549" s="57"/>
      <c r="D1549" s="50"/>
      <c r="E1549" s="46"/>
      <c r="F1549" s="45"/>
      <c r="G1549" s="46"/>
    </row>
    <row r="1550" spans="1:7" x14ac:dyDescent="0.35">
      <c r="A1550" s="44"/>
      <c r="B1550" s="59"/>
      <c r="C1550" s="57"/>
      <c r="D1550" s="50"/>
      <c r="E1550" s="46"/>
      <c r="F1550" s="45"/>
      <c r="G1550" s="46"/>
    </row>
    <row r="1551" spans="1:7" x14ac:dyDescent="0.35">
      <c r="A1551" s="44"/>
      <c r="B1551" s="59"/>
      <c r="C1551" s="57"/>
      <c r="D1551" s="50"/>
      <c r="E1551" s="46"/>
      <c r="F1551" s="45"/>
      <c r="G1551" s="46"/>
    </row>
    <row r="1552" spans="1:7" x14ac:dyDescent="0.35">
      <c r="A1552" s="44"/>
      <c r="B1552" s="59"/>
      <c r="C1552" s="57"/>
      <c r="D1552" s="50"/>
      <c r="E1552" s="46"/>
      <c r="F1552" s="45"/>
      <c r="G1552" s="46"/>
    </row>
    <row r="1553" spans="1:7" x14ac:dyDescent="0.35">
      <c r="A1553" s="44"/>
      <c r="B1553" s="59"/>
      <c r="C1553" s="57"/>
      <c r="D1553" s="50"/>
      <c r="E1553" s="46"/>
      <c r="F1553" s="45"/>
      <c r="G1553" s="46"/>
    </row>
    <row r="1554" spans="1:7" x14ac:dyDescent="0.35">
      <c r="A1554" s="44"/>
      <c r="B1554" s="59"/>
      <c r="C1554" s="57"/>
      <c r="D1554" s="50"/>
      <c r="E1554" s="46"/>
      <c r="F1554" s="45"/>
      <c r="G1554" s="46"/>
    </row>
    <row r="1555" spans="1:7" x14ac:dyDescent="0.35">
      <c r="A1555" s="44"/>
      <c r="B1555" s="59"/>
      <c r="C1555" s="57"/>
      <c r="D1555" s="50"/>
      <c r="E1555" s="46"/>
      <c r="F1555" s="45"/>
      <c r="G1555" s="46"/>
    </row>
    <row r="1556" spans="1:7" x14ac:dyDescent="0.35">
      <c r="A1556" s="44"/>
      <c r="B1556" s="59"/>
      <c r="C1556" s="57"/>
      <c r="D1556" s="50"/>
      <c r="E1556" s="46"/>
      <c r="F1556" s="45"/>
      <c r="G1556" s="46"/>
    </row>
    <row r="1557" spans="1:7" x14ac:dyDescent="0.35">
      <c r="A1557" s="44"/>
      <c r="B1557" s="59"/>
      <c r="C1557" s="57"/>
      <c r="D1557" s="50"/>
      <c r="E1557" s="46"/>
      <c r="F1557" s="45"/>
      <c r="G1557" s="46"/>
    </row>
    <row r="1558" spans="1:7" x14ac:dyDescent="0.35">
      <c r="A1558" s="44"/>
      <c r="B1558" s="59"/>
      <c r="C1558" s="57"/>
      <c r="D1558" s="50"/>
      <c r="E1558" s="46"/>
      <c r="F1558" s="45"/>
      <c r="G1558" s="46"/>
    </row>
    <row r="1559" spans="1:7" x14ac:dyDescent="0.35">
      <c r="A1559" s="44"/>
      <c r="B1559" s="59"/>
      <c r="C1559" s="57"/>
      <c r="D1559" s="50"/>
      <c r="E1559" s="46"/>
      <c r="F1559" s="45"/>
      <c r="G1559" s="46"/>
    </row>
    <row r="1560" spans="1:7" x14ac:dyDescent="0.35">
      <c r="A1560" s="44"/>
      <c r="B1560" s="59"/>
      <c r="C1560" s="57"/>
      <c r="D1560" s="50"/>
      <c r="E1560" s="46"/>
      <c r="F1560" s="45"/>
      <c r="G1560" s="46"/>
    </row>
    <row r="1561" spans="1:7" x14ac:dyDescent="0.35">
      <c r="A1561" s="44"/>
      <c r="B1561" s="59"/>
      <c r="C1561" s="57"/>
      <c r="D1561" s="50"/>
      <c r="E1561" s="46"/>
      <c r="F1561" s="45"/>
      <c r="G1561" s="46"/>
    </row>
    <row r="1562" spans="1:7" x14ac:dyDescent="0.35">
      <c r="A1562" s="44"/>
      <c r="B1562" s="59"/>
      <c r="C1562" s="57"/>
      <c r="D1562" s="50"/>
      <c r="E1562" s="46"/>
      <c r="F1562" s="45"/>
      <c r="G1562" s="46"/>
    </row>
    <row r="1563" spans="1:7" x14ac:dyDescent="0.35">
      <c r="A1563" s="44"/>
      <c r="B1563" s="59"/>
      <c r="C1563" s="57"/>
      <c r="D1563" s="50"/>
      <c r="E1563" s="46"/>
      <c r="F1563" s="45"/>
      <c r="G1563" s="46"/>
    </row>
    <row r="1564" spans="1:7" x14ac:dyDescent="0.35">
      <c r="A1564" s="44"/>
      <c r="B1564" s="59"/>
      <c r="C1564" s="57"/>
      <c r="D1564" s="50"/>
      <c r="E1564" s="46"/>
      <c r="F1564" s="45"/>
      <c r="G1564" s="46"/>
    </row>
    <row r="1565" spans="1:7" x14ac:dyDescent="0.35">
      <c r="A1565" s="44"/>
      <c r="B1565" s="59"/>
      <c r="C1565" s="57"/>
      <c r="D1565" s="50"/>
      <c r="E1565" s="46"/>
      <c r="F1565" s="45"/>
      <c r="G1565" s="46"/>
    </row>
    <row r="1566" spans="1:7" x14ac:dyDescent="0.35">
      <c r="A1566" s="44"/>
      <c r="B1566" s="59"/>
      <c r="C1566" s="57"/>
      <c r="D1566" s="50"/>
      <c r="E1566" s="46"/>
      <c r="F1566" s="45"/>
      <c r="G1566" s="46"/>
    </row>
    <row r="1567" spans="1:7" x14ac:dyDescent="0.35">
      <c r="A1567" s="44"/>
      <c r="B1567" s="59"/>
      <c r="C1567" s="57"/>
      <c r="D1567" s="50"/>
      <c r="E1567" s="46"/>
      <c r="F1567" s="45"/>
      <c r="G1567" s="46"/>
    </row>
    <row r="1568" spans="1:7" x14ac:dyDescent="0.35">
      <c r="A1568" s="44"/>
      <c r="B1568" s="59"/>
      <c r="C1568" s="57"/>
      <c r="D1568" s="50"/>
      <c r="E1568" s="46"/>
      <c r="F1568" s="45"/>
      <c r="G1568" s="46"/>
    </row>
    <row r="1569" spans="1:7" x14ac:dyDescent="0.35">
      <c r="A1569" s="44"/>
      <c r="B1569" s="59"/>
      <c r="C1569" s="57"/>
      <c r="D1569" s="50"/>
      <c r="E1569" s="46"/>
      <c r="F1569" s="45"/>
      <c r="G1569" s="46"/>
    </row>
    <row r="1570" spans="1:7" x14ac:dyDescent="0.35">
      <c r="A1570" s="44"/>
      <c r="B1570" s="59"/>
      <c r="C1570" s="57"/>
      <c r="D1570" s="50"/>
      <c r="E1570" s="46"/>
      <c r="F1570" s="45"/>
      <c r="G1570" s="46"/>
    </row>
    <row r="1571" spans="1:7" x14ac:dyDescent="0.35">
      <c r="A1571" s="44"/>
      <c r="B1571" s="59"/>
      <c r="C1571" s="57"/>
      <c r="D1571" s="50"/>
      <c r="E1571" s="46"/>
      <c r="F1571" s="45"/>
      <c r="G1571" s="46"/>
    </row>
    <row r="1572" spans="1:7" x14ac:dyDescent="0.35">
      <c r="A1572" s="44"/>
      <c r="B1572" s="59"/>
      <c r="C1572" s="57"/>
      <c r="D1572" s="50"/>
      <c r="E1572" s="46"/>
      <c r="F1572" s="45"/>
      <c r="G1572" s="46"/>
    </row>
    <row r="1573" spans="1:7" x14ac:dyDescent="0.35">
      <c r="A1573" s="44"/>
      <c r="B1573" s="59"/>
      <c r="C1573" s="57"/>
      <c r="D1573" s="50"/>
      <c r="E1573" s="46"/>
      <c r="F1573" s="45"/>
      <c r="G1573" s="46"/>
    </row>
    <row r="1574" spans="1:7" x14ac:dyDescent="0.35">
      <c r="A1574" s="44"/>
      <c r="B1574" s="59"/>
      <c r="C1574" s="57"/>
      <c r="D1574" s="50"/>
      <c r="E1574" s="46"/>
      <c r="F1574" s="45"/>
      <c r="G1574" s="46"/>
    </row>
    <row r="1575" spans="1:7" x14ac:dyDescent="0.35">
      <c r="A1575" s="44"/>
      <c r="B1575" s="59"/>
      <c r="C1575" s="57"/>
      <c r="D1575" s="50"/>
      <c r="E1575" s="46"/>
      <c r="F1575" s="45"/>
      <c r="G1575" s="46"/>
    </row>
    <row r="1576" spans="1:7" x14ac:dyDescent="0.35">
      <c r="A1576" s="44"/>
      <c r="B1576" s="59"/>
      <c r="C1576" s="57"/>
      <c r="D1576" s="50"/>
      <c r="E1576" s="46"/>
      <c r="F1576" s="45"/>
      <c r="G1576" s="46"/>
    </row>
    <row r="1577" spans="1:7" x14ac:dyDescent="0.35">
      <c r="A1577" s="44"/>
      <c r="B1577" s="59"/>
      <c r="C1577" s="57"/>
      <c r="D1577" s="50"/>
      <c r="E1577" s="46"/>
      <c r="F1577" s="45"/>
      <c r="G1577" s="46"/>
    </row>
    <row r="1578" spans="1:7" x14ac:dyDescent="0.35">
      <c r="A1578" s="44"/>
      <c r="B1578" s="59"/>
      <c r="C1578" s="57"/>
      <c r="D1578" s="50"/>
      <c r="E1578" s="46"/>
      <c r="F1578" s="45"/>
      <c r="G1578" s="46"/>
    </row>
    <row r="1579" spans="1:7" x14ac:dyDescent="0.35">
      <c r="A1579" s="44"/>
      <c r="B1579" s="59"/>
      <c r="C1579" s="57"/>
      <c r="D1579" s="50"/>
      <c r="E1579" s="46"/>
      <c r="F1579" s="45"/>
      <c r="G1579" s="46"/>
    </row>
    <row r="1580" spans="1:7" x14ac:dyDescent="0.35">
      <c r="A1580" s="44"/>
      <c r="B1580" s="59"/>
      <c r="C1580" s="57"/>
      <c r="D1580" s="50"/>
      <c r="E1580" s="46"/>
      <c r="F1580" s="45"/>
      <c r="G1580" s="46"/>
    </row>
    <row r="1581" spans="1:7" x14ac:dyDescent="0.35">
      <c r="A1581" s="44"/>
      <c r="B1581" s="59"/>
      <c r="C1581" s="57"/>
      <c r="D1581" s="50"/>
      <c r="E1581" s="46"/>
      <c r="F1581" s="45"/>
      <c r="G1581" s="46"/>
    </row>
    <row r="1582" spans="1:7" x14ac:dyDescent="0.35">
      <c r="A1582" s="44"/>
      <c r="B1582" s="59"/>
      <c r="C1582" s="57"/>
      <c r="D1582" s="50"/>
      <c r="E1582" s="46"/>
      <c r="F1582" s="45"/>
      <c r="G1582" s="46"/>
    </row>
    <row r="1583" spans="1:7" x14ac:dyDescent="0.35">
      <c r="A1583" s="44"/>
      <c r="B1583" s="59"/>
      <c r="C1583" s="57"/>
      <c r="D1583" s="50"/>
      <c r="E1583" s="46"/>
      <c r="F1583" s="45"/>
      <c r="G1583" s="46"/>
    </row>
    <row r="1584" spans="1:7" x14ac:dyDescent="0.35">
      <c r="A1584" s="44"/>
      <c r="B1584" s="59"/>
      <c r="C1584" s="57"/>
      <c r="D1584" s="50"/>
      <c r="E1584" s="46"/>
      <c r="F1584" s="45"/>
      <c r="G1584" s="46"/>
    </row>
    <row r="1585" spans="1:7" x14ac:dyDescent="0.35">
      <c r="A1585" s="44"/>
      <c r="B1585" s="59"/>
      <c r="C1585" s="57"/>
      <c r="D1585" s="50"/>
      <c r="E1585" s="46"/>
      <c r="F1585" s="45"/>
      <c r="G1585" s="46"/>
    </row>
    <row r="1586" spans="1:7" x14ac:dyDescent="0.35">
      <c r="A1586" s="44"/>
      <c r="B1586" s="59"/>
      <c r="C1586" s="57"/>
      <c r="D1586" s="50"/>
      <c r="E1586" s="46"/>
      <c r="F1586" s="45"/>
      <c r="G1586" s="46"/>
    </row>
    <row r="1587" spans="1:7" x14ac:dyDescent="0.35">
      <c r="A1587" s="44"/>
      <c r="B1587" s="59"/>
      <c r="C1587" s="57"/>
      <c r="D1587" s="50"/>
      <c r="E1587" s="46"/>
      <c r="F1587" s="45"/>
      <c r="G1587" s="46"/>
    </row>
    <row r="1588" spans="1:7" x14ac:dyDescent="0.35">
      <c r="A1588" s="44"/>
      <c r="B1588" s="59"/>
      <c r="C1588" s="57"/>
      <c r="D1588" s="50"/>
      <c r="E1588" s="46"/>
      <c r="F1588" s="45"/>
      <c r="G1588" s="46"/>
    </row>
    <row r="1589" spans="1:7" x14ac:dyDescent="0.35">
      <c r="A1589" s="44"/>
      <c r="B1589" s="59"/>
      <c r="C1589" s="57"/>
      <c r="D1589" s="50"/>
      <c r="E1589" s="46"/>
      <c r="F1589" s="45"/>
      <c r="G1589" s="46"/>
    </row>
    <row r="1590" spans="1:7" x14ac:dyDescent="0.35">
      <c r="A1590" s="44"/>
      <c r="B1590" s="59"/>
      <c r="C1590" s="57"/>
      <c r="D1590" s="50"/>
      <c r="E1590" s="46"/>
      <c r="F1590" s="45"/>
      <c r="G1590" s="46"/>
    </row>
    <row r="1591" spans="1:7" x14ac:dyDescent="0.35">
      <c r="A1591" s="44"/>
      <c r="B1591" s="59"/>
      <c r="C1591" s="57"/>
      <c r="D1591" s="50"/>
      <c r="E1591" s="46"/>
      <c r="F1591" s="45"/>
      <c r="G1591" s="46"/>
    </row>
    <row r="1592" spans="1:7" x14ac:dyDescent="0.35">
      <c r="A1592" s="44"/>
      <c r="B1592" s="59"/>
      <c r="C1592" s="57"/>
      <c r="D1592" s="50"/>
      <c r="E1592" s="46"/>
      <c r="F1592" s="45"/>
      <c r="G1592" s="46"/>
    </row>
    <row r="1593" spans="1:7" x14ac:dyDescent="0.35">
      <c r="A1593" s="44"/>
      <c r="B1593" s="59"/>
      <c r="C1593" s="57"/>
      <c r="D1593" s="50"/>
      <c r="E1593" s="46"/>
      <c r="F1593" s="45"/>
      <c r="G1593" s="46"/>
    </row>
    <row r="1594" spans="1:7" x14ac:dyDescent="0.35">
      <c r="A1594" s="44"/>
      <c r="B1594" s="59"/>
      <c r="C1594" s="57"/>
      <c r="D1594" s="50"/>
      <c r="E1594" s="46"/>
      <c r="F1594" s="45"/>
      <c r="G1594" s="46"/>
    </row>
    <row r="1595" spans="1:7" x14ac:dyDescent="0.35">
      <c r="A1595" s="44"/>
      <c r="B1595" s="59"/>
      <c r="C1595" s="57"/>
      <c r="D1595" s="50"/>
      <c r="E1595" s="46"/>
      <c r="F1595" s="45"/>
      <c r="G1595" s="46"/>
    </row>
    <row r="1596" spans="1:7" x14ac:dyDescent="0.35">
      <c r="A1596" s="44"/>
      <c r="B1596" s="59"/>
      <c r="C1596" s="57"/>
      <c r="D1596" s="50"/>
      <c r="E1596" s="46"/>
      <c r="F1596" s="45"/>
      <c r="G1596" s="46"/>
    </row>
    <row r="1597" spans="1:7" x14ac:dyDescent="0.35">
      <c r="A1597" s="44"/>
      <c r="B1597" s="59"/>
      <c r="C1597" s="57"/>
      <c r="D1597" s="50"/>
      <c r="E1597" s="46"/>
      <c r="F1597" s="45"/>
      <c r="G1597" s="46"/>
    </row>
    <row r="1598" spans="1:7" x14ac:dyDescent="0.35">
      <c r="A1598" s="44"/>
      <c r="B1598" s="59"/>
      <c r="C1598" s="57"/>
      <c r="D1598" s="50"/>
      <c r="E1598" s="46"/>
      <c r="F1598" s="45"/>
      <c r="G1598" s="46"/>
    </row>
    <row r="1599" spans="1:7" x14ac:dyDescent="0.35">
      <c r="A1599" s="44"/>
      <c r="B1599" s="59"/>
      <c r="C1599" s="57"/>
      <c r="D1599" s="50"/>
      <c r="E1599" s="46"/>
      <c r="F1599" s="45"/>
      <c r="G1599" s="46"/>
    </row>
    <row r="1600" spans="1:7" x14ac:dyDescent="0.35">
      <c r="A1600" s="44"/>
      <c r="B1600" s="59"/>
      <c r="C1600" s="57"/>
      <c r="D1600" s="50"/>
      <c r="E1600" s="46"/>
      <c r="F1600" s="45"/>
      <c r="G1600" s="46"/>
    </row>
    <row r="1601" spans="1:7" x14ac:dyDescent="0.35">
      <c r="A1601" s="44"/>
      <c r="B1601" s="59"/>
      <c r="C1601" s="57"/>
      <c r="D1601" s="50"/>
      <c r="E1601" s="46"/>
      <c r="F1601" s="45"/>
      <c r="G1601" s="46"/>
    </row>
    <row r="1602" spans="1:7" x14ac:dyDescent="0.35">
      <c r="A1602" s="44"/>
      <c r="B1602" s="59"/>
      <c r="C1602" s="57"/>
      <c r="D1602" s="50"/>
      <c r="E1602" s="46"/>
      <c r="F1602" s="45"/>
      <c r="G1602" s="46"/>
    </row>
    <row r="1603" spans="1:7" x14ac:dyDescent="0.35">
      <c r="A1603" s="44"/>
      <c r="B1603" s="59"/>
      <c r="C1603" s="57"/>
      <c r="D1603" s="50"/>
      <c r="E1603" s="46"/>
      <c r="F1603" s="45"/>
      <c r="G1603" s="46"/>
    </row>
    <row r="1604" spans="1:7" x14ac:dyDescent="0.35">
      <c r="A1604" s="44"/>
      <c r="B1604" s="59"/>
      <c r="C1604" s="57"/>
      <c r="D1604" s="50"/>
      <c r="E1604" s="46"/>
      <c r="F1604" s="45"/>
      <c r="G1604" s="46"/>
    </row>
    <row r="1605" spans="1:7" x14ac:dyDescent="0.35">
      <c r="A1605" s="44"/>
      <c r="B1605" s="59"/>
      <c r="C1605" s="57"/>
      <c r="D1605" s="50"/>
      <c r="E1605" s="46"/>
      <c r="F1605" s="45"/>
      <c r="G1605" s="46"/>
    </row>
    <row r="1606" spans="1:7" x14ac:dyDescent="0.35">
      <c r="A1606" s="44"/>
      <c r="B1606" s="59"/>
      <c r="C1606" s="57"/>
      <c r="D1606" s="50"/>
      <c r="E1606" s="46"/>
      <c r="F1606" s="45"/>
      <c r="G1606" s="46"/>
    </row>
    <row r="1607" spans="1:7" x14ac:dyDescent="0.35">
      <c r="A1607" s="44"/>
      <c r="B1607" s="59"/>
      <c r="C1607" s="57"/>
      <c r="D1607" s="50"/>
      <c r="E1607" s="46"/>
      <c r="F1607" s="45"/>
      <c r="G1607" s="46"/>
    </row>
    <row r="1608" spans="1:7" x14ac:dyDescent="0.35">
      <c r="A1608" s="44"/>
      <c r="B1608" s="59"/>
      <c r="C1608" s="57"/>
      <c r="D1608" s="50"/>
      <c r="E1608" s="46"/>
      <c r="F1608" s="45"/>
      <c r="G1608" s="46"/>
    </row>
    <row r="1609" spans="1:7" x14ac:dyDescent="0.35">
      <c r="A1609" s="44"/>
      <c r="B1609" s="59"/>
      <c r="C1609" s="57"/>
      <c r="D1609" s="50"/>
      <c r="E1609" s="46"/>
      <c r="F1609" s="45"/>
      <c r="G1609" s="46"/>
    </row>
    <row r="1610" spans="1:7" x14ac:dyDescent="0.35">
      <c r="A1610" s="44"/>
      <c r="B1610" s="59"/>
      <c r="C1610" s="57"/>
      <c r="D1610" s="50"/>
      <c r="E1610" s="46"/>
      <c r="F1610" s="45"/>
      <c r="G1610" s="46"/>
    </row>
    <row r="1611" spans="1:7" x14ac:dyDescent="0.35">
      <c r="A1611" s="44"/>
      <c r="B1611" s="59"/>
      <c r="C1611" s="57"/>
      <c r="D1611" s="50"/>
      <c r="E1611" s="46"/>
      <c r="F1611" s="45"/>
      <c r="G1611" s="46"/>
    </row>
    <row r="1612" spans="1:7" x14ac:dyDescent="0.35">
      <c r="A1612" s="44"/>
      <c r="B1612" s="59"/>
      <c r="C1612" s="57"/>
      <c r="D1612" s="50"/>
      <c r="E1612" s="46"/>
      <c r="F1612" s="45"/>
      <c r="G1612" s="46"/>
    </row>
    <row r="1613" spans="1:7" x14ac:dyDescent="0.35">
      <c r="A1613" s="44"/>
      <c r="B1613" s="59"/>
      <c r="C1613" s="57"/>
      <c r="D1613" s="50"/>
      <c r="E1613" s="46"/>
      <c r="F1613" s="45"/>
      <c r="G1613" s="46"/>
    </row>
    <row r="1614" spans="1:7" x14ac:dyDescent="0.35">
      <c r="A1614" s="44"/>
      <c r="B1614" s="59"/>
      <c r="C1614" s="57"/>
      <c r="D1614" s="50"/>
      <c r="E1614" s="46"/>
      <c r="F1614" s="45"/>
      <c r="G1614" s="46"/>
    </row>
    <row r="1615" spans="1:7" x14ac:dyDescent="0.35">
      <c r="A1615" s="44"/>
      <c r="B1615" s="59"/>
      <c r="C1615" s="57"/>
      <c r="D1615" s="50"/>
      <c r="E1615" s="46"/>
      <c r="F1615" s="45"/>
      <c r="G1615" s="46"/>
    </row>
    <row r="1616" spans="1:7" x14ac:dyDescent="0.35">
      <c r="A1616" s="44"/>
      <c r="B1616" s="59"/>
      <c r="C1616" s="57"/>
      <c r="D1616" s="50"/>
      <c r="E1616" s="46"/>
      <c r="F1616" s="45"/>
      <c r="G1616" s="46"/>
    </row>
    <row r="1617" spans="1:7" x14ac:dyDescent="0.35">
      <c r="A1617" s="44"/>
      <c r="B1617" s="59"/>
      <c r="C1617" s="57"/>
      <c r="D1617" s="50"/>
      <c r="E1617" s="46"/>
      <c r="F1617" s="45"/>
      <c r="G1617" s="46"/>
    </row>
    <row r="1618" spans="1:7" x14ac:dyDescent="0.35">
      <c r="A1618" s="44"/>
      <c r="B1618" s="59"/>
      <c r="C1618" s="57"/>
      <c r="D1618" s="50"/>
      <c r="E1618" s="46"/>
      <c r="F1618" s="45"/>
      <c r="G1618" s="46"/>
    </row>
    <row r="1619" spans="1:7" x14ac:dyDescent="0.35">
      <c r="A1619" s="44"/>
      <c r="B1619" s="59"/>
      <c r="C1619" s="57"/>
      <c r="D1619" s="50"/>
      <c r="E1619" s="46"/>
      <c r="F1619" s="45"/>
      <c r="G1619" s="46"/>
    </row>
    <row r="1620" spans="1:7" x14ac:dyDescent="0.35">
      <c r="A1620" s="44"/>
      <c r="B1620" s="59"/>
      <c r="C1620" s="57"/>
      <c r="D1620" s="50"/>
      <c r="E1620" s="46"/>
      <c r="F1620" s="45"/>
      <c r="G1620" s="46"/>
    </row>
    <row r="1621" spans="1:7" x14ac:dyDescent="0.35">
      <c r="A1621" s="44"/>
      <c r="B1621" s="59"/>
      <c r="C1621" s="57"/>
      <c r="D1621" s="50"/>
      <c r="E1621" s="46"/>
      <c r="F1621" s="45"/>
      <c r="G1621" s="46"/>
    </row>
    <row r="1622" spans="1:7" x14ac:dyDescent="0.35">
      <c r="A1622" s="44"/>
      <c r="B1622" s="59"/>
      <c r="C1622" s="57"/>
      <c r="D1622" s="50"/>
      <c r="E1622" s="46"/>
      <c r="F1622" s="45"/>
      <c r="G1622" s="46"/>
    </row>
    <row r="1623" spans="1:7" x14ac:dyDescent="0.35">
      <c r="A1623" s="44"/>
      <c r="B1623" s="59"/>
      <c r="C1623" s="57"/>
      <c r="D1623" s="50"/>
      <c r="E1623" s="46"/>
      <c r="F1623" s="45"/>
      <c r="G1623" s="46"/>
    </row>
    <row r="1624" spans="1:7" x14ac:dyDescent="0.35">
      <c r="A1624" s="44"/>
      <c r="B1624" s="59"/>
      <c r="C1624" s="57"/>
      <c r="D1624" s="50"/>
      <c r="E1624" s="46"/>
      <c r="F1624" s="45"/>
      <c r="G1624" s="46"/>
    </row>
    <row r="1625" spans="1:7" x14ac:dyDescent="0.35">
      <c r="A1625" s="44"/>
      <c r="B1625" s="59"/>
      <c r="C1625" s="57"/>
      <c r="D1625" s="50"/>
      <c r="E1625" s="46"/>
      <c r="F1625" s="45"/>
      <c r="G1625" s="46"/>
    </row>
    <row r="1626" spans="1:7" x14ac:dyDescent="0.35">
      <c r="A1626" s="44"/>
      <c r="B1626" s="59"/>
      <c r="C1626" s="57"/>
      <c r="D1626" s="50"/>
      <c r="E1626" s="46"/>
      <c r="F1626" s="45"/>
      <c r="G1626" s="46"/>
    </row>
    <row r="1627" spans="1:7" x14ac:dyDescent="0.35">
      <c r="A1627" s="44"/>
      <c r="B1627" s="59"/>
      <c r="C1627" s="57"/>
      <c r="D1627" s="50"/>
      <c r="E1627" s="46"/>
      <c r="F1627" s="45"/>
      <c r="G1627" s="46"/>
    </row>
    <row r="1628" spans="1:7" x14ac:dyDescent="0.35">
      <c r="A1628" s="44"/>
      <c r="B1628" s="59"/>
      <c r="C1628" s="57"/>
      <c r="D1628" s="50"/>
      <c r="E1628" s="46"/>
      <c r="F1628" s="45"/>
      <c r="G1628" s="46"/>
    </row>
    <row r="1629" spans="1:7" x14ac:dyDescent="0.35">
      <c r="A1629" s="44"/>
      <c r="B1629" s="59"/>
      <c r="C1629" s="57"/>
      <c r="D1629" s="50"/>
      <c r="E1629" s="46"/>
      <c r="F1629" s="45"/>
      <c r="G1629" s="46"/>
    </row>
    <row r="1630" spans="1:7" x14ac:dyDescent="0.35">
      <c r="A1630" s="44"/>
      <c r="B1630" s="59"/>
      <c r="C1630" s="57"/>
      <c r="D1630" s="50"/>
      <c r="E1630" s="46"/>
      <c r="F1630" s="45"/>
      <c r="G1630" s="46"/>
    </row>
    <row r="1631" spans="1:7" x14ac:dyDescent="0.35">
      <c r="A1631" s="44"/>
      <c r="B1631" s="59"/>
      <c r="C1631" s="57"/>
      <c r="D1631" s="50"/>
      <c r="E1631" s="46"/>
      <c r="F1631" s="45"/>
      <c r="G1631" s="46"/>
    </row>
    <row r="1632" spans="1:7" x14ac:dyDescent="0.35">
      <c r="A1632" s="44"/>
      <c r="B1632" s="59"/>
      <c r="C1632" s="57"/>
      <c r="D1632" s="50"/>
      <c r="E1632" s="46"/>
      <c r="F1632" s="45"/>
      <c r="G1632" s="46"/>
    </row>
    <row r="1633" spans="1:7" x14ac:dyDescent="0.35">
      <c r="A1633" s="44"/>
      <c r="B1633" s="59"/>
      <c r="C1633" s="57"/>
      <c r="D1633" s="50"/>
      <c r="E1633" s="46"/>
      <c r="F1633" s="45"/>
      <c r="G1633" s="46"/>
    </row>
    <row r="1634" spans="1:7" x14ac:dyDescent="0.35">
      <c r="A1634" s="44"/>
      <c r="B1634" s="59"/>
      <c r="C1634" s="57"/>
      <c r="D1634" s="50"/>
      <c r="E1634" s="46"/>
      <c r="F1634" s="45"/>
      <c r="G1634" s="46"/>
    </row>
    <row r="1635" spans="1:7" x14ac:dyDescent="0.35">
      <c r="A1635" s="44"/>
      <c r="B1635" s="59"/>
      <c r="C1635" s="57"/>
      <c r="D1635" s="50"/>
      <c r="E1635" s="46"/>
      <c r="F1635" s="45"/>
      <c r="G1635" s="46"/>
    </row>
    <row r="1636" spans="1:7" x14ac:dyDescent="0.35">
      <c r="A1636" s="44"/>
      <c r="B1636" s="59"/>
      <c r="C1636" s="57"/>
      <c r="D1636" s="50"/>
      <c r="E1636" s="46"/>
      <c r="F1636" s="45"/>
      <c r="G1636" s="46"/>
    </row>
    <row r="1637" spans="1:7" x14ac:dyDescent="0.35">
      <c r="A1637" s="44"/>
      <c r="B1637" s="59"/>
      <c r="C1637" s="57"/>
      <c r="D1637" s="50"/>
      <c r="E1637" s="46"/>
      <c r="F1637" s="45"/>
      <c r="G1637" s="46"/>
    </row>
    <row r="1638" spans="1:7" x14ac:dyDescent="0.35">
      <c r="A1638" s="44"/>
      <c r="B1638" s="59"/>
      <c r="C1638" s="57"/>
      <c r="D1638" s="50"/>
      <c r="E1638" s="46"/>
      <c r="F1638" s="45"/>
      <c r="G1638" s="46"/>
    </row>
    <row r="1639" spans="1:7" x14ac:dyDescent="0.35">
      <c r="A1639" s="44"/>
      <c r="B1639" s="59"/>
      <c r="C1639" s="57"/>
      <c r="D1639" s="50"/>
      <c r="E1639" s="46"/>
      <c r="F1639" s="45"/>
      <c r="G1639" s="46"/>
    </row>
    <row r="1640" spans="1:7" x14ac:dyDescent="0.35">
      <c r="A1640" s="44"/>
      <c r="B1640" s="59"/>
      <c r="C1640" s="57"/>
      <c r="D1640" s="50"/>
      <c r="E1640" s="46"/>
      <c r="F1640" s="45"/>
      <c r="G1640" s="46"/>
    </row>
    <row r="1641" spans="1:7" x14ac:dyDescent="0.35">
      <c r="A1641" s="44"/>
      <c r="B1641" s="59"/>
      <c r="C1641" s="57"/>
      <c r="D1641" s="50"/>
      <c r="E1641" s="46"/>
      <c r="F1641" s="45"/>
      <c r="G1641" s="46"/>
    </row>
    <row r="1642" spans="1:7" x14ac:dyDescent="0.35">
      <c r="A1642" s="44"/>
      <c r="B1642" s="59"/>
      <c r="C1642" s="57"/>
      <c r="D1642" s="50"/>
      <c r="E1642" s="46"/>
      <c r="F1642" s="45"/>
      <c r="G1642" s="46"/>
    </row>
    <row r="1643" spans="1:7" x14ac:dyDescent="0.35">
      <c r="A1643" s="44"/>
      <c r="B1643" s="59"/>
      <c r="C1643" s="57"/>
      <c r="D1643" s="50"/>
      <c r="E1643" s="46"/>
      <c r="F1643" s="45"/>
      <c r="G1643" s="46"/>
    </row>
    <row r="1644" spans="1:7" x14ac:dyDescent="0.35">
      <c r="A1644" s="44"/>
      <c r="B1644" s="59"/>
      <c r="C1644" s="57"/>
      <c r="D1644" s="50"/>
      <c r="E1644" s="46"/>
      <c r="F1644" s="45"/>
      <c r="G1644" s="46"/>
    </row>
    <row r="1645" spans="1:7" x14ac:dyDescent="0.35">
      <c r="A1645" s="44"/>
      <c r="B1645" s="59"/>
      <c r="C1645" s="57"/>
      <c r="D1645" s="50"/>
      <c r="E1645" s="46"/>
      <c r="F1645" s="45"/>
      <c r="G1645" s="46"/>
    </row>
    <row r="1646" spans="1:7" x14ac:dyDescent="0.35">
      <c r="A1646" s="44"/>
      <c r="B1646" s="59"/>
      <c r="C1646" s="57"/>
      <c r="D1646" s="50"/>
      <c r="E1646" s="46"/>
      <c r="F1646" s="45"/>
      <c r="G1646" s="46"/>
    </row>
    <row r="1647" spans="1:7" x14ac:dyDescent="0.35">
      <c r="A1647" s="44"/>
      <c r="B1647" s="59"/>
      <c r="C1647" s="57"/>
      <c r="D1647" s="50"/>
      <c r="E1647" s="46"/>
      <c r="F1647" s="45"/>
      <c r="G1647" s="46"/>
    </row>
    <row r="1648" spans="1:7" x14ac:dyDescent="0.35">
      <c r="A1648" s="44"/>
      <c r="B1648" s="59"/>
      <c r="C1648" s="57"/>
      <c r="D1648" s="50"/>
      <c r="E1648" s="46"/>
      <c r="F1648" s="45"/>
      <c r="G1648" s="46"/>
    </row>
    <row r="1649" spans="1:7" x14ac:dyDescent="0.35">
      <c r="A1649" s="44"/>
      <c r="B1649" s="59"/>
      <c r="C1649" s="57"/>
      <c r="D1649" s="50"/>
      <c r="E1649" s="46"/>
      <c r="F1649" s="45"/>
      <c r="G1649" s="46"/>
    </row>
    <row r="1650" spans="1:7" x14ac:dyDescent="0.35">
      <c r="A1650" s="44"/>
      <c r="B1650" s="59"/>
      <c r="C1650" s="57"/>
      <c r="D1650" s="50"/>
      <c r="E1650" s="46"/>
      <c r="F1650" s="45"/>
      <c r="G1650" s="46"/>
    </row>
    <row r="1651" spans="1:7" x14ac:dyDescent="0.35">
      <c r="A1651" s="44"/>
      <c r="B1651" s="59"/>
      <c r="C1651" s="57"/>
      <c r="D1651" s="50"/>
      <c r="E1651" s="46"/>
      <c r="F1651" s="45"/>
      <c r="G1651" s="46"/>
    </row>
    <row r="1652" spans="1:7" x14ac:dyDescent="0.35">
      <c r="A1652" s="44"/>
      <c r="B1652" s="59"/>
      <c r="C1652" s="57"/>
      <c r="D1652" s="50"/>
      <c r="E1652" s="46"/>
      <c r="F1652" s="45"/>
      <c r="G1652" s="46"/>
    </row>
    <row r="1653" spans="1:7" x14ac:dyDescent="0.35">
      <c r="A1653" s="44"/>
      <c r="B1653" s="59"/>
      <c r="C1653" s="57"/>
      <c r="D1653" s="50"/>
      <c r="E1653" s="46"/>
      <c r="F1653" s="45"/>
      <c r="G1653" s="46"/>
    </row>
    <row r="1654" spans="1:7" x14ac:dyDescent="0.35">
      <c r="A1654" s="44"/>
      <c r="B1654" s="59"/>
      <c r="C1654" s="57"/>
      <c r="D1654" s="50"/>
      <c r="E1654" s="46"/>
      <c r="F1654" s="45"/>
      <c r="G1654" s="46"/>
    </row>
    <row r="1655" spans="1:7" x14ac:dyDescent="0.35">
      <c r="A1655" s="44"/>
      <c r="B1655" s="59"/>
      <c r="C1655" s="57"/>
      <c r="D1655" s="50"/>
      <c r="E1655" s="46"/>
      <c r="F1655" s="45"/>
      <c r="G1655" s="46"/>
    </row>
    <row r="1656" spans="1:7" x14ac:dyDescent="0.35">
      <c r="A1656" s="44"/>
      <c r="B1656" s="59"/>
      <c r="C1656" s="57"/>
      <c r="D1656" s="50"/>
      <c r="E1656" s="46"/>
      <c r="F1656" s="45"/>
      <c r="G1656" s="46"/>
    </row>
    <row r="1657" spans="1:7" x14ac:dyDescent="0.35">
      <c r="A1657" s="44"/>
      <c r="B1657" s="59"/>
      <c r="C1657" s="57"/>
      <c r="D1657" s="50"/>
      <c r="E1657" s="46"/>
      <c r="F1657" s="45"/>
      <c r="G1657" s="46"/>
    </row>
    <row r="1658" spans="1:7" x14ac:dyDescent="0.35">
      <c r="A1658" s="44"/>
      <c r="B1658" s="59"/>
      <c r="C1658" s="57"/>
      <c r="D1658" s="50"/>
      <c r="E1658" s="46"/>
      <c r="F1658" s="45"/>
      <c r="G1658" s="46"/>
    </row>
    <row r="1659" spans="1:7" x14ac:dyDescent="0.35">
      <c r="A1659" s="44"/>
      <c r="B1659" s="59"/>
      <c r="C1659" s="57"/>
      <c r="D1659" s="50"/>
      <c r="E1659" s="46"/>
      <c r="F1659" s="45"/>
      <c r="G1659" s="46"/>
    </row>
    <row r="1660" spans="1:7" x14ac:dyDescent="0.35">
      <c r="A1660" s="44"/>
      <c r="B1660" s="59"/>
      <c r="C1660" s="57"/>
      <c r="D1660" s="50"/>
      <c r="E1660" s="46"/>
      <c r="F1660" s="45"/>
      <c r="G1660" s="46"/>
    </row>
    <row r="1661" spans="1:7" x14ac:dyDescent="0.35">
      <c r="A1661" s="44"/>
      <c r="B1661" s="59"/>
      <c r="C1661" s="57"/>
      <c r="D1661" s="50"/>
      <c r="E1661" s="46"/>
      <c r="F1661" s="45"/>
      <c r="G1661" s="46"/>
    </row>
    <row r="1662" spans="1:7" x14ac:dyDescent="0.35">
      <c r="A1662" s="44"/>
      <c r="B1662" s="59"/>
      <c r="C1662" s="57"/>
      <c r="D1662" s="50"/>
      <c r="E1662" s="46"/>
      <c r="F1662" s="45"/>
      <c r="G1662" s="46"/>
    </row>
    <row r="1663" spans="1:7" x14ac:dyDescent="0.35">
      <c r="A1663" s="44"/>
      <c r="B1663" s="59"/>
      <c r="C1663" s="57"/>
      <c r="D1663" s="50"/>
      <c r="E1663" s="46"/>
      <c r="F1663" s="45"/>
      <c r="G1663" s="46"/>
    </row>
    <row r="1664" spans="1:7" x14ac:dyDescent="0.35">
      <c r="A1664" s="44"/>
      <c r="B1664" s="59"/>
      <c r="C1664" s="57"/>
      <c r="D1664" s="50"/>
      <c r="E1664" s="46"/>
      <c r="F1664" s="45"/>
      <c r="G1664" s="46"/>
    </row>
    <row r="1665" spans="1:7" x14ac:dyDescent="0.35">
      <c r="A1665" s="44"/>
      <c r="B1665" s="59"/>
      <c r="C1665" s="57"/>
      <c r="D1665" s="50"/>
      <c r="E1665" s="46"/>
      <c r="F1665" s="45"/>
      <c r="G1665" s="46"/>
    </row>
    <row r="1666" spans="1:7" x14ac:dyDescent="0.35">
      <c r="A1666" s="44"/>
      <c r="B1666" s="59"/>
      <c r="C1666" s="57"/>
      <c r="D1666" s="50"/>
      <c r="E1666" s="46"/>
      <c r="F1666" s="45"/>
      <c r="G1666" s="46"/>
    </row>
    <row r="1667" spans="1:7" x14ac:dyDescent="0.35">
      <c r="A1667" s="44"/>
      <c r="B1667" s="59"/>
      <c r="C1667" s="57"/>
      <c r="D1667" s="50"/>
      <c r="E1667" s="46"/>
      <c r="F1667" s="45"/>
      <c r="G1667" s="46"/>
    </row>
    <row r="1668" spans="1:7" x14ac:dyDescent="0.35">
      <c r="A1668" s="44"/>
      <c r="B1668" s="59"/>
      <c r="C1668" s="57"/>
      <c r="D1668" s="50"/>
      <c r="E1668" s="46"/>
      <c r="F1668" s="45"/>
      <c r="G1668" s="46"/>
    </row>
    <row r="1669" spans="1:7" x14ac:dyDescent="0.35">
      <c r="A1669" s="44"/>
      <c r="B1669" s="59"/>
      <c r="C1669" s="57"/>
      <c r="D1669" s="50"/>
      <c r="E1669" s="46"/>
      <c r="F1669" s="45"/>
      <c r="G1669" s="46"/>
    </row>
    <row r="1670" spans="1:7" x14ac:dyDescent="0.35">
      <c r="A1670" s="44"/>
      <c r="B1670" s="59"/>
      <c r="C1670" s="57"/>
      <c r="D1670" s="50"/>
      <c r="E1670" s="46"/>
      <c r="F1670" s="45"/>
      <c r="G1670" s="46"/>
    </row>
    <row r="1671" spans="1:7" x14ac:dyDescent="0.35">
      <c r="A1671" s="44"/>
      <c r="B1671" s="59"/>
      <c r="C1671" s="57"/>
      <c r="D1671" s="50"/>
      <c r="E1671" s="46"/>
      <c r="F1671" s="45"/>
      <c r="G1671" s="46"/>
    </row>
    <row r="1672" spans="1:7" x14ac:dyDescent="0.35">
      <c r="A1672" s="44"/>
      <c r="B1672" s="59"/>
      <c r="C1672" s="57"/>
      <c r="D1672" s="50"/>
      <c r="E1672" s="46"/>
      <c r="F1672" s="45"/>
      <c r="G1672" s="46"/>
    </row>
    <row r="1673" spans="1:7" x14ac:dyDescent="0.35">
      <c r="A1673" s="44"/>
      <c r="B1673" s="59"/>
      <c r="C1673" s="57"/>
      <c r="D1673" s="50"/>
      <c r="E1673" s="46"/>
      <c r="F1673" s="45"/>
      <c r="G1673" s="46"/>
    </row>
    <row r="1674" spans="1:7" x14ac:dyDescent="0.35">
      <c r="A1674" s="44"/>
      <c r="B1674" s="59"/>
      <c r="C1674" s="57"/>
      <c r="D1674" s="50"/>
      <c r="E1674" s="46"/>
      <c r="F1674" s="45"/>
      <c r="G1674" s="46"/>
    </row>
    <row r="1675" spans="1:7" x14ac:dyDescent="0.35">
      <c r="A1675" s="44"/>
      <c r="B1675" s="59"/>
      <c r="C1675" s="57"/>
      <c r="D1675" s="50"/>
      <c r="E1675" s="46"/>
      <c r="F1675" s="45"/>
      <c r="G1675" s="46"/>
    </row>
    <row r="1676" spans="1:7" x14ac:dyDescent="0.35">
      <c r="A1676" s="44"/>
      <c r="B1676" s="59"/>
      <c r="C1676" s="57"/>
      <c r="D1676" s="50"/>
      <c r="E1676" s="46"/>
      <c r="F1676" s="45"/>
      <c r="G1676" s="46"/>
    </row>
    <row r="1677" spans="1:7" x14ac:dyDescent="0.35">
      <c r="A1677" s="44"/>
      <c r="B1677" s="59"/>
      <c r="C1677" s="57"/>
      <c r="D1677" s="50"/>
      <c r="E1677" s="46"/>
      <c r="F1677" s="45"/>
      <c r="G1677" s="46"/>
    </row>
    <row r="1678" spans="1:7" x14ac:dyDescent="0.35">
      <c r="A1678" s="44"/>
      <c r="B1678" s="59"/>
      <c r="C1678" s="57"/>
      <c r="D1678" s="50"/>
      <c r="E1678" s="46"/>
      <c r="F1678" s="45"/>
      <c r="G1678" s="46"/>
    </row>
    <row r="1679" spans="1:7" x14ac:dyDescent="0.35">
      <c r="A1679" s="44"/>
      <c r="B1679" s="59"/>
      <c r="C1679" s="57"/>
      <c r="D1679" s="50"/>
      <c r="E1679" s="46"/>
      <c r="F1679" s="45"/>
      <c r="G1679" s="46"/>
    </row>
    <row r="1680" spans="1:7" x14ac:dyDescent="0.35">
      <c r="A1680" s="44"/>
      <c r="B1680" s="59"/>
      <c r="C1680" s="57"/>
      <c r="D1680" s="50"/>
      <c r="E1680" s="46"/>
      <c r="F1680" s="45"/>
      <c r="G1680" s="46"/>
    </row>
    <row r="1681" spans="1:7" x14ac:dyDescent="0.35">
      <c r="A1681" s="44"/>
      <c r="B1681" s="59"/>
      <c r="C1681" s="57"/>
      <c r="D1681" s="50"/>
      <c r="E1681" s="46"/>
      <c r="F1681" s="45"/>
      <c r="G1681" s="46"/>
    </row>
    <row r="1682" spans="1:7" x14ac:dyDescent="0.35">
      <c r="A1682" s="44"/>
      <c r="B1682" s="59"/>
      <c r="C1682" s="57"/>
      <c r="D1682" s="50"/>
      <c r="E1682" s="46"/>
      <c r="F1682" s="45"/>
      <c r="G1682" s="46"/>
    </row>
    <row r="1683" spans="1:7" x14ac:dyDescent="0.35">
      <c r="A1683" s="44"/>
      <c r="B1683" s="59"/>
      <c r="C1683" s="57"/>
      <c r="D1683" s="50"/>
      <c r="E1683" s="46"/>
      <c r="F1683" s="45"/>
      <c r="G1683" s="46"/>
    </row>
    <row r="1684" spans="1:7" x14ac:dyDescent="0.35">
      <c r="A1684" s="44"/>
      <c r="B1684" s="59"/>
      <c r="C1684" s="57"/>
      <c r="D1684" s="50"/>
      <c r="E1684" s="46"/>
      <c r="F1684" s="45"/>
      <c r="G1684" s="46"/>
    </row>
    <row r="1685" spans="1:7" x14ac:dyDescent="0.35">
      <c r="A1685" s="44"/>
      <c r="B1685" s="59"/>
      <c r="C1685" s="57"/>
      <c r="D1685" s="50"/>
      <c r="E1685" s="46"/>
      <c r="F1685" s="45"/>
      <c r="G1685" s="46"/>
    </row>
    <row r="1686" spans="1:7" x14ac:dyDescent="0.35">
      <c r="A1686" s="44"/>
      <c r="B1686" s="59"/>
      <c r="C1686" s="57"/>
      <c r="D1686" s="50"/>
      <c r="E1686" s="46"/>
      <c r="F1686" s="45"/>
      <c r="G1686" s="46"/>
    </row>
    <row r="1687" spans="1:7" x14ac:dyDescent="0.35">
      <c r="A1687" s="44"/>
      <c r="B1687" s="59"/>
      <c r="C1687" s="57"/>
      <c r="D1687" s="50"/>
      <c r="E1687" s="46"/>
      <c r="F1687" s="45"/>
      <c r="G1687" s="46"/>
    </row>
    <row r="1688" spans="1:7" x14ac:dyDescent="0.35">
      <c r="A1688" s="44"/>
      <c r="B1688" s="59"/>
      <c r="C1688" s="57"/>
      <c r="D1688" s="50"/>
      <c r="E1688" s="46"/>
      <c r="F1688" s="45"/>
      <c r="G1688" s="46"/>
    </row>
    <row r="1689" spans="1:7" x14ac:dyDescent="0.35">
      <c r="A1689" s="44"/>
      <c r="B1689" s="59"/>
      <c r="C1689" s="57"/>
      <c r="D1689" s="50"/>
      <c r="E1689" s="46"/>
      <c r="F1689" s="45"/>
      <c r="G1689" s="46"/>
    </row>
    <row r="1690" spans="1:7" x14ac:dyDescent="0.35">
      <c r="A1690" s="44"/>
      <c r="B1690" s="59"/>
      <c r="C1690" s="57"/>
      <c r="D1690" s="50"/>
      <c r="E1690" s="46"/>
      <c r="F1690" s="45"/>
      <c r="G1690" s="46"/>
    </row>
    <row r="1691" spans="1:7" x14ac:dyDescent="0.35">
      <c r="A1691" s="44"/>
      <c r="B1691" s="59"/>
      <c r="C1691" s="57"/>
      <c r="D1691" s="50"/>
      <c r="E1691" s="46"/>
      <c r="F1691" s="45"/>
      <c r="G1691" s="46"/>
    </row>
    <row r="1692" spans="1:7" x14ac:dyDescent="0.35">
      <c r="A1692" s="44"/>
      <c r="B1692" s="59"/>
      <c r="C1692" s="57"/>
      <c r="D1692" s="50"/>
      <c r="E1692" s="46"/>
      <c r="F1692" s="45"/>
      <c r="G1692" s="46"/>
    </row>
    <row r="1693" spans="1:7" x14ac:dyDescent="0.35">
      <c r="A1693" s="44"/>
      <c r="B1693" s="59"/>
      <c r="C1693" s="57"/>
      <c r="D1693" s="50"/>
      <c r="E1693" s="46"/>
      <c r="F1693" s="45"/>
      <c r="G1693" s="46"/>
    </row>
    <row r="1694" spans="1:7" x14ac:dyDescent="0.35">
      <c r="A1694" s="44"/>
      <c r="B1694" s="59"/>
      <c r="C1694" s="57"/>
      <c r="D1694" s="50"/>
      <c r="E1694" s="46"/>
      <c r="F1694" s="45"/>
      <c r="G1694" s="46"/>
    </row>
    <row r="1695" spans="1:7" x14ac:dyDescent="0.35">
      <c r="A1695" s="44"/>
      <c r="B1695" s="59"/>
      <c r="C1695" s="57"/>
      <c r="D1695" s="50"/>
      <c r="E1695" s="46"/>
      <c r="F1695" s="45"/>
      <c r="G1695" s="46"/>
    </row>
    <row r="1696" spans="1:7" x14ac:dyDescent="0.35">
      <c r="A1696" s="44"/>
      <c r="B1696" s="59"/>
      <c r="C1696" s="57"/>
      <c r="D1696" s="50"/>
      <c r="E1696" s="46"/>
      <c r="F1696" s="45"/>
      <c r="G1696" s="46"/>
    </row>
    <row r="1697" spans="1:7" x14ac:dyDescent="0.35">
      <c r="A1697" s="44"/>
      <c r="B1697" s="59"/>
      <c r="C1697" s="57"/>
      <c r="D1697" s="50"/>
      <c r="E1697" s="46"/>
      <c r="F1697" s="45"/>
      <c r="G1697" s="46"/>
    </row>
    <row r="1698" spans="1:7" x14ac:dyDescent="0.35">
      <c r="A1698" s="44"/>
      <c r="B1698" s="59"/>
      <c r="C1698" s="57"/>
      <c r="D1698" s="50"/>
      <c r="E1698" s="46"/>
      <c r="F1698" s="45"/>
      <c r="G1698" s="46"/>
    </row>
    <row r="1699" spans="1:7" x14ac:dyDescent="0.35">
      <c r="A1699" s="44"/>
      <c r="B1699" s="59"/>
      <c r="C1699" s="57"/>
      <c r="D1699" s="50"/>
      <c r="E1699" s="46"/>
      <c r="F1699" s="45"/>
      <c r="G1699" s="46"/>
    </row>
    <row r="1700" spans="1:7" x14ac:dyDescent="0.35">
      <c r="A1700" s="44"/>
      <c r="B1700" s="59"/>
      <c r="C1700" s="57"/>
      <c r="D1700" s="50"/>
      <c r="E1700" s="46"/>
      <c r="F1700" s="45"/>
      <c r="G1700" s="46"/>
    </row>
    <row r="1701" spans="1:7" x14ac:dyDescent="0.35">
      <c r="A1701" s="44"/>
      <c r="B1701" s="59"/>
      <c r="C1701" s="57"/>
      <c r="D1701" s="50"/>
      <c r="E1701" s="46"/>
      <c r="F1701" s="45"/>
      <c r="G1701" s="46"/>
    </row>
    <row r="1702" spans="1:7" x14ac:dyDescent="0.35">
      <c r="A1702" s="44"/>
      <c r="B1702" s="59"/>
      <c r="C1702" s="57"/>
      <c r="D1702" s="50"/>
      <c r="E1702" s="46"/>
      <c r="F1702" s="45"/>
      <c r="G1702" s="46"/>
    </row>
    <row r="1703" spans="1:7" x14ac:dyDescent="0.35">
      <c r="A1703" s="44"/>
      <c r="B1703" s="59"/>
      <c r="C1703" s="57"/>
      <c r="D1703" s="50"/>
      <c r="E1703" s="46"/>
      <c r="F1703" s="45"/>
      <c r="G1703" s="46"/>
    </row>
    <row r="1704" spans="1:7" x14ac:dyDescent="0.35">
      <c r="A1704" s="44"/>
      <c r="B1704" s="59"/>
      <c r="C1704" s="57"/>
      <c r="D1704" s="50"/>
      <c r="E1704" s="46"/>
      <c r="F1704" s="45"/>
      <c r="G1704" s="46"/>
    </row>
    <row r="1705" spans="1:7" x14ac:dyDescent="0.35">
      <c r="A1705" s="44"/>
      <c r="B1705" s="59"/>
      <c r="C1705" s="57"/>
      <c r="D1705" s="50"/>
      <c r="E1705" s="46"/>
      <c r="F1705" s="45"/>
      <c r="G1705" s="46"/>
    </row>
    <row r="1706" spans="1:7" x14ac:dyDescent="0.35">
      <c r="A1706" s="44"/>
      <c r="B1706" s="59"/>
      <c r="C1706" s="57"/>
      <c r="D1706" s="50"/>
      <c r="E1706" s="46"/>
      <c r="F1706" s="45"/>
      <c r="G1706" s="46"/>
    </row>
    <row r="1707" spans="1:7" x14ac:dyDescent="0.35">
      <c r="A1707" s="44"/>
      <c r="B1707" s="59"/>
      <c r="C1707" s="57"/>
      <c r="D1707" s="50"/>
      <c r="E1707" s="46"/>
      <c r="F1707" s="45"/>
      <c r="G1707" s="46"/>
    </row>
    <row r="1708" spans="1:7" x14ac:dyDescent="0.35">
      <c r="A1708" s="44"/>
      <c r="B1708" s="59"/>
      <c r="C1708" s="57"/>
      <c r="D1708" s="50"/>
      <c r="E1708" s="46"/>
      <c r="F1708" s="45"/>
      <c r="G1708" s="46"/>
    </row>
    <row r="1709" spans="1:7" x14ac:dyDescent="0.35">
      <c r="A1709" s="44"/>
      <c r="B1709" s="59"/>
      <c r="C1709" s="57"/>
      <c r="D1709" s="50"/>
      <c r="E1709" s="46"/>
      <c r="F1709" s="45"/>
      <c r="G1709" s="46"/>
    </row>
    <row r="1710" spans="1:7" x14ac:dyDescent="0.35">
      <c r="A1710" s="44"/>
      <c r="B1710" s="59"/>
      <c r="C1710" s="57"/>
      <c r="D1710" s="50"/>
      <c r="E1710" s="46"/>
      <c r="F1710" s="45"/>
      <c r="G1710" s="46"/>
    </row>
    <row r="1711" spans="1:7" x14ac:dyDescent="0.35">
      <c r="A1711" s="44"/>
      <c r="B1711" s="59"/>
      <c r="C1711" s="57"/>
      <c r="D1711" s="50"/>
      <c r="E1711" s="46"/>
      <c r="F1711" s="45"/>
      <c r="G1711" s="46"/>
    </row>
    <row r="1712" spans="1:7" x14ac:dyDescent="0.35">
      <c r="A1712" s="44"/>
      <c r="B1712" s="59"/>
      <c r="C1712" s="57"/>
      <c r="D1712" s="50"/>
      <c r="E1712" s="46"/>
      <c r="F1712" s="45"/>
      <c r="G1712" s="46"/>
    </row>
    <row r="1713" spans="1:7" x14ac:dyDescent="0.35">
      <c r="A1713" s="44"/>
      <c r="B1713" s="59"/>
      <c r="C1713" s="57"/>
      <c r="D1713" s="50"/>
      <c r="E1713" s="46"/>
      <c r="F1713" s="45"/>
      <c r="G1713" s="46"/>
    </row>
    <row r="1714" spans="1:7" x14ac:dyDescent="0.35">
      <c r="A1714" s="44"/>
      <c r="B1714" s="59"/>
      <c r="C1714" s="57"/>
      <c r="D1714" s="50"/>
      <c r="E1714" s="46"/>
      <c r="F1714" s="45"/>
      <c r="G1714" s="46"/>
    </row>
    <row r="1715" spans="1:7" x14ac:dyDescent="0.35">
      <c r="A1715" s="44"/>
      <c r="B1715" s="59"/>
      <c r="C1715" s="57"/>
      <c r="D1715" s="50"/>
      <c r="E1715" s="46"/>
      <c r="F1715" s="45"/>
      <c r="G1715" s="46"/>
    </row>
    <row r="1716" spans="1:7" x14ac:dyDescent="0.35">
      <c r="A1716" s="44"/>
      <c r="B1716" s="59"/>
      <c r="C1716" s="57"/>
      <c r="D1716" s="50"/>
      <c r="E1716" s="46"/>
      <c r="F1716" s="45"/>
      <c r="G1716" s="46"/>
    </row>
    <row r="1717" spans="1:7" x14ac:dyDescent="0.35">
      <c r="A1717" s="44"/>
      <c r="B1717" s="59"/>
      <c r="C1717" s="57"/>
      <c r="D1717" s="50"/>
      <c r="E1717" s="46"/>
      <c r="F1717" s="45"/>
      <c r="G1717" s="46"/>
    </row>
    <row r="1718" spans="1:7" x14ac:dyDescent="0.35">
      <c r="A1718" s="44"/>
      <c r="B1718" s="59"/>
      <c r="C1718" s="57"/>
      <c r="D1718" s="50"/>
      <c r="E1718" s="46"/>
      <c r="F1718" s="45"/>
      <c r="G1718" s="46"/>
    </row>
    <row r="1719" spans="1:7" x14ac:dyDescent="0.35">
      <c r="A1719" s="44"/>
      <c r="B1719" s="59"/>
      <c r="C1719" s="57"/>
      <c r="D1719" s="50"/>
      <c r="E1719" s="46"/>
      <c r="F1719" s="45"/>
      <c r="G1719" s="46"/>
    </row>
    <row r="1720" spans="1:7" x14ac:dyDescent="0.35">
      <c r="A1720" s="44"/>
      <c r="B1720" s="59"/>
      <c r="C1720" s="57"/>
      <c r="D1720" s="50"/>
      <c r="E1720" s="46"/>
      <c r="F1720" s="45"/>
      <c r="G1720" s="46"/>
    </row>
    <row r="1721" spans="1:7" x14ac:dyDescent="0.35">
      <c r="A1721" s="44"/>
      <c r="B1721" s="59"/>
      <c r="C1721" s="57"/>
      <c r="D1721" s="50"/>
      <c r="E1721" s="46"/>
      <c r="F1721" s="45"/>
      <c r="G1721" s="46"/>
    </row>
    <row r="1722" spans="1:7" x14ac:dyDescent="0.35">
      <c r="A1722" s="44"/>
      <c r="B1722" s="59"/>
      <c r="C1722" s="57"/>
      <c r="D1722" s="50"/>
      <c r="E1722" s="46"/>
      <c r="F1722" s="45"/>
      <c r="G1722" s="46"/>
    </row>
    <row r="1723" spans="1:7" x14ac:dyDescent="0.35">
      <c r="A1723" s="44"/>
      <c r="B1723" s="59"/>
      <c r="C1723" s="57"/>
      <c r="D1723" s="50"/>
      <c r="E1723" s="46"/>
      <c r="F1723" s="45"/>
      <c r="G1723" s="46"/>
    </row>
    <row r="1724" spans="1:7" x14ac:dyDescent="0.35">
      <c r="A1724" s="44"/>
      <c r="B1724" s="59"/>
      <c r="C1724" s="57"/>
      <c r="D1724" s="50"/>
      <c r="E1724" s="46"/>
      <c r="F1724" s="45"/>
      <c r="G1724" s="46"/>
    </row>
    <row r="1725" spans="1:7" x14ac:dyDescent="0.35">
      <c r="A1725" s="44"/>
      <c r="B1725" s="59"/>
      <c r="C1725" s="57"/>
      <c r="D1725" s="50"/>
      <c r="E1725" s="46"/>
      <c r="F1725" s="45"/>
      <c r="G1725" s="46"/>
    </row>
    <row r="1726" spans="1:7" x14ac:dyDescent="0.35">
      <c r="A1726" s="44"/>
      <c r="B1726" s="59"/>
      <c r="C1726" s="57"/>
      <c r="D1726" s="50"/>
      <c r="E1726" s="46"/>
      <c r="F1726" s="45"/>
      <c r="G1726" s="46"/>
    </row>
    <row r="1727" spans="1:7" x14ac:dyDescent="0.35">
      <c r="A1727" s="44"/>
      <c r="B1727" s="59"/>
      <c r="C1727" s="57"/>
      <c r="D1727" s="50"/>
      <c r="E1727" s="46"/>
      <c r="F1727" s="45"/>
      <c r="G1727" s="46"/>
    </row>
    <row r="1728" spans="1:7" x14ac:dyDescent="0.35">
      <c r="A1728" s="44"/>
      <c r="B1728" s="59"/>
      <c r="C1728" s="57"/>
      <c r="D1728" s="50"/>
      <c r="E1728" s="46"/>
      <c r="F1728" s="45"/>
      <c r="G1728" s="46"/>
    </row>
    <row r="1729" spans="1:7" x14ac:dyDescent="0.35">
      <c r="A1729" s="44"/>
      <c r="B1729" s="59"/>
      <c r="C1729" s="57"/>
      <c r="D1729" s="50"/>
      <c r="E1729" s="46"/>
      <c r="F1729" s="45"/>
      <c r="G1729" s="46"/>
    </row>
    <row r="1730" spans="1:7" x14ac:dyDescent="0.35">
      <c r="A1730" s="44"/>
      <c r="B1730" s="59"/>
      <c r="C1730" s="57"/>
      <c r="D1730" s="50"/>
      <c r="E1730" s="46"/>
      <c r="F1730" s="45"/>
      <c r="G1730" s="46"/>
    </row>
    <row r="1731" spans="1:7" x14ac:dyDescent="0.35">
      <c r="A1731" s="44"/>
      <c r="B1731" s="59"/>
      <c r="C1731" s="57"/>
      <c r="D1731" s="50"/>
      <c r="E1731" s="46"/>
      <c r="F1731" s="45"/>
      <c r="G1731" s="46"/>
    </row>
    <row r="1732" spans="1:7" x14ac:dyDescent="0.35">
      <c r="A1732" s="44"/>
      <c r="B1732" s="59"/>
      <c r="C1732" s="57"/>
      <c r="D1732" s="50"/>
      <c r="E1732" s="46"/>
      <c r="F1732" s="45"/>
      <c r="G1732" s="46"/>
    </row>
    <row r="1733" spans="1:7" x14ac:dyDescent="0.35">
      <c r="A1733" s="44"/>
      <c r="B1733" s="59"/>
      <c r="C1733" s="57"/>
      <c r="D1733" s="50"/>
      <c r="E1733" s="46"/>
      <c r="F1733" s="45"/>
      <c r="G1733" s="46"/>
    </row>
    <row r="1734" spans="1:7" x14ac:dyDescent="0.35">
      <c r="A1734" s="44"/>
      <c r="B1734" s="59"/>
      <c r="C1734" s="57"/>
      <c r="D1734" s="50"/>
      <c r="E1734" s="46"/>
      <c r="F1734" s="45"/>
      <c r="G1734" s="46"/>
    </row>
    <row r="1735" spans="1:7" x14ac:dyDescent="0.35">
      <c r="A1735" s="44"/>
      <c r="B1735" s="59"/>
      <c r="C1735" s="57"/>
      <c r="D1735" s="50"/>
      <c r="E1735" s="46"/>
      <c r="F1735" s="45"/>
      <c r="G1735" s="46"/>
    </row>
    <row r="1736" spans="1:7" x14ac:dyDescent="0.35">
      <c r="A1736" s="44"/>
      <c r="B1736" s="59"/>
      <c r="C1736" s="57"/>
      <c r="D1736" s="50"/>
      <c r="E1736" s="46"/>
      <c r="F1736" s="45"/>
      <c r="G1736" s="46"/>
    </row>
    <row r="1737" spans="1:7" x14ac:dyDescent="0.35">
      <c r="A1737" s="44"/>
      <c r="B1737" s="59"/>
      <c r="C1737" s="57"/>
      <c r="D1737" s="50"/>
      <c r="E1737" s="46"/>
      <c r="F1737" s="45"/>
      <c r="G1737" s="46"/>
    </row>
    <row r="1738" spans="1:7" x14ac:dyDescent="0.35">
      <c r="A1738" s="44"/>
      <c r="B1738" s="59"/>
      <c r="C1738" s="57"/>
      <c r="D1738" s="50"/>
      <c r="E1738" s="46"/>
      <c r="F1738" s="45"/>
      <c r="G1738" s="46"/>
    </row>
    <row r="1739" spans="1:7" x14ac:dyDescent="0.35">
      <c r="A1739" s="44"/>
      <c r="B1739" s="59"/>
      <c r="C1739" s="57"/>
      <c r="D1739" s="50"/>
      <c r="E1739" s="46"/>
      <c r="F1739" s="45"/>
      <c r="G1739" s="46"/>
    </row>
    <row r="1740" spans="1:7" x14ac:dyDescent="0.35">
      <c r="A1740" s="44"/>
      <c r="B1740" s="59"/>
      <c r="C1740" s="57"/>
      <c r="D1740" s="50"/>
      <c r="E1740" s="46"/>
      <c r="F1740" s="45"/>
      <c r="G1740" s="46"/>
    </row>
    <row r="1741" spans="1:7" x14ac:dyDescent="0.35">
      <c r="A1741" s="44"/>
      <c r="B1741" s="59"/>
      <c r="C1741" s="57"/>
      <c r="D1741" s="50"/>
      <c r="E1741" s="46"/>
      <c r="F1741" s="45"/>
      <c r="G1741" s="46"/>
    </row>
    <row r="1742" spans="1:7" x14ac:dyDescent="0.35">
      <c r="A1742" s="44"/>
      <c r="B1742" s="59"/>
      <c r="C1742" s="57"/>
      <c r="D1742" s="50"/>
      <c r="E1742" s="46"/>
      <c r="F1742" s="45"/>
      <c r="G1742" s="46"/>
    </row>
    <row r="1743" spans="1:7" x14ac:dyDescent="0.35">
      <c r="A1743" s="44"/>
      <c r="B1743" s="59"/>
      <c r="C1743" s="57"/>
      <c r="D1743" s="50"/>
      <c r="E1743" s="46"/>
      <c r="F1743" s="45"/>
      <c r="G1743" s="46"/>
    </row>
    <row r="1744" spans="1:7" x14ac:dyDescent="0.35">
      <c r="A1744" s="44"/>
      <c r="B1744" s="59"/>
      <c r="C1744" s="57"/>
      <c r="D1744" s="50"/>
      <c r="E1744" s="46"/>
      <c r="F1744" s="45"/>
      <c r="G1744" s="46"/>
    </row>
    <row r="1745" spans="1:7" x14ac:dyDescent="0.35">
      <c r="A1745" s="44"/>
      <c r="B1745" s="59"/>
      <c r="C1745" s="57"/>
      <c r="D1745" s="50"/>
      <c r="E1745" s="46"/>
      <c r="F1745" s="45"/>
      <c r="G1745" s="46"/>
    </row>
    <row r="1746" spans="1:7" x14ac:dyDescent="0.35">
      <c r="A1746" s="44"/>
      <c r="B1746" s="59"/>
      <c r="C1746" s="57"/>
      <c r="D1746" s="50"/>
      <c r="E1746" s="46"/>
      <c r="F1746" s="45"/>
      <c r="G1746" s="46"/>
    </row>
    <row r="1747" spans="1:7" x14ac:dyDescent="0.35">
      <c r="A1747" s="44"/>
      <c r="B1747" s="59"/>
      <c r="C1747" s="57"/>
      <c r="D1747" s="50"/>
      <c r="E1747" s="46"/>
      <c r="F1747" s="45"/>
      <c r="G1747" s="46"/>
    </row>
    <row r="1748" spans="1:7" x14ac:dyDescent="0.35">
      <c r="A1748" s="44"/>
      <c r="B1748" s="59"/>
      <c r="C1748" s="57"/>
      <c r="D1748" s="50"/>
      <c r="E1748" s="46"/>
      <c r="F1748" s="45"/>
      <c r="G1748" s="46"/>
    </row>
    <row r="1749" spans="1:7" x14ac:dyDescent="0.35">
      <c r="A1749" s="44"/>
      <c r="B1749" s="59"/>
      <c r="C1749" s="57"/>
      <c r="D1749" s="50"/>
      <c r="E1749" s="46"/>
      <c r="F1749" s="45"/>
      <c r="G1749" s="46"/>
    </row>
    <row r="1750" spans="1:7" x14ac:dyDescent="0.35">
      <c r="A1750" s="44"/>
      <c r="B1750" s="59"/>
      <c r="C1750" s="57"/>
      <c r="D1750" s="50"/>
      <c r="E1750" s="46"/>
      <c r="F1750" s="45"/>
      <c r="G1750" s="46"/>
    </row>
    <row r="1751" spans="1:7" x14ac:dyDescent="0.35">
      <c r="A1751" s="44"/>
      <c r="B1751" s="59"/>
      <c r="C1751" s="57"/>
      <c r="D1751" s="50"/>
      <c r="E1751" s="46"/>
      <c r="F1751" s="45"/>
      <c r="G1751" s="46"/>
    </row>
    <row r="1752" spans="1:7" x14ac:dyDescent="0.35">
      <c r="A1752" s="44"/>
      <c r="B1752" s="59"/>
      <c r="C1752" s="57"/>
      <c r="D1752" s="50"/>
      <c r="E1752" s="46"/>
      <c r="F1752" s="45"/>
      <c r="G1752" s="46"/>
    </row>
    <row r="1753" spans="1:7" x14ac:dyDescent="0.35">
      <c r="A1753" s="44"/>
      <c r="B1753" s="59"/>
      <c r="C1753" s="57"/>
      <c r="D1753" s="50"/>
      <c r="E1753" s="46"/>
      <c r="F1753" s="45"/>
      <c r="G1753" s="46"/>
    </row>
    <row r="1754" spans="1:7" x14ac:dyDescent="0.35">
      <c r="A1754" s="44"/>
      <c r="B1754" s="59"/>
      <c r="C1754" s="57"/>
      <c r="D1754" s="50"/>
      <c r="E1754" s="46"/>
      <c r="F1754" s="45"/>
      <c r="G1754" s="46"/>
    </row>
    <row r="1755" spans="1:7" x14ac:dyDescent="0.35">
      <c r="A1755" s="44"/>
      <c r="B1755" s="59"/>
      <c r="C1755" s="57"/>
      <c r="D1755" s="50"/>
      <c r="E1755" s="46"/>
      <c r="F1755" s="45"/>
      <c r="G1755" s="46"/>
    </row>
    <row r="1756" spans="1:7" x14ac:dyDescent="0.35">
      <c r="A1756" s="44"/>
      <c r="B1756" s="59"/>
      <c r="C1756" s="57"/>
      <c r="D1756" s="50"/>
      <c r="E1756" s="46"/>
      <c r="F1756" s="45"/>
      <c r="G1756" s="46"/>
    </row>
    <row r="1757" spans="1:7" x14ac:dyDescent="0.35">
      <c r="A1757" s="44"/>
      <c r="B1757" s="59"/>
      <c r="C1757" s="57"/>
      <c r="D1757" s="50"/>
      <c r="E1757" s="46"/>
      <c r="F1757" s="45"/>
      <c r="G1757" s="46"/>
    </row>
    <row r="1758" spans="1:7" x14ac:dyDescent="0.35">
      <c r="A1758" s="44"/>
      <c r="B1758" s="59"/>
      <c r="C1758" s="57"/>
      <c r="D1758" s="50"/>
      <c r="E1758" s="46"/>
      <c r="F1758" s="45"/>
      <c r="G1758" s="46"/>
    </row>
    <row r="1759" spans="1:7" x14ac:dyDescent="0.35">
      <c r="A1759" s="44"/>
      <c r="B1759" s="59"/>
      <c r="C1759" s="57"/>
      <c r="D1759" s="50"/>
      <c r="E1759" s="46"/>
      <c r="F1759" s="45"/>
      <c r="G1759" s="46"/>
    </row>
    <row r="1760" spans="1:7" x14ac:dyDescent="0.35">
      <c r="A1760" s="44"/>
      <c r="B1760" s="59"/>
      <c r="C1760" s="57"/>
      <c r="D1760" s="50"/>
      <c r="E1760" s="46"/>
      <c r="F1760" s="45"/>
      <c r="G1760" s="46"/>
    </row>
    <row r="1761" spans="1:7" x14ac:dyDescent="0.35">
      <c r="A1761" s="44"/>
      <c r="B1761" s="59"/>
      <c r="C1761" s="57"/>
      <c r="D1761" s="50"/>
      <c r="E1761" s="46"/>
      <c r="F1761" s="45"/>
      <c r="G1761" s="46"/>
    </row>
    <row r="1762" spans="1:7" x14ac:dyDescent="0.35">
      <c r="A1762" s="44"/>
      <c r="B1762" s="59"/>
      <c r="C1762" s="57"/>
      <c r="D1762" s="50"/>
      <c r="E1762" s="46"/>
      <c r="F1762" s="45"/>
      <c r="G1762" s="46"/>
    </row>
    <row r="1763" spans="1:7" x14ac:dyDescent="0.35">
      <c r="A1763" s="44"/>
      <c r="B1763" s="59"/>
      <c r="C1763" s="57"/>
      <c r="D1763" s="50"/>
      <c r="E1763" s="46"/>
      <c r="F1763" s="45"/>
      <c r="G1763" s="46"/>
    </row>
    <row r="1764" spans="1:7" x14ac:dyDescent="0.35">
      <c r="A1764" s="44"/>
      <c r="B1764" s="59"/>
      <c r="C1764" s="57"/>
      <c r="D1764" s="50"/>
      <c r="E1764" s="46"/>
      <c r="F1764" s="45"/>
      <c r="G1764" s="46"/>
    </row>
    <row r="1765" spans="1:7" x14ac:dyDescent="0.35">
      <c r="A1765" s="44"/>
      <c r="B1765" s="59"/>
      <c r="C1765" s="57"/>
      <c r="D1765" s="50"/>
      <c r="E1765" s="46"/>
      <c r="F1765" s="45"/>
      <c r="G1765" s="46"/>
    </row>
    <row r="1766" spans="1:7" x14ac:dyDescent="0.35">
      <c r="A1766" s="44"/>
      <c r="B1766" s="59"/>
      <c r="C1766" s="57"/>
      <c r="D1766" s="50"/>
      <c r="E1766" s="46"/>
      <c r="F1766" s="45"/>
      <c r="G1766" s="46"/>
    </row>
    <row r="1767" spans="1:7" x14ac:dyDescent="0.35">
      <c r="A1767" s="44"/>
      <c r="B1767" s="59"/>
      <c r="C1767" s="57"/>
      <c r="D1767" s="50"/>
      <c r="E1767" s="46"/>
      <c r="F1767" s="45"/>
      <c r="G1767" s="46"/>
    </row>
    <row r="1768" spans="1:7" x14ac:dyDescent="0.35">
      <c r="A1768" s="44"/>
      <c r="B1768" s="59"/>
      <c r="C1768" s="57"/>
      <c r="D1768" s="50"/>
      <c r="E1768" s="46"/>
      <c r="F1768" s="45"/>
      <c r="G1768" s="46"/>
    </row>
    <row r="1769" spans="1:7" x14ac:dyDescent="0.35">
      <c r="A1769" s="44"/>
      <c r="B1769" s="59"/>
      <c r="C1769" s="57"/>
      <c r="D1769" s="50"/>
      <c r="E1769" s="46"/>
      <c r="F1769" s="45"/>
      <c r="G1769" s="46"/>
    </row>
    <row r="1770" spans="1:7" x14ac:dyDescent="0.35">
      <c r="A1770" s="44"/>
      <c r="B1770" s="59"/>
      <c r="C1770" s="57"/>
      <c r="D1770" s="50"/>
      <c r="E1770" s="46"/>
      <c r="F1770" s="45"/>
      <c r="G1770" s="46"/>
    </row>
    <row r="1771" spans="1:7" x14ac:dyDescent="0.35">
      <c r="A1771" s="44"/>
      <c r="B1771" s="59"/>
      <c r="C1771" s="57"/>
      <c r="D1771" s="50"/>
      <c r="E1771" s="46"/>
      <c r="F1771" s="45"/>
      <c r="G1771" s="46"/>
    </row>
    <row r="1772" spans="1:7" x14ac:dyDescent="0.35">
      <c r="A1772" s="44"/>
      <c r="B1772" s="59"/>
      <c r="C1772" s="57"/>
      <c r="D1772" s="50"/>
      <c r="E1772" s="46"/>
      <c r="F1772" s="45"/>
      <c r="G1772" s="46"/>
    </row>
    <row r="1773" spans="1:7" x14ac:dyDescent="0.35">
      <c r="A1773" s="44"/>
      <c r="B1773" s="59"/>
      <c r="C1773" s="57"/>
      <c r="D1773" s="50"/>
      <c r="E1773" s="46"/>
      <c r="F1773" s="45"/>
      <c r="G1773" s="46"/>
    </row>
    <row r="1774" spans="1:7" x14ac:dyDescent="0.35">
      <c r="A1774" s="44"/>
      <c r="B1774" s="59"/>
      <c r="C1774" s="57"/>
      <c r="D1774" s="50"/>
      <c r="E1774" s="46"/>
      <c r="F1774" s="45"/>
      <c r="G1774" s="46"/>
    </row>
    <row r="1775" spans="1:7" x14ac:dyDescent="0.35">
      <c r="A1775" s="44"/>
      <c r="B1775" s="59"/>
      <c r="C1775" s="57"/>
      <c r="D1775" s="50"/>
      <c r="E1775" s="46"/>
      <c r="F1775" s="45"/>
      <c r="G1775" s="46"/>
    </row>
    <row r="1776" spans="1:7" x14ac:dyDescent="0.35">
      <c r="A1776" s="44"/>
      <c r="B1776" s="59"/>
      <c r="C1776" s="57"/>
      <c r="D1776" s="50"/>
      <c r="E1776" s="46"/>
      <c r="F1776" s="45"/>
      <c r="G1776" s="46"/>
    </row>
    <row r="1777" spans="1:7" x14ac:dyDescent="0.35">
      <c r="A1777" s="44"/>
      <c r="B1777" s="59"/>
      <c r="C1777" s="57"/>
      <c r="D1777" s="50"/>
      <c r="E1777" s="46"/>
      <c r="F1777" s="45"/>
      <c r="G1777" s="46"/>
    </row>
    <row r="1778" spans="1:7" x14ac:dyDescent="0.35">
      <c r="A1778" s="44"/>
      <c r="B1778" s="59"/>
      <c r="C1778" s="57"/>
      <c r="D1778" s="50"/>
      <c r="E1778" s="46"/>
      <c r="F1778" s="45"/>
      <c r="G1778" s="46"/>
    </row>
    <row r="1779" spans="1:7" x14ac:dyDescent="0.35">
      <c r="A1779" s="44"/>
      <c r="B1779" s="59"/>
      <c r="C1779" s="57"/>
      <c r="D1779" s="50"/>
      <c r="E1779" s="46"/>
      <c r="F1779" s="45"/>
      <c r="G1779" s="46"/>
    </row>
    <row r="1780" spans="1:7" x14ac:dyDescent="0.35">
      <c r="A1780" s="44"/>
      <c r="B1780" s="59"/>
      <c r="C1780" s="57"/>
      <c r="D1780" s="50"/>
      <c r="E1780" s="46"/>
      <c r="F1780" s="45"/>
      <c r="G1780" s="46"/>
    </row>
    <row r="1781" spans="1:7" x14ac:dyDescent="0.35">
      <c r="A1781" s="44"/>
      <c r="B1781" s="59"/>
      <c r="C1781" s="57"/>
      <c r="D1781" s="50"/>
      <c r="E1781" s="46"/>
      <c r="F1781" s="45"/>
      <c r="G1781" s="46"/>
    </row>
    <row r="1782" spans="1:7" x14ac:dyDescent="0.35">
      <c r="A1782" s="44"/>
      <c r="B1782" s="59"/>
      <c r="C1782" s="57"/>
      <c r="D1782" s="50"/>
      <c r="E1782" s="46"/>
      <c r="F1782" s="45"/>
      <c r="G1782" s="46"/>
    </row>
    <row r="1783" spans="1:7" x14ac:dyDescent="0.35">
      <c r="A1783" s="44"/>
      <c r="B1783" s="59"/>
      <c r="C1783" s="57"/>
      <c r="D1783" s="50"/>
      <c r="E1783" s="46"/>
      <c r="F1783" s="45"/>
      <c r="G1783" s="46"/>
    </row>
    <row r="1784" spans="1:7" x14ac:dyDescent="0.35">
      <c r="A1784" s="44"/>
      <c r="B1784" s="59"/>
      <c r="C1784" s="57"/>
      <c r="D1784" s="50"/>
      <c r="E1784" s="46"/>
      <c r="F1784" s="45"/>
      <c r="G1784" s="46"/>
    </row>
    <row r="1785" spans="1:7" x14ac:dyDescent="0.35">
      <c r="A1785" s="44"/>
      <c r="B1785" s="59"/>
      <c r="C1785" s="57"/>
      <c r="D1785" s="50"/>
      <c r="E1785" s="46"/>
      <c r="F1785" s="45"/>
      <c r="G1785" s="46"/>
    </row>
    <row r="1786" spans="1:7" x14ac:dyDescent="0.35">
      <c r="A1786" s="44"/>
      <c r="B1786" s="59"/>
      <c r="C1786" s="57"/>
      <c r="D1786" s="50"/>
      <c r="E1786" s="46"/>
      <c r="F1786" s="45"/>
      <c r="G1786" s="46"/>
    </row>
    <row r="1787" spans="1:7" x14ac:dyDescent="0.35">
      <c r="A1787" s="44"/>
      <c r="B1787" s="59"/>
      <c r="C1787" s="57"/>
      <c r="D1787" s="50"/>
      <c r="E1787" s="46"/>
      <c r="F1787" s="45"/>
      <c r="G1787" s="46"/>
    </row>
    <row r="1788" spans="1:7" x14ac:dyDescent="0.35">
      <c r="A1788" s="44"/>
      <c r="B1788" s="59"/>
      <c r="C1788" s="57"/>
      <c r="D1788" s="50"/>
      <c r="E1788" s="46"/>
      <c r="F1788" s="45"/>
      <c r="G1788" s="46"/>
    </row>
    <row r="1789" spans="1:7" x14ac:dyDescent="0.35">
      <c r="A1789" s="44"/>
      <c r="B1789" s="59"/>
      <c r="C1789" s="57"/>
      <c r="D1789" s="50"/>
      <c r="E1789" s="46"/>
      <c r="F1789" s="45"/>
      <c r="G1789" s="46"/>
    </row>
    <row r="1790" spans="1:7" x14ac:dyDescent="0.35">
      <c r="A1790" s="44"/>
      <c r="B1790" s="59"/>
      <c r="C1790" s="57"/>
      <c r="D1790" s="50"/>
      <c r="E1790" s="46"/>
      <c r="F1790" s="45"/>
      <c r="G1790" s="46"/>
    </row>
    <row r="1791" spans="1:7" x14ac:dyDescent="0.35">
      <c r="A1791" s="44"/>
      <c r="B1791" s="59"/>
      <c r="C1791" s="57"/>
      <c r="D1791" s="50"/>
      <c r="E1791" s="46"/>
      <c r="F1791" s="45"/>
      <c r="G1791" s="46"/>
    </row>
    <row r="1792" spans="1:7" x14ac:dyDescent="0.35">
      <c r="A1792" s="44"/>
      <c r="B1792" s="59"/>
      <c r="C1792" s="57"/>
      <c r="D1792" s="50"/>
      <c r="E1792" s="46"/>
      <c r="F1792" s="45"/>
      <c r="G1792" s="46"/>
    </row>
    <row r="1793" spans="1:7" x14ac:dyDescent="0.35">
      <c r="A1793" s="44"/>
      <c r="B1793" s="59"/>
      <c r="C1793" s="57"/>
      <c r="D1793" s="50"/>
      <c r="E1793" s="46"/>
      <c r="F1793" s="45"/>
      <c r="G1793" s="46"/>
    </row>
    <row r="1794" spans="1:7" x14ac:dyDescent="0.35">
      <c r="A1794" s="44"/>
      <c r="B1794" s="59"/>
      <c r="C1794" s="57"/>
      <c r="D1794" s="50"/>
      <c r="E1794" s="46"/>
      <c r="F1794" s="45"/>
      <c r="G1794" s="46"/>
    </row>
    <row r="1795" spans="1:7" x14ac:dyDescent="0.35">
      <c r="A1795" s="44"/>
      <c r="B1795" s="59"/>
      <c r="C1795" s="57"/>
      <c r="D1795" s="50"/>
      <c r="E1795" s="46"/>
      <c r="F1795" s="45"/>
      <c r="G1795" s="46"/>
    </row>
    <row r="1796" spans="1:7" x14ac:dyDescent="0.35">
      <c r="A1796" s="44"/>
      <c r="B1796" s="59"/>
      <c r="C1796" s="57"/>
      <c r="D1796" s="50"/>
      <c r="E1796" s="46"/>
      <c r="F1796" s="45"/>
      <c r="G1796" s="46"/>
    </row>
    <row r="1797" spans="1:7" x14ac:dyDescent="0.35">
      <c r="A1797" s="44"/>
      <c r="B1797" s="59"/>
      <c r="C1797" s="57"/>
      <c r="D1797" s="50"/>
      <c r="E1797" s="46"/>
      <c r="F1797" s="45"/>
      <c r="G1797" s="46"/>
    </row>
    <row r="1798" spans="1:7" x14ac:dyDescent="0.35">
      <c r="A1798" s="44"/>
      <c r="B1798" s="59"/>
      <c r="C1798" s="57"/>
      <c r="D1798" s="50"/>
      <c r="E1798" s="46"/>
      <c r="F1798" s="45"/>
      <c r="G1798" s="46"/>
    </row>
    <row r="1799" spans="1:7" x14ac:dyDescent="0.35">
      <c r="A1799" s="44"/>
      <c r="B1799" s="59"/>
      <c r="C1799" s="57"/>
      <c r="D1799" s="50"/>
      <c r="E1799" s="46"/>
      <c r="F1799" s="45"/>
      <c r="G1799" s="46"/>
    </row>
    <row r="1800" spans="1:7" x14ac:dyDescent="0.35">
      <c r="A1800" s="44"/>
      <c r="B1800" s="59"/>
      <c r="C1800" s="57"/>
      <c r="D1800" s="50"/>
      <c r="E1800" s="46"/>
      <c r="F1800" s="45"/>
      <c r="G1800" s="46"/>
    </row>
    <row r="1801" spans="1:7" x14ac:dyDescent="0.35">
      <c r="A1801" s="44"/>
      <c r="B1801" s="59"/>
      <c r="C1801" s="57"/>
      <c r="D1801" s="50"/>
      <c r="E1801" s="46"/>
      <c r="F1801" s="45"/>
      <c r="G1801" s="46"/>
    </row>
    <row r="1802" spans="1:7" x14ac:dyDescent="0.35">
      <c r="A1802" s="44"/>
      <c r="B1802" s="59"/>
      <c r="C1802" s="57"/>
      <c r="D1802" s="50"/>
      <c r="E1802" s="46"/>
      <c r="F1802" s="45"/>
      <c r="G1802" s="46"/>
    </row>
    <row r="1803" spans="1:7" x14ac:dyDescent="0.35">
      <c r="A1803" s="44"/>
      <c r="B1803" s="59"/>
      <c r="C1803" s="57"/>
      <c r="D1803" s="50"/>
      <c r="E1803" s="46"/>
      <c r="F1803" s="45"/>
      <c r="G1803" s="46"/>
    </row>
    <row r="1804" spans="1:7" x14ac:dyDescent="0.35">
      <c r="A1804" s="44"/>
      <c r="B1804" s="59"/>
      <c r="C1804" s="57"/>
      <c r="D1804" s="50"/>
      <c r="E1804" s="46"/>
      <c r="F1804" s="45"/>
      <c r="G1804" s="46"/>
    </row>
    <row r="1805" spans="1:7" x14ac:dyDescent="0.35">
      <c r="A1805" s="44"/>
      <c r="B1805" s="59"/>
      <c r="C1805" s="57"/>
      <c r="D1805" s="50"/>
      <c r="E1805" s="46"/>
      <c r="F1805" s="45"/>
      <c r="G1805" s="46"/>
    </row>
    <row r="1806" spans="1:7" x14ac:dyDescent="0.35">
      <c r="A1806" s="44"/>
      <c r="B1806" s="59"/>
      <c r="C1806" s="57"/>
      <c r="D1806" s="50"/>
      <c r="E1806" s="46"/>
      <c r="F1806" s="45"/>
      <c r="G1806" s="46"/>
    </row>
    <row r="1807" spans="1:7" x14ac:dyDescent="0.35">
      <c r="A1807" s="44"/>
      <c r="B1807" s="59"/>
      <c r="C1807" s="57"/>
      <c r="D1807" s="50"/>
      <c r="E1807" s="46"/>
      <c r="F1807" s="45"/>
      <c r="G1807" s="46"/>
    </row>
    <row r="1808" spans="1:7" x14ac:dyDescent="0.35">
      <c r="A1808" s="44"/>
      <c r="B1808" s="59"/>
      <c r="C1808" s="57"/>
      <c r="D1808" s="50"/>
      <c r="E1808" s="46"/>
      <c r="F1808" s="45"/>
      <c r="G1808" s="46"/>
    </row>
    <row r="1809" spans="1:7" x14ac:dyDescent="0.35">
      <c r="A1809" s="44"/>
      <c r="B1809" s="59"/>
      <c r="C1809" s="57"/>
      <c r="D1809" s="50"/>
      <c r="E1809" s="46"/>
      <c r="F1809" s="45"/>
      <c r="G1809" s="46"/>
    </row>
    <row r="1810" spans="1:7" x14ac:dyDescent="0.35">
      <c r="A1810" s="44"/>
      <c r="B1810" s="59"/>
      <c r="C1810" s="57"/>
      <c r="D1810" s="50"/>
      <c r="E1810" s="46"/>
      <c r="F1810" s="45"/>
      <c r="G1810" s="46"/>
    </row>
    <row r="1811" spans="1:7" x14ac:dyDescent="0.35">
      <c r="A1811" s="44"/>
      <c r="B1811" s="59"/>
      <c r="C1811" s="57"/>
      <c r="D1811" s="50"/>
      <c r="E1811" s="46"/>
      <c r="F1811" s="45"/>
      <c r="G1811" s="46"/>
    </row>
    <row r="1812" spans="1:7" x14ac:dyDescent="0.35">
      <c r="A1812" s="44"/>
      <c r="B1812" s="59"/>
      <c r="C1812" s="57"/>
      <c r="D1812" s="50"/>
      <c r="E1812" s="46"/>
      <c r="F1812" s="45"/>
      <c r="G1812" s="46"/>
    </row>
    <row r="1813" spans="1:7" x14ac:dyDescent="0.35">
      <c r="A1813" s="44"/>
      <c r="B1813" s="59"/>
      <c r="C1813" s="57"/>
      <c r="D1813" s="50"/>
      <c r="E1813" s="46"/>
      <c r="F1813" s="45"/>
      <c r="G1813" s="46"/>
    </row>
    <row r="1814" spans="1:7" x14ac:dyDescent="0.35">
      <c r="A1814" s="44"/>
      <c r="B1814" s="59"/>
      <c r="C1814" s="57"/>
      <c r="D1814" s="50"/>
      <c r="E1814" s="46"/>
      <c r="F1814" s="45"/>
      <c r="G1814" s="46"/>
    </row>
    <row r="1815" spans="1:7" x14ac:dyDescent="0.35">
      <c r="A1815" s="44"/>
      <c r="B1815" s="59"/>
      <c r="C1815" s="57"/>
      <c r="D1815" s="50"/>
      <c r="E1815" s="46"/>
      <c r="F1815" s="45"/>
      <c r="G1815" s="46"/>
    </row>
    <row r="1816" spans="1:7" x14ac:dyDescent="0.35">
      <c r="A1816" s="44"/>
      <c r="B1816" s="59"/>
      <c r="C1816" s="57"/>
      <c r="D1816" s="50"/>
      <c r="E1816" s="46"/>
      <c r="F1816" s="45"/>
      <c r="G1816" s="46"/>
    </row>
    <row r="1817" spans="1:7" x14ac:dyDescent="0.35">
      <c r="A1817" s="44"/>
      <c r="B1817" s="59"/>
      <c r="C1817" s="57"/>
      <c r="D1817" s="50"/>
      <c r="E1817" s="46"/>
      <c r="F1817" s="45"/>
      <c r="G1817" s="46"/>
    </row>
    <row r="1818" spans="1:7" x14ac:dyDescent="0.35">
      <c r="A1818" s="44"/>
      <c r="B1818" s="59"/>
      <c r="C1818" s="57"/>
      <c r="D1818" s="50"/>
      <c r="E1818" s="46"/>
      <c r="F1818" s="45"/>
      <c r="G1818" s="46"/>
    </row>
    <row r="1819" spans="1:7" x14ac:dyDescent="0.35">
      <c r="A1819" s="44"/>
      <c r="B1819" s="59"/>
      <c r="C1819" s="57"/>
      <c r="D1819" s="50"/>
      <c r="E1819" s="46"/>
      <c r="F1819" s="45"/>
      <c r="G1819" s="46"/>
    </row>
    <row r="1820" spans="1:7" x14ac:dyDescent="0.35">
      <c r="A1820" s="44"/>
      <c r="B1820" s="59"/>
      <c r="C1820" s="57"/>
      <c r="D1820" s="50"/>
      <c r="E1820" s="46"/>
      <c r="F1820" s="45"/>
      <c r="G1820" s="46"/>
    </row>
    <row r="1821" spans="1:7" x14ac:dyDescent="0.35">
      <c r="A1821" s="44"/>
      <c r="B1821" s="59"/>
      <c r="C1821" s="57"/>
      <c r="D1821" s="50"/>
      <c r="E1821" s="46"/>
      <c r="F1821" s="45"/>
      <c r="G1821" s="46"/>
    </row>
    <row r="1822" spans="1:7" x14ac:dyDescent="0.35">
      <c r="A1822" s="44"/>
      <c r="B1822" s="59"/>
      <c r="C1822" s="57"/>
      <c r="D1822" s="50"/>
      <c r="E1822" s="46"/>
      <c r="F1822" s="45"/>
      <c r="G1822" s="46"/>
    </row>
    <row r="1823" spans="1:7" x14ac:dyDescent="0.35">
      <c r="A1823" s="44"/>
      <c r="B1823" s="59"/>
      <c r="C1823" s="57"/>
      <c r="D1823" s="50"/>
      <c r="E1823" s="46"/>
      <c r="F1823" s="45"/>
      <c r="G1823" s="46"/>
    </row>
    <row r="1824" spans="1:7" x14ac:dyDescent="0.35">
      <c r="A1824" s="44"/>
      <c r="B1824" s="59"/>
      <c r="C1824" s="57"/>
      <c r="D1824" s="50"/>
      <c r="E1824" s="46"/>
      <c r="F1824" s="45"/>
      <c r="G1824" s="46"/>
    </row>
    <row r="1825" spans="1:7" x14ac:dyDescent="0.35">
      <c r="A1825" s="44"/>
      <c r="B1825" s="59"/>
      <c r="C1825" s="57"/>
      <c r="D1825" s="50"/>
      <c r="E1825" s="46"/>
      <c r="F1825" s="45"/>
      <c r="G1825" s="46"/>
    </row>
    <row r="1826" spans="1:7" x14ac:dyDescent="0.35">
      <c r="A1826" s="44"/>
      <c r="B1826" s="59"/>
      <c r="C1826" s="57"/>
      <c r="D1826" s="50"/>
      <c r="E1826" s="46"/>
      <c r="F1826" s="45"/>
      <c r="G1826" s="46"/>
    </row>
    <row r="1827" spans="1:7" x14ac:dyDescent="0.35">
      <c r="A1827" s="44"/>
      <c r="B1827" s="59"/>
      <c r="C1827" s="57"/>
      <c r="D1827" s="50"/>
      <c r="E1827" s="46"/>
      <c r="F1827" s="45"/>
      <c r="G1827" s="46"/>
    </row>
    <row r="1828" spans="1:7" x14ac:dyDescent="0.35">
      <c r="A1828" s="44"/>
      <c r="B1828" s="59"/>
      <c r="C1828" s="57"/>
      <c r="D1828" s="50"/>
      <c r="E1828" s="46"/>
      <c r="F1828" s="45"/>
      <c r="G1828" s="46"/>
    </row>
    <row r="1829" spans="1:7" x14ac:dyDescent="0.35">
      <c r="A1829" s="44"/>
      <c r="B1829" s="59"/>
      <c r="C1829" s="57"/>
      <c r="D1829" s="50"/>
      <c r="E1829" s="46"/>
      <c r="F1829" s="45"/>
      <c r="G1829" s="46"/>
    </row>
    <row r="1830" spans="1:7" x14ac:dyDescent="0.35">
      <c r="A1830" s="44"/>
      <c r="B1830" s="59"/>
      <c r="C1830" s="57"/>
      <c r="D1830" s="50"/>
      <c r="E1830" s="46"/>
      <c r="F1830" s="45"/>
      <c r="G1830" s="46"/>
    </row>
    <row r="1831" spans="1:7" x14ac:dyDescent="0.35">
      <c r="A1831" s="44"/>
      <c r="B1831" s="59"/>
      <c r="C1831" s="57"/>
      <c r="D1831" s="50"/>
      <c r="E1831" s="46"/>
      <c r="F1831" s="45"/>
      <c r="G1831" s="46"/>
    </row>
    <row r="1832" spans="1:7" x14ac:dyDescent="0.35">
      <c r="A1832" s="44"/>
      <c r="B1832" s="59"/>
      <c r="C1832" s="57"/>
      <c r="D1832" s="50"/>
      <c r="E1832" s="46"/>
      <c r="F1832" s="45"/>
      <c r="G1832" s="46"/>
    </row>
    <row r="1833" spans="1:7" x14ac:dyDescent="0.35">
      <c r="A1833" s="44"/>
      <c r="B1833" s="59"/>
      <c r="C1833" s="57"/>
      <c r="D1833" s="50"/>
      <c r="E1833" s="46"/>
      <c r="F1833" s="45"/>
      <c r="G1833" s="46"/>
    </row>
    <row r="1834" spans="1:7" x14ac:dyDescent="0.35">
      <c r="A1834" s="44"/>
      <c r="B1834" s="59"/>
      <c r="C1834" s="57"/>
      <c r="D1834" s="50"/>
      <c r="E1834" s="46"/>
      <c r="F1834" s="45"/>
      <c r="G1834" s="46"/>
    </row>
    <row r="1835" spans="1:7" x14ac:dyDescent="0.35">
      <c r="A1835" s="44"/>
      <c r="B1835" s="59"/>
      <c r="C1835" s="57"/>
      <c r="D1835" s="50"/>
      <c r="E1835" s="46"/>
      <c r="F1835" s="45"/>
      <c r="G1835" s="46"/>
    </row>
    <row r="1836" spans="1:7" x14ac:dyDescent="0.35">
      <c r="A1836" s="44"/>
      <c r="B1836" s="59"/>
      <c r="C1836" s="57"/>
      <c r="D1836" s="50"/>
      <c r="E1836" s="46"/>
      <c r="F1836" s="45"/>
      <c r="G1836" s="46"/>
    </row>
    <row r="1837" spans="1:7" x14ac:dyDescent="0.35">
      <c r="A1837" s="44"/>
      <c r="B1837" s="59"/>
      <c r="C1837" s="57"/>
      <c r="D1837" s="50"/>
      <c r="E1837" s="46"/>
      <c r="F1837" s="45"/>
      <c r="G1837" s="46"/>
    </row>
    <row r="1838" spans="1:7" x14ac:dyDescent="0.35">
      <c r="A1838" s="44"/>
      <c r="B1838" s="59"/>
      <c r="C1838" s="57"/>
      <c r="D1838" s="50"/>
      <c r="E1838" s="46"/>
      <c r="F1838" s="45"/>
      <c r="G1838" s="46"/>
    </row>
    <row r="1839" spans="1:7" x14ac:dyDescent="0.35">
      <c r="A1839" s="44"/>
      <c r="B1839" s="59"/>
      <c r="C1839" s="57"/>
      <c r="D1839" s="50"/>
      <c r="E1839" s="46"/>
      <c r="F1839" s="45"/>
      <c r="G1839" s="46"/>
    </row>
    <row r="1840" spans="1:7" x14ac:dyDescent="0.35">
      <c r="A1840" s="44"/>
      <c r="B1840" s="59"/>
      <c r="C1840" s="57"/>
      <c r="D1840" s="50"/>
      <c r="E1840" s="46"/>
      <c r="F1840" s="45"/>
      <c r="G1840" s="46"/>
    </row>
    <row r="1841" spans="1:7" x14ac:dyDescent="0.35">
      <c r="A1841" s="44"/>
      <c r="B1841" s="59"/>
      <c r="C1841" s="57"/>
      <c r="D1841" s="50"/>
      <c r="E1841" s="46"/>
      <c r="F1841" s="45"/>
      <c r="G1841" s="46"/>
    </row>
    <row r="1842" spans="1:7" x14ac:dyDescent="0.35">
      <c r="A1842" s="44"/>
      <c r="B1842" s="59"/>
      <c r="C1842" s="57"/>
      <c r="D1842" s="50"/>
      <c r="E1842" s="46"/>
      <c r="F1842" s="45"/>
      <c r="G1842" s="46"/>
    </row>
    <row r="1843" spans="1:7" x14ac:dyDescent="0.35">
      <c r="A1843" s="44"/>
      <c r="B1843" s="59"/>
      <c r="C1843" s="57"/>
      <c r="D1843" s="50"/>
      <c r="E1843" s="46"/>
      <c r="F1843" s="45"/>
      <c r="G1843" s="46"/>
    </row>
    <row r="1844" spans="1:7" x14ac:dyDescent="0.35">
      <c r="A1844" s="44"/>
      <c r="B1844" s="59"/>
      <c r="C1844" s="57"/>
      <c r="D1844" s="50"/>
      <c r="E1844" s="46"/>
      <c r="F1844" s="45"/>
      <c r="G1844" s="46"/>
    </row>
    <row r="1845" spans="1:7" x14ac:dyDescent="0.35">
      <c r="A1845" s="44"/>
      <c r="B1845" s="59"/>
      <c r="C1845" s="57"/>
      <c r="D1845" s="50"/>
      <c r="E1845" s="46"/>
      <c r="F1845" s="45"/>
      <c r="G1845" s="46"/>
    </row>
    <row r="1846" spans="1:7" x14ac:dyDescent="0.35">
      <c r="A1846" s="44"/>
      <c r="B1846" s="59"/>
      <c r="C1846" s="57"/>
      <c r="D1846" s="50"/>
      <c r="E1846" s="46"/>
      <c r="F1846" s="45"/>
      <c r="G1846" s="46"/>
    </row>
    <row r="1847" spans="1:7" x14ac:dyDescent="0.35">
      <c r="A1847" s="44"/>
      <c r="B1847" s="59"/>
      <c r="C1847" s="57"/>
      <c r="D1847" s="50"/>
      <c r="E1847" s="46"/>
      <c r="F1847" s="45"/>
      <c r="G1847" s="46"/>
    </row>
    <row r="1848" spans="1:7" x14ac:dyDescent="0.35">
      <c r="A1848" s="44"/>
      <c r="B1848" s="59"/>
      <c r="C1848" s="57"/>
      <c r="D1848" s="50"/>
      <c r="E1848" s="46"/>
      <c r="F1848" s="45"/>
      <c r="G1848" s="46"/>
    </row>
    <row r="1849" spans="1:7" x14ac:dyDescent="0.35">
      <c r="A1849" s="44"/>
      <c r="B1849" s="59"/>
      <c r="C1849" s="57"/>
      <c r="D1849" s="50"/>
      <c r="E1849" s="46"/>
      <c r="F1849" s="45"/>
      <c r="G1849" s="46"/>
    </row>
    <row r="1850" spans="1:7" x14ac:dyDescent="0.35">
      <c r="A1850" s="44"/>
      <c r="B1850" s="59"/>
      <c r="C1850" s="57"/>
      <c r="D1850" s="50"/>
      <c r="E1850" s="46"/>
      <c r="F1850" s="45"/>
      <c r="G1850" s="46"/>
    </row>
    <row r="1851" spans="1:7" x14ac:dyDescent="0.35">
      <c r="A1851" s="44"/>
      <c r="B1851" s="59"/>
      <c r="C1851" s="57"/>
      <c r="D1851" s="50"/>
      <c r="E1851" s="46"/>
      <c r="F1851" s="45"/>
      <c r="G1851" s="46"/>
    </row>
    <row r="1852" spans="1:7" x14ac:dyDescent="0.35">
      <c r="A1852" s="44"/>
      <c r="B1852" s="59"/>
      <c r="C1852" s="57"/>
      <c r="D1852" s="50"/>
      <c r="E1852" s="46"/>
      <c r="F1852" s="45"/>
      <c r="G1852" s="46"/>
    </row>
    <row r="1853" spans="1:7" x14ac:dyDescent="0.35">
      <c r="A1853" s="44"/>
      <c r="B1853" s="59"/>
      <c r="C1853" s="57"/>
      <c r="D1853" s="50"/>
      <c r="E1853" s="46"/>
      <c r="F1853" s="45"/>
      <c r="G1853" s="46"/>
    </row>
    <row r="1854" spans="1:7" x14ac:dyDescent="0.35">
      <c r="A1854" s="44"/>
      <c r="B1854" s="59"/>
      <c r="C1854" s="57"/>
      <c r="D1854" s="50"/>
      <c r="E1854" s="46"/>
      <c r="F1854" s="45"/>
      <c r="G1854" s="46"/>
    </row>
    <row r="1855" spans="1:7" x14ac:dyDescent="0.35">
      <c r="A1855" s="44"/>
      <c r="B1855" s="59"/>
      <c r="C1855" s="57"/>
      <c r="D1855" s="50"/>
      <c r="E1855" s="46"/>
      <c r="F1855" s="45"/>
      <c r="G1855" s="46"/>
    </row>
    <row r="1856" spans="1:7" x14ac:dyDescent="0.35">
      <c r="A1856" s="44"/>
      <c r="B1856" s="59"/>
      <c r="C1856" s="57"/>
      <c r="D1856" s="50"/>
      <c r="E1856" s="46"/>
      <c r="F1856" s="45"/>
      <c r="G1856" s="46"/>
    </row>
    <row r="1857" spans="1:7" x14ac:dyDescent="0.35">
      <c r="A1857" s="44"/>
      <c r="B1857" s="59"/>
      <c r="C1857" s="57"/>
      <c r="D1857" s="50"/>
      <c r="E1857" s="46"/>
      <c r="F1857" s="45"/>
      <c r="G1857" s="46"/>
    </row>
    <row r="1858" spans="1:7" x14ac:dyDescent="0.35">
      <c r="A1858" s="44"/>
      <c r="B1858" s="59"/>
      <c r="C1858" s="57"/>
      <c r="D1858" s="50"/>
      <c r="E1858" s="46"/>
      <c r="F1858" s="45"/>
      <c r="G1858" s="46"/>
    </row>
    <row r="1859" spans="1:7" x14ac:dyDescent="0.35">
      <c r="A1859" s="44"/>
      <c r="B1859" s="59"/>
      <c r="C1859" s="57"/>
      <c r="D1859" s="50"/>
      <c r="E1859" s="46"/>
      <c r="F1859" s="45"/>
      <c r="G1859" s="46"/>
    </row>
    <row r="1860" spans="1:7" x14ac:dyDescent="0.35">
      <c r="A1860" s="44"/>
      <c r="B1860" s="59"/>
      <c r="C1860" s="57"/>
      <c r="D1860" s="50"/>
      <c r="E1860" s="46"/>
      <c r="F1860" s="45"/>
      <c r="G1860" s="46"/>
    </row>
    <row r="1861" spans="1:7" x14ac:dyDescent="0.35">
      <c r="A1861" s="44"/>
      <c r="B1861" s="59"/>
      <c r="C1861" s="57"/>
      <c r="D1861" s="50"/>
      <c r="E1861" s="46"/>
      <c r="F1861" s="45"/>
      <c r="G1861" s="46"/>
    </row>
    <row r="1862" spans="1:7" x14ac:dyDescent="0.35">
      <c r="A1862" s="44"/>
      <c r="B1862" s="59"/>
      <c r="C1862" s="57"/>
      <c r="D1862" s="50"/>
      <c r="E1862" s="46"/>
      <c r="F1862" s="45"/>
      <c r="G1862" s="46"/>
    </row>
    <row r="1863" spans="1:7" x14ac:dyDescent="0.35">
      <c r="A1863" s="44"/>
      <c r="B1863" s="59"/>
      <c r="C1863" s="57"/>
      <c r="D1863" s="50"/>
      <c r="E1863" s="46"/>
      <c r="F1863" s="45"/>
      <c r="G1863" s="46"/>
    </row>
    <row r="1864" spans="1:7" x14ac:dyDescent="0.35">
      <c r="A1864" s="44"/>
      <c r="B1864" s="59"/>
      <c r="C1864" s="57"/>
      <c r="D1864" s="50"/>
      <c r="E1864" s="46"/>
      <c r="F1864" s="45"/>
      <c r="G1864" s="46"/>
    </row>
    <row r="1865" spans="1:7" x14ac:dyDescent="0.35">
      <c r="A1865" s="44"/>
      <c r="B1865" s="59"/>
      <c r="C1865" s="57"/>
      <c r="D1865" s="50"/>
      <c r="E1865" s="46"/>
      <c r="F1865" s="45"/>
      <c r="G1865" s="46"/>
    </row>
    <row r="1866" spans="1:7" x14ac:dyDescent="0.35">
      <c r="A1866" s="44"/>
      <c r="B1866" s="59"/>
      <c r="C1866" s="57"/>
      <c r="D1866" s="50"/>
      <c r="E1866" s="46"/>
      <c r="F1866" s="45"/>
      <c r="G1866" s="46"/>
    </row>
    <row r="1867" spans="1:7" x14ac:dyDescent="0.35">
      <c r="A1867" s="44"/>
      <c r="B1867" s="59"/>
      <c r="C1867" s="57"/>
      <c r="D1867" s="50"/>
      <c r="E1867" s="46"/>
      <c r="F1867" s="45"/>
      <c r="G1867" s="46"/>
    </row>
    <row r="1868" spans="1:7" x14ac:dyDescent="0.35">
      <c r="A1868" s="44"/>
      <c r="B1868" s="59"/>
      <c r="C1868" s="57"/>
      <c r="D1868" s="50"/>
      <c r="E1868" s="46"/>
      <c r="F1868" s="45"/>
      <c r="G1868" s="46"/>
    </row>
    <row r="1869" spans="1:7" x14ac:dyDescent="0.35">
      <c r="A1869" s="44"/>
      <c r="B1869" s="59"/>
      <c r="C1869" s="57"/>
      <c r="D1869" s="50"/>
      <c r="E1869" s="46"/>
      <c r="F1869" s="45"/>
      <c r="G1869" s="46"/>
    </row>
    <row r="1870" spans="1:7" x14ac:dyDescent="0.35">
      <c r="A1870" s="44"/>
      <c r="B1870" s="59"/>
      <c r="C1870" s="57"/>
      <c r="D1870" s="50"/>
      <c r="E1870" s="46"/>
      <c r="F1870" s="45"/>
      <c r="G1870" s="46"/>
    </row>
    <row r="1871" spans="1:7" x14ac:dyDescent="0.35">
      <c r="A1871" s="44"/>
      <c r="B1871" s="59"/>
      <c r="C1871" s="57"/>
      <c r="D1871" s="50"/>
      <c r="E1871" s="46"/>
      <c r="F1871" s="45"/>
      <c r="G1871" s="46"/>
    </row>
    <row r="1872" spans="1:7" x14ac:dyDescent="0.35">
      <c r="A1872" s="44"/>
      <c r="B1872" s="59"/>
      <c r="C1872" s="57"/>
      <c r="D1872" s="50"/>
      <c r="E1872" s="46"/>
      <c r="F1872" s="45"/>
      <c r="G1872" s="46"/>
    </row>
    <row r="1873" spans="1:7" x14ac:dyDescent="0.35">
      <c r="A1873" s="44"/>
      <c r="B1873" s="59"/>
      <c r="C1873" s="57"/>
      <c r="D1873" s="50"/>
      <c r="E1873" s="46"/>
      <c r="F1873" s="45"/>
      <c r="G1873" s="46"/>
    </row>
    <row r="1874" spans="1:7" x14ac:dyDescent="0.35">
      <c r="A1874" s="44"/>
      <c r="B1874" s="59"/>
      <c r="C1874" s="57"/>
      <c r="D1874" s="50"/>
      <c r="E1874" s="46"/>
      <c r="F1874" s="45"/>
      <c r="G1874" s="46"/>
    </row>
    <row r="1875" spans="1:7" x14ac:dyDescent="0.35">
      <c r="A1875" s="44"/>
      <c r="B1875" s="59"/>
      <c r="C1875" s="57"/>
      <c r="D1875" s="50"/>
      <c r="E1875" s="46"/>
      <c r="F1875" s="45"/>
      <c r="G1875" s="46"/>
    </row>
    <row r="1876" spans="1:7" x14ac:dyDescent="0.35">
      <c r="A1876" s="44"/>
      <c r="B1876" s="59"/>
      <c r="C1876" s="57"/>
      <c r="D1876" s="50"/>
      <c r="E1876" s="46"/>
      <c r="F1876" s="45"/>
      <c r="G1876" s="46"/>
    </row>
    <row r="1877" spans="1:7" x14ac:dyDescent="0.35">
      <c r="A1877" s="44"/>
      <c r="B1877" s="59"/>
      <c r="C1877" s="57"/>
      <c r="D1877" s="50"/>
      <c r="E1877" s="46"/>
      <c r="F1877" s="45"/>
      <c r="G1877" s="46"/>
    </row>
    <row r="1878" spans="1:7" x14ac:dyDescent="0.35">
      <c r="A1878" s="44"/>
      <c r="B1878" s="59"/>
      <c r="C1878" s="57"/>
      <c r="D1878" s="50"/>
      <c r="E1878" s="46"/>
      <c r="F1878" s="45"/>
      <c r="G1878" s="46"/>
    </row>
    <row r="1879" spans="1:7" x14ac:dyDescent="0.35">
      <c r="A1879" s="44"/>
      <c r="B1879" s="59"/>
      <c r="C1879" s="57"/>
      <c r="D1879" s="50"/>
      <c r="E1879" s="46"/>
      <c r="F1879" s="45"/>
      <c r="G1879" s="46"/>
    </row>
    <row r="1880" spans="1:7" x14ac:dyDescent="0.35">
      <c r="A1880" s="44"/>
      <c r="B1880" s="59"/>
      <c r="C1880" s="57"/>
      <c r="D1880" s="50"/>
      <c r="E1880" s="46"/>
      <c r="F1880" s="45"/>
      <c r="G1880" s="46"/>
    </row>
    <row r="1881" spans="1:7" x14ac:dyDescent="0.35">
      <c r="A1881" s="44"/>
      <c r="B1881" s="59"/>
      <c r="C1881" s="57"/>
      <c r="D1881" s="50"/>
      <c r="E1881" s="46"/>
      <c r="F1881" s="45"/>
      <c r="G1881" s="46"/>
    </row>
    <row r="1882" spans="1:7" x14ac:dyDescent="0.35">
      <c r="A1882" s="44"/>
      <c r="B1882" s="59"/>
      <c r="C1882" s="57"/>
      <c r="D1882" s="50"/>
      <c r="E1882" s="46"/>
      <c r="F1882" s="45"/>
      <c r="G1882" s="46"/>
    </row>
    <row r="1883" spans="1:7" x14ac:dyDescent="0.35">
      <c r="A1883" s="44"/>
      <c r="B1883" s="59"/>
      <c r="C1883" s="57"/>
      <c r="D1883" s="50"/>
      <c r="E1883" s="46"/>
      <c r="F1883" s="45"/>
      <c r="G1883" s="46"/>
    </row>
    <row r="1884" spans="1:7" x14ac:dyDescent="0.35">
      <c r="A1884" s="44"/>
      <c r="B1884" s="59"/>
      <c r="C1884" s="57"/>
      <c r="D1884" s="50"/>
      <c r="E1884" s="46"/>
      <c r="F1884" s="45"/>
      <c r="G1884" s="46"/>
    </row>
    <row r="1885" spans="1:7" x14ac:dyDescent="0.35">
      <c r="A1885" s="44"/>
      <c r="B1885" s="59"/>
      <c r="C1885" s="57"/>
      <c r="D1885" s="50"/>
      <c r="E1885" s="46"/>
      <c r="F1885" s="45"/>
      <c r="G1885" s="46"/>
    </row>
    <row r="1886" spans="1:7" x14ac:dyDescent="0.35">
      <c r="A1886" s="44"/>
      <c r="B1886" s="59"/>
      <c r="C1886" s="57"/>
      <c r="D1886" s="50"/>
      <c r="E1886" s="46"/>
      <c r="F1886" s="45"/>
      <c r="G1886" s="46"/>
    </row>
    <row r="1887" spans="1:7" x14ac:dyDescent="0.35">
      <c r="A1887" s="44"/>
      <c r="B1887" s="59"/>
      <c r="C1887" s="57"/>
      <c r="D1887" s="50"/>
      <c r="E1887" s="46"/>
      <c r="F1887" s="45"/>
      <c r="G1887" s="46"/>
    </row>
    <row r="1888" spans="1:7" x14ac:dyDescent="0.35">
      <c r="A1888" s="44"/>
      <c r="B1888" s="59"/>
      <c r="C1888" s="57"/>
      <c r="D1888" s="50"/>
      <c r="E1888" s="46"/>
      <c r="F1888" s="45"/>
      <c r="G1888" s="46"/>
    </row>
    <row r="1889" spans="1:7" x14ac:dyDescent="0.35">
      <c r="A1889" s="44"/>
      <c r="B1889" s="59"/>
      <c r="C1889" s="57"/>
      <c r="D1889" s="50"/>
      <c r="E1889" s="46"/>
      <c r="F1889" s="45"/>
      <c r="G1889" s="46"/>
    </row>
    <row r="1890" spans="1:7" x14ac:dyDescent="0.35">
      <c r="A1890" s="44"/>
      <c r="B1890" s="59"/>
      <c r="C1890" s="57"/>
      <c r="D1890" s="50"/>
      <c r="E1890" s="46"/>
      <c r="F1890" s="45"/>
      <c r="G1890" s="46"/>
    </row>
    <row r="1891" spans="1:7" x14ac:dyDescent="0.35">
      <c r="A1891" s="44"/>
      <c r="B1891" s="59"/>
      <c r="C1891" s="57"/>
      <c r="D1891" s="50"/>
      <c r="E1891" s="46"/>
      <c r="F1891" s="45"/>
      <c r="G1891" s="46"/>
    </row>
    <row r="1892" spans="1:7" x14ac:dyDescent="0.35">
      <c r="A1892" s="44"/>
      <c r="B1892" s="59"/>
      <c r="C1892" s="57"/>
      <c r="D1892" s="50"/>
      <c r="E1892" s="46"/>
      <c r="F1892" s="45"/>
      <c r="G1892" s="46"/>
    </row>
    <row r="1893" spans="1:7" x14ac:dyDescent="0.35">
      <c r="A1893" s="44"/>
      <c r="B1893" s="59"/>
      <c r="C1893" s="57"/>
      <c r="D1893" s="50"/>
      <c r="E1893" s="46"/>
      <c r="F1893" s="45"/>
      <c r="G1893" s="46"/>
    </row>
    <row r="1894" spans="1:7" x14ac:dyDescent="0.35">
      <c r="A1894" s="44"/>
      <c r="B1894" s="59"/>
      <c r="C1894" s="57"/>
      <c r="D1894" s="50"/>
      <c r="E1894" s="46"/>
      <c r="F1894" s="45"/>
      <c r="G1894" s="46"/>
    </row>
    <row r="1895" spans="1:7" x14ac:dyDescent="0.35">
      <c r="A1895" s="44"/>
      <c r="B1895" s="59"/>
      <c r="C1895" s="57"/>
      <c r="D1895" s="50"/>
      <c r="E1895" s="46"/>
      <c r="F1895" s="45"/>
      <c r="G1895" s="46"/>
    </row>
    <row r="1896" spans="1:7" x14ac:dyDescent="0.35">
      <c r="A1896" s="44"/>
      <c r="B1896" s="59"/>
      <c r="C1896" s="57"/>
      <c r="D1896" s="50"/>
      <c r="E1896" s="46"/>
      <c r="F1896" s="45"/>
      <c r="G1896" s="46"/>
    </row>
    <row r="1897" spans="1:7" x14ac:dyDescent="0.35">
      <c r="A1897" s="44"/>
      <c r="B1897" s="59"/>
      <c r="C1897" s="57"/>
      <c r="D1897" s="50"/>
      <c r="E1897" s="46"/>
      <c r="F1897" s="45"/>
      <c r="G1897" s="46"/>
    </row>
    <row r="1898" spans="1:7" x14ac:dyDescent="0.35">
      <c r="A1898" s="44"/>
      <c r="B1898" s="59"/>
      <c r="C1898" s="57"/>
      <c r="D1898" s="50"/>
      <c r="E1898" s="46"/>
      <c r="F1898" s="45"/>
      <c r="G1898" s="46"/>
    </row>
    <row r="1899" spans="1:7" x14ac:dyDescent="0.35">
      <c r="A1899" s="44"/>
      <c r="B1899" s="59"/>
      <c r="C1899" s="57"/>
      <c r="D1899" s="50"/>
      <c r="E1899" s="46"/>
      <c r="F1899" s="45"/>
      <c r="G1899" s="46"/>
    </row>
    <row r="1900" spans="1:7" x14ac:dyDescent="0.35">
      <c r="A1900" s="44"/>
      <c r="B1900" s="59"/>
      <c r="C1900" s="57"/>
      <c r="D1900" s="50"/>
      <c r="E1900" s="46"/>
      <c r="F1900" s="45"/>
      <c r="G1900" s="46"/>
    </row>
    <row r="1901" spans="1:7" x14ac:dyDescent="0.35">
      <c r="A1901" s="44"/>
      <c r="B1901" s="59"/>
      <c r="C1901" s="57"/>
      <c r="D1901" s="50"/>
      <c r="E1901" s="46"/>
      <c r="F1901" s="45"/>
      <c r="G1901" s="46"/>
    </row>
    <row r="1902" spans="1:7" x14ac:dyDescent="0.35">
      <c r="A1902" s="44"/>
      <c r="B1902" s="59"/>
      <c r="C1902" s="57"/>
      <c r="D1902" s="50"/>
      <c r="E1902" s="46"/>
      <c r="F1902" s="45"/>
      <c r="G1902" s="46"/>
    </row>
    <row r="1903" spans="1:7" x14ac:dyDescent="0.35">
      <c r="A1903" s="44"/>
      <c r="B1903" s="59"/>
      <c r="C1903" s="57"/>
      <c r="D1903" s="50"/>
      <c r="E1903" s="46"/>
      <c r="F1903" s="45"/>
      <c r="G1903" s="46"/>
    </row>
    <row r="1904" spans="1:7" x14ac:dyDescent="0.35">
      <c r="A1904" s="44"/>
      <c r="B1904" s="59"/>
      <c r="C1904" s="57"/>
      <c r="D1904" s="50"/>
      <c r="E1904" s="46"/>
      <c r="F1904" s="45"/>
      <c r="G1904" s="46"/>
    </row>
    <row r="1905" spans="1:7" x14ac:dyDescent="0.35">
      <c r="A1905" s="44"/>
      <c r="B1905" s="59"/>
      <c r="C1905" s="57"/>
      <c r="D1905" s="50"/>
      <c r="E1905" s="46"/>
      <c r="F1905" s="45"/>
      <c r="G1905" s="46"/>
    </row>
    <row r="1906" spans="1:7" x14ac:dyDescent="0.35">
      <c r="A1906" s="44"/>
      <c r="B1906" s="59"/>
      <c r="C1906" s="57"/>
      <c r="D1906" s="50"/>
      <c r="E1906" s="46"/>
      <c r="F1906" s="45"/>
      <c r="G1906" s="46"/>
    </row>
    <row r="1907" spans="1:7" x14ac:dyDescent="0.35">
      <c r="A1907" s="44"/>
      <c r="B1907" s="59"/>
      <c r="C1907" s="57"/>
      <c r="D1907" s="50"/>
      <c r="E1907" s="46"/>
      <c r="F1907" s="45"/>
      <c r="G1907" s="46"/>
    </row>
    <row r="1908" spans="1:7" x14ac:dyDescent="0.35">
      <c r="A1908" s="44"/>
      <c r="B1908" s="59"/>
      <c r="C1908" s="57"/>
      <c r="D1908" s="50"/>
      <c r="E1908" s="46"/>
      <c r="F1908" s="45"/>
      <c r="G1908" s="46"/>
    </row>
    <row r="1909" spans="1:7" x14ac:dyDescent="0.35">
      <c r="A1909" s="44"/>
      <c r="B1909" s="59"/>
      <c r="C1909" s="57"/>
      <c r="D1909" s="50"/>
      <c r="E1909" s="46"/>
      <c r="F1909" s="45"/>
      <c r="G1909" s="46"/>
    </row>
    <row r="1910" spans="1:7" x14ac:dyDescent="0.35">
      <c r="A1910" s="44"/>
      <c r="B1910" s="59"/>
      <c r="C1910" s="57"/>
      <c r="D1910" s="50"/>
      <c r="E1910" s="46"/>
      <c r="F1910" s="45"/>
      <c r="G1910" s="46"/>
    </row>
    <row r="1911" spans="1:7" x14ac:dyDescent="0.35">
      <c r="A1911" s="44"/>
      <c r="B1911" s="59"/>
      <c r="C1911" s="57"/>
      <c r="D1911" s="50"/>
      <c r="E1911" s="46"/>
      <c r="F1911" s="45"/>
      <c r="G1911" s="46"/>
    </row>
    <row r="1912" spans="1:7" x14ac:dyDescent="0.35">
      <c r="A1912" s="44"/>
      <c r="B1912" s="59"/>
      <c r="C1912" s="57"/>
      <c r="D1912" s="50"/>
      <c r="E1912" s="46"/>
      <c r="F1912" s="45"/>
      <c r="G1912" s="46"/>
    </row>
    <row r="1913" spans="1:7" x14ac:dyDescent="0.35">
      <c r="A1913" s="44"/>
      <c r="B1913" s="59"/>
      <c r="C1913" s="57"/>
      <c r="D1913" s="50"/>
      <c r="E1913" s="46"/>
      <c r="F1913" s="45"/>
      <c r="G1913" s="46"/>
    </row>
    <row r="1914" spans="1:7" x14ac:dyDescent="0.35">
      <c r="A1914" s="44"/>
      <c r="B1914" s="59"/>
      <c r="C1914" s="57"/>
      <c r="D1914" s="50"/>
      <c r="E1914" s="46"/>
      <c r="F1914" s="45"/>
      <c r="G1914" s="46"/>
    </row>
    <row r="1915" spans="1:7" x14ac:dyDescent="0.35">
      <c r="A1915" s="44"/>
      <c r="B1915" s="59"/>
      <c r="C1915" s="57"/>
      <c r="D1915" s="50"/>
      <c r="E1915" s="46"/>
      <c r="F1915" s="45"/>
      <c r="G1915" s="46"/>
    </row>
    <row r="1916" spans="1:7" x14ac:dyDescent="0.35">
      <c r="A1916" s="44"/>
      <c r="B1916" s="59"/>
      <c r="C1916" s="57"/>
      <c r="D1916" s="50"/>
      <c r="E1916" s="46"/>
      <c r="F1916" s="45"/>
      <c r="G1916" s="46"/>
    </row>
    <row r="1917" spans="1:7" x14ac:dyDescent="0.35">
      <c r="A1917" s="44"/>
      <c r="B1917" s="59"/>
      <c r="C1917" s="57"/>
      <c r="D1917" s="50"/>
      <c r="E1917" s="46"/>
      <c r="F1917" s="45"/>
      <c r="G1917" s="46"/>
    </row>
    <row r="1918" spans="1:7" x14ac:dyDescent="0.35">
      <c r="A1918" s="44"/>
      <c r="B1918" s="59"/>
      <c r="C1918" s="57"/>
      <c r="D1918" s="50"/>
      <c r="E1918" s="46"/>
      <c r="F1918" s="45"/>
      <c r="G1918" s="46"/>
    </row>
    <row r="1919" spans="1:7" x14ac:dyDescent="0.35">
      <c r="A1919" s="44"/>
      <c r="B1919" s="59"/>
      <c r="C1919" s="57"/>
      <c r="D1919" s="50"/>
      <c r="E1919" s="46"/>
      <c r="F1919" s="45"/>
      <c r="G1919" s="46"/>
    </row>
    <row r="1920" spans="1:7" x14ac:dyDescent="0.35">
      <c r="A1920" s="44"/>
      <c r="B1920" s="59"/>
      <c r="C1920" s="57"/>
      <c r="D1920" s="50"/>
      <c r="E1920" s="46"/>
      <c r="F1920" s="45"/>
      <c r="G1920" s="46"/>
    </row>
    <row r="1921" spans="1:7" x14ac:dyDescent="0.35">
      <c r="A1921" s="44"/>
      <c r="B1921" s="59"/>
      <c r="C1921" s="57"/>
      <c r="D1921" s="50"/>
      <c r="E1921" s="46"/>
      <c r="F1921" s="45"/>
      <c r="G1921" s="46"/>
    </row>
    <row r="1922" spans="1:7" x14ac:dyDescent="0.35">
      <c r="A1922" s="44"/>
      <c r="B1922" s="59"/>
      <c r="C1922" s="57"/>
      <c r="D1922" s="50"/>
      <c r="E1922" s="46"/>
      <c r="F1922" s="45"/>
      <c r="G1922" s="46"/>
    </row>
    <row r="1923" spans="1:7" x14ac:dyDescent="0.35">
      <c r="A1923" s="44"/>
      <c r="B1923" s="59"/>
      <c r="C1923" s="57"/>
      <c r="D1923" s="50"/>
      <c r="E1923" s="46"/>
      <c r="F1923" s="45"/>
      <c r="G1923" s="46"/>
    </row>
    <row r="1924" spans="1:7" x14ac:dyDescent="0.35">
      <c r="A1924" s="44"/>
      <c r="B1924" s="59"/>
      <c r="C1924" s="57"/>
      <c r="D1924" s="50"/>
      <c r="E1924" s="46"/>
      <c r="F1924" s="45"/>
      <c r="G1924" s="46"/>
    </row>
    <row r="1925" spans="1:7" x14ac:dyDescent="0.35">
      <c r="A1925" s="44"/>
      <c r="B1925" s="59"/>
      <c r="C1925" s="57"/>
      <c r="D1925" s="50"/>
      <c r="E1925" s="46"/>
      <c r="F1925" s="45"/>
      <c r="G1925" s="46"/>
    </row>
    <row r="1926" spans="1:7" x14ac:dyDescent="0.35">
      <c r="A1926" s="44"/>
      <c r="B1926" s="59"/>
      <c r="C1926" s="57"/>
      <c r="D1926" s="50"/>
      <c r="E1926" s="46"/>
      <c r="F1926" s="45"/>
      <c r="G1926" s="46"/>
    </row>
    <row r="1927" spans="1:7" x14ac:dyDescent="0.35">
      <c r="A1927" s="44"/>
      <c r="B1927" s="59"/>
      <c r="C1927" s="57"/>
      <c r="D1927" s="50"/>
      <c r="E1927" s="46"/>
      <c r="F1927" s="45"/>
      <c r="G1927" s="46"/>
    </row>
    <row r="1928" spans="1:7" x14ac:dyDescent="0.35">
      <c r="A1928" s="44"/>
      <c r="B1928" s="59"/>
      <c r="C1928" s="57"/>
      <c r="D1928" s="50"/>
      <c r="E1928" s="46"/>
      <c r="F1928" s="45"/>
      <c r="G1928" s="46"/>
    </row>
    <row r="1929" spans="1:7" x14ac:dyDescent="0.35">
      <c r="A1929" s="44"/>
      <c r="B1929" s="59"/>
      <c r="C1929" s="57"/>
      <c r="D1929" s="50"/>
      <c r="E1929" s="46"/>
      <c r="F1929" s="45"/>
      <c r="G1929" s="46"/>
    </row>
    <row r="1930" spans="1:7" x14ac:dyDescent="0.35">
      <c r="A1930" s="44"/>
      <c r="B1930" s="59"/>
      <c r="C1930" s="57"/>
      <c r="D1930" s="50"/>
      <c r="E1930" s="46"/>
      <c r="F1930" s="45"/>
      <c r="G1930" s="46"/>
    </row>
    <row r="1931" spans="1:7" x14ac:dyDescent="0.35">
      <c r="A1931" s="44"/>
      <c r="B1931" s="59"/>
      <c r="C1931" s="57"/>
      <c r="D1931" s="50"/>
      <c r="E1931" s="46"/>
      <c r="F1931" s="45"/>
      <c r="G1931" s="46"/>
    </row>
    <row r="1932" spans="1:7" x14ac:dyDescent="0.35">
      <c r="A1932" s="44"/>
      <c r="B1932" s="59"/>
      <c r="C1932" s="57"/>
      <c r="D1932" s="50"/>
      <c r="E1932" s="46"/>
      <c r="F1932" s="45"/>
      <c r="G1932" s="46"/>
    </row>
    <row r="1933" spans="1:7" x14ac:dyDescent="0.35">
      <c r="A1933" s="44"/>
      <c r="B1933" s="59"/>
      <c r="C1933" s="57"/>
      <c r="D1933" s="50"/>
      <c r="E1933" s="46"/>
      <c r="F1933" s="45"/>
      <c r="G1933" s="46"/>
    </row>
    <row r="1934" spans="1:7" x14ac:dyDescent="0.35">
      <c r="A1934" s="44"/>
      <c r="B1934" s="59"/>
      <c r="C1934" s="57"/>
      <c r="D1934" s="50"/>
      <c r="E1934" s="46"/>
      <c r="F1934" s="45"/>
      <c r="G1934" s="46"/>
    </row>
    <row r="1935" spans="1:7" x14ac:dyDescent="0.35">
      <c r="A1935" s="44"/>
      <c r="B1935" s="59"/>
      <c r="C1935" s="57"/>
      <c r="D1935" s="50"/>
      <c r="E1935" s="46"/>
      <c r="F1935" s="45"/>
      <c r="G1935" s="46"/>
    </row>
    <row r="1936" spans="1:7" x14ac:dyDescent="0.35">
      <c r="A1936" s="44"/>
      <c r="B1936" s="59"/>
      <c r="C1936" s="57"/>
      <c r="D1936" s="50"/>
      <c r="E1936" s="46"/>
      <c r="F1936" s="45"/>
      <c r="G1936" s="46"/>
    </row>
    <row r="1937" spans="1:7" x14ac:dyDescent="0.35">
      <c r="A1937" s="44"/>
      <c r="B1937" s="59"/>
      <c r="C1937" s="57"/>
      <c r="D1937" s="50"/>
      <c r="E1937" s="46"/>
      <c r="F1937" s="45"/>
      <c r="G1937" s="46"/>
    </row>
    <row r="1938" spans="1:7" x14ac:dyDescent="0.35">
      <c r="A1938" s="44"/>
      <c r="B1938" s="59"/>
      <c r="C1938" s="57"/>
      <c r="D1938" s="50"/>
      <c r="E1938" s="46"/>
      <c r="F1938" s="45"/>
      <c r="G1938" s="46"/>
    </row>
    <row r="1939" spans="1:7" x14ac:dyDescent="0.35">
      <c r="A1939" s="44"/>
      <c r="B1939" s="59"/>
      <c r="C1939" s="57"/>
      <c r="D1939" s="50"/>
      <c r="E1939" s="46"/>
      <c r="F1939" s="45"/>
      <c r="G1939" s="46"/>
    </row>
    <row r="1940" spans="1:7" x14ac:dyDescent="0.35">
      <c r="A1940" s="44"/>
      <c r="B1940" s="59"/>
      <c r="C1940" s="57"/>
      <c r="D1940" s="50"/>
      <c r="E1940" s="46"/>
      <c r="F1940" s="45"/>
      <c r="G1940" s="46"/>
    </row>
    <row r="1941" spans="1:7" x14ac:dyDescent="0.35">
      <c r="A1941" s="44"/>
      <c r="B1941" s="59"/>
      <c r="C1941" s="57"/>
      <c r="D1941" s="50"/>
      <c r="E1941" s="46"/>
      <c r="F1941" s="45"/>
      <c r="G1941" s="46"/>
    </row>
    <row r="1942" spans="1:7" x14ac:dyDescent="0.35">
      <c r="A1942" s="44"/>
      <c r="B1942" s="59"/>
      <c r="C1942" s="57"/>
      <c r="D1942" s="50"/>
      <c r="E1942" s="46"/>
      <c r="F1942" s="45"/>
      <c r="G1942" s="46"/>
    </row>
    <row r="1943" spans="1:7" x14ac:dyDescent="0.35">
      <c r="A1943" s="44"/>
      <c r="B1943" s="59"/>
      <c r="C1943" s="57"/>
      <c r="D1943" s="50"/>
      <c r="E1943" s="46"/>
      <c r="F1943" s="45"/>
      <c r="G1943" s="46"/>
    </row>
    <row r="1944" spans="1:7" x14ac:dyDescent="0.35">
      <c r="A1944" s="44"/>
      <c r="B1944" s="59"/>
      <c r="C1944" s="57"/>
      <c r="D1944" s="50"/>
      <c r="E1944" s="46"/>
      <c r="F1944" s="45"/>
      <c r="G1944" s="46"/>
    </row>
    <row r="1945" spans="1:7" x14ac:dyDescent="0.35">
      <c r="A1945" s="44"/>
      <c r="B1945" s="59"/>
      <c r="C1945" s="57"/>
      <c r="D1945" s="50"/>
      <c r="E1945" s="46"/>
      <c r="F1945" s="45"/>
      <c r="G1945" s="46"/>
    </row>
    <row r="1946" spans="1:7" x14ac:dyDescent="0.35">
      <c r="A1946" s="44"/>
      <c r="B1946" s="59"/>
      <c r="C1946" s="57"/>
      <c r="D1946" s="50"/>
      <c r="E1946" s="46"/>
      <c r="F1946" s="45"/>
      <c r="G1946" s="46"/>
    </row>
    <row r="1947" spans="1:7" x14ac:dyDescent="0.35">
      <c r="A1947" s="44"/>
      <c r="B1947" s="59"/>
      <c r="C1947" s="57"/>
      <c r="D1947" s="50"/>
      <c r="E1947" s="46"/>
      <c r="F1947" s="45"/>
      <c r="G1947" s="46"/>
    </row>
    <row r="1948" spans="1:7" x14ac:dyDescent="0.35">
      <c r="A1948" s="44"/>
      <c r="B1948" s="59"/>
      <c r="C1948" s="57"/>
      <c r="D1948" s="50"/>
      <c r="E1948" s="46"/>
      <c r="F1948" s="45"/>
      <c r="G1948" s="46"/>
    </row>
    <row r="1949" spans="1:7" x14ac:dyDescent="0.35">
      <c r="A1949" s="44"/>
      <c r="B1949" s="59"/>
      <c r="C1949" s="57"/>
      <c r="D1949" s="50"/>
      <c r="E1949" s="46"/>
      <c r="F1949" s="45"/>
      <c r="G1949" s="46"/>
    </row>
    <row r="1950" spans="1:7" x14ac:dyDescent="0.35">
      <c r="A1950" s="44"/>
      <c r="B1950" s="59"/>
      <c r="C1950" s="57"/>
      <c r="D1950" s="50"/>
      <c r="E1950" s="46"/>
      <c r="F1950" s="45"/>
      <c r="G1950" s="46"/>
    </row>
    <row r="1951" spans="1:7" x14ac:dyDescent="0.35">
      <c r="A1951" s="44"/>
      <c r="B1951" s="59"/>
      <c r="C1951" s="57"/>
      <c r="D1951" s="50"/>
      <c r="E1951" s="46"/>
      <c r="F1951" s="45"/>
      <c r="G1951" s="46"/>
    </row>
    <row r="1952" spans="1:7" x14ac:dyDescent="0.35">
      <c r="A1952" s="44"/>
      <c r="B1952" s="59"/>
      <c r="C1952" s="57"/>
      <c r="D1952" s="50"/>
      <c r="E1952" s="46"/>
      <c r="F1952" s="45"/>
      <c r="G1952" s="46"/>
    </row>
    <row r="1953" spans="1:7" x14ac:dyDescent="0.35">
      <c r="A1953" s="44"/>
      <c r="B1953" s="59"/>
      <c r="C1953" s="57"/>
      <c r="D1953" s="50"/>
      <c r="E1953" s="46"/>
      <c r="F1953" s="45"/>
      <c r="G1953" s="46"/>
    </row>
    <row r="1954" spans="1:7" x14ac:dyDescent="0.35">
      <c r="A1954" s="44"/>
      <c r="B1954" s="59"/>
      <c r="C1954" s="57"/>
      <c r="D1954" s="50"/>
      <c r="E1954" s="46"/>
      <c r="F1954" s="45"/>
      <c r="G1954" s="46"/>
    </row>
    <row r="1955" spans="1:7" x14ac:dyDescent="0.35">
      <c r="A1955" s="44"/>
      <c r="B1955" s="59"/>
      <c r="C1955" s="57"/>
      <c r="D1955" s="50"/>
      <c r="E1955" s="46"/>
      <c r="F1955" s="45"/>
      <c r="G1955" s="46"/>
    </row>
    <row r="1956" spans="1:7" x14ac:dyDescent="0.35">
      <c r="A1956" s="44"/>
      <c r="B1956" s="59"/>
      <c r="C1956" s="57"/>
      <c r="D1956" s="50"/>
      <c r="E1956" s="46"/>
      <c r="F1956" s="45"/>
      <c r="G1956" s="46"/>
    </row>
    <row r="1957" spans="1:7" x14ac:dyDescent="0.35">
      <c r="A1957" s="44"/>
      <c r="B1957" s="59"/>
      <c r="C1957" s="57"/>
      <c r="D1957" s="50"/>
      <c r="E1957" s="46"/>
      <c r="F1957" s="45"/>
      <c r="G1957" s="46"/>
    </row>
    <row r="1958" spans="1:7" x14ac:dyDescent="0.35">
      <c r="A1958" s="44"/>
      <c r="B1958" s="59"/>
      <c r="C1958" s="57"/>
      <c r="D1958" s="50"/>
      <c r="E1958" s="46"/>
      <c r="F1958" s="45"/>
      <c r="G1958" s="46"/>
    </row>
    <row r="1959" spans="1:7" x14ac:dyDescent="0.35">
      <c r="A1959" s="44"/>
      <c r="B1959" s="59"/>
      <c r="C1959" s="57"/>
      <c r="D1959" s="50"/>
      <c r="E1959" s="46"/>
      <c r="F1959" s="45"/>
      <c r="G1959" s="46"/>
    </row>
    <row r="1960" spans="1:7" x14ac:dyDescent="0.35">
      <c r="A1960" s="44"/>
      <c r="B1960" s="59"/>
      <c r="C1960" s="57"/>
      <c r="D1960" s="50"/>
      <c r="E1960" s="46"/>
      <c r="F1960" s="45"/>
      <c r="G1960" s="46"/>
    </row>
    <row r="1961" spans="1:7" x14ac:dyDescent="0.35">
      <c r="A1961" s="44"/>
      <c r="B1961" s="59"/>
      <c r="C1961" s="57"/>
      <c r="D1961" s="50"/>
      <c r="E1961" s="46"/>
      <c r="F1961" s="45"/>
      <c r="G1961" s="46"/>
    </row>
    <row r="1962" spans="1:7" x14ac:dyDescent="0.35">
      <c r="A1962" s="44"/>
      <c r="B1962" s="59"/>
      <c r="C1962" s="57"/>
      <c r="D1962" s="50"/>
      <c r="E1962" s="46"/>
      <c r="F1962" s="45"/>
      <c r="G1962" s="46"/>
    </row>
    <row r="1963" spans="1:7" x14ac:dyDescent="0.35">
      <c r="A1963" s="44"/>
      <c r="B1963" s="59"/>
      <c r="C1963" s="57"/>
      <c r="D1963" s="50"/>
      <c r="E1963" s="46"/>
      <c r="F1963" s="45"/>
      <c r="G1963" s="46"/>
    </row>
    <row r="1964" spans="1:7" x14ac:dyDescent="0.35">
      <c r="A1964" s="44"/>
      <c r="B1964" s="59"/>
      <c r="C1964" s="57"/>
      <c r="D1964" s="50"/>
      <c r="E1964" s="46"/>
      <c r="F1964" s="45"/>
      <c r="G1964" s="46"/>
    </row>
    <row r="1965" spans="1:7" x14ac:dyDescent="0.35">
      <c r="A1965" s="44"/>
      <c r="B1965" s="59"/>
      <c r="C1965" s="57"/>
      <c r="D1965" s="50"/>
      <c r="E1965" s="46"/>
      <c r="F1965" s="45"/>
      <c r="G1965" s="46"/>
    </row>
    <row r="1966" spans="1:7" x14ac:dyDescent="0.35">
      <c r="A1966" s="44"/>
      <c r="B1966" s="59"/>
      <c r="C1966" s="57"/>
      <c r="D1966" s="50"/>
      <c r="E1966" s="46"/>
      <c r="F1966" s="45"/>
      <c r="G1966" s="46"/>
    </row>
    <row r="1967" spans="1:7" x14ac:dyDescent="0.35">
      <c r="A1967" s="44"/>
      <c r="B1967" s="59"/>
      <c r="C1967" s="57"/>
      <c r="D1967" s="50"/>
      <c r="E1967" s="46"/>
      <c r="F1967" s="45"/>
      <c r="G1967" s="46"/>
    </row>
    <row r="1968" spans="1:7" x14ac:dyDescent="0.35">
      <c r="A1968" s="44"/>
      <c r="B1968" s="59"/>
      <c r="C1968" s="57"/>
      <c r="D1968" s="50"/>
      <c r="E1968" s="46"/>
      <c r="F1968" s="45"/>
      <c r="G1968" s="46"/>
    </row>
    <row r="1969" spans="1:7" x14ac:dyDescent="0.35">
      <c r="A1969" s="44"/>
      <c r="B1969" s="59"/>
      <c r="C1969" s="57"/>
      <c r="D1969" s="50"/>
      <c r="E1969" s="46"/>
      <c r="F1969" s="45"/>
      <c r="G1969" s="46"/>
    </row>
    <row r="1970" spans="1:7" x14ac:dyDescent="0.35">
      <c r="A1970" s="44"/>
      <c r="B1970" s="59"/>
      <c r="C1970" s="57"/>
      <c r="D1970" s="50"/>
      <c r="E1970" s="46"/>
      <c r="F1970" s="45"/>
      <c r="G1970" s="46"/>
    </row>
    <row r="1971" spans="1:7" x14ac:dyDescent="0.35">
      <c r="A1971" s="44"/>
      <c r="B1971" s="59"/>
      <c r="C1971" s="57"/>
      <c r="D1971" s="50"/>
      <c r="E1971" s="46"/>
      <c r="F1971" s="45"/>
      <c r="G1971" s="46"/>
    </row>
    <row r="1972" spans="1:7" x14ac:dyDescent="0.35">
      <c r="A1972" s="44"/>
      <c r="B1972" s="59"/>
      <c r="C1972" s="57"/>
      <c r="D1972" s="50"/>
      <c r="E1972" s="46"/>
      <c r="F1972" s="45"/>
      <c r="G1972" s="46"/>
    </row>
    <row r="1973" spans="1:7" x14ac:dyDescent="0.35">
      <c r="A1973" s="44"/>
      <c r="B1973" s="59"/>
      <c r="C1973" s="57"/>
      <c r="D1973" s="50"/>
      <c r="E1973" s="46"/>
      <c r="F1973" s="45"/>
      <c r="G1973" s="46"/>
    </row>
    <row r="1974" spans="1:7" x14ac:dyDescent="0.35">
      <c r="A1974" s="44"/>
      <c r="B1974" s="59"/>
      <c r="C1974" s="57"/>
      <c r="D1974" s="50"/>
      <c r="E1974" s="46"/>
      <c r="F1974" s="45"/>
      <c r="G1974" s="46"/>
    </row>
    <row r="1975" spans="1:7" x14ac:dyDescent="0.35">
      <c r="A1975" s="44"/>
      <c r="B1975" s="59"/>
      <c r="C1975" s="57"/>
      <c r="D1975" s="50"/>
      <c r="E1975" s="46"/>
      <c r="F1975" s="45"/>
      <c r="G1975" s="46"/>
    </row>
    <row r="1976" spans="1:7" x14ac:dyDescent="0.35">
      <c r="A1976" s="44"/>
      <c r="B1976" s="59"/>
      <c r="C1976" s="57"/>
      <c r="D1976" s="50"/>
      <c r="E1976" s="46"/>
      <c r="F1976" s="45"/>
      <c r="G1976" s="46"/>
    </row>
    <row r="1977" spans="1:7" x14ac:dyDescent="0.35">
      <c r="A1977" s="44"/>
      <c r="B1977" s="59"/>
      <c r="C1977" s="57"/>
      <c r="D1977" s="50"/>
      <c r="E1977" s="46"/>
      <c r="F1977" s="45"/>
      <c r="G1977" s="46"/>
    </row>
    <row r="1978" spans="1:7" x14ac:dyDescent="0.35">
      <c r="A1978" s="44"/>
      <c r="B1978" s="59"/>
      <c r="C1978" s="57"/>
      <c r="D1978" s="50"/>
      <c r="E1978" s="46"/>
      <c r="F1978" s="45"/>
      <c r="G1978" s="46"/>
    </row>
    <row r="1979" spans="1:7" x14ac:dyDescent="0.35">
      <c r="A1979" s="44"/>
      <c r="B1979" s="59"/>
      <c r="C1979" s="57"/>
      <c r="D1979" s="50"/>
      <c r="E1979" s="46"/>
      <c r="F1979" s="45"/>
      <c r="G1979" s="46"/>
    </row>
    <row r="1980" spans="1:7" x14ac:dyDescent="0.35">
      <c r="A1980" s="44"/>
      <c r="B1980" s="59"/>
      <c r="C1980" s="57"/>
      <c r="D1980" s="50"/>
      <c r="E1980" s="46"/>
      <c r="F1980" s="45"/>
      <c r="G1980" s="46"/>
    </row>
    <row r="1981" spans="1:7" x14ac:dyDescent="0.35">
      <c r="A1981" s="44"/>
      <c r="B1981" s="59"/>
      <c r="C1981" s="57"/>
      <c r="D1981" s="50"/>
      <c r="E1981" s="46"/>
      <c r="F1981" s="45"/>
      <c r="G1981" s="46"/>
    </row>
    <row r="1982" spans="1:7" x14ac:dyDescent="0.35">
      <c r="A1982" s="44"/>
      <c r="B1982" s="59"/>
      <c r="C1982" s="57"/>
      <c r="D1982" s="50"/>
      <c r="E1982" s="46"/>
      <c r="F1982" s="45"/>
      <c r="G1982" s="46"/>
    </row>
    <row r="1983" spans="1:7" x14ac:dyDescent="0.35">
      <c r="A1983" s="44"/>
      <c r="B1983" s="59"/>
      <c r="C1983" s="57"/>
      <c r="D1983" s="50"/>
      <c r="E1983" s="46"/>
      <c r="F1983" s="45"/>
      <c r="G1983" s="46"/>
    </row>
    <row r="1984" spans="1:7" x14ac:dyDescent="0.35">
      <c r="A1984" s="44"/>
      <c r="B1984" s="59"/>
      <c r="C1984" s="57"/>
      <c r="D1984" s="50"/>
      <c r="E1984" s="46"/>
      <c r="F1984" s="45"/>
      <c r="G1984" s="46"/>
    </row>
    <row r="1985" spans="1:7" x14ac:dyDescent="0.35">
      <c r="A1985" s="44"/>
      <c r="B1985" s="59"/>
      <c r="C1985" s="57"/>
      <c r="D1985" s="50"/>
      <c r="E1985" s="46"/>
      <c r="F1985" s="45"/>
      <c r="G1985" s="46"/>
    </row>
    <row r="1986" spans="1:7" x14ac:dyDescent="0.35">
      <c r="A1986" s="44"/>
      <c r="B1986" s="59"/>
      <c r="C1986" s="57"/>
      <c r="D1986" s="50"/>
      <c r="E1986" s="46"/>
      <c r="F1986" s="45"/>
      <c r="G1986" s="46"/>
    </row>
    <row r="1987" spans="1:7" x14ac:dyDescent="0.35">
      <c r="A1987" s="44"/>
      <c r="B1987" s="59"/>
      <c r="C1987" s="57"/>
      <c r="D1987" s="50"/>
      <c r="E1987" s="46"/>
      <c r="F1987" s="45"/>
      <c r="G1987" s="46"/>
    </row>
    <row r="1988" spans="1:7" x14ac:dyDescent="0.35">
      <c r="A1988" s="44"/>
      <c r="B1988" s="59"/>
      <c r="C1988" s="57"/>
      <c r="D1988" s="50"/>
      <c r="E1988" s="46"/>
      <c r="F1988" s="45"/>
      <c r="G1988" s="46"/>
    </row>
    <row r="1989" spans="1:7" x14ac:dyDescent="0.35">
      <c r="A1989" s="44"/>
      <c r="B1989" s="59"/>
      <c r="C1989" s="57"/>
      <c r="D1989" s="50"/>
      <c r="E1989" s="46"/>
      <c r="F1989" s="45"/>
      <c r="G1989" s="46"/>
    </row>
    <row r="1990" spans="1:7" x14ac:dyDescent="0.35">
      <c r="A1990" s="44"/>
      <c r="B1990" s="59"/>
      <c r="C1990" s="57"/>
      <c r="D1990" s="50"/>
      <c r="E1990" s="46"/>
      <c r="F1990" s="45"/>
      <c r="G1990" s="46"/>
    </row>
    <row r="1991" spans="1:7" x14ac:dyDescent="0.35">
      <c r="A1991" s="44"/>
      <c r="B1991" s="59"/>
      <c r="C1991" s="57"/>
      <c r="D1991" s="50"/>
      <c r="E1991" s="46"/>
      <c r="F1991" s="45"/>
      <c r="G1991" s="46"/>
    </row>
    <row r="1992" spans="1:7" x14ac:dyDescent="0.35">
      <c r="A1992" s="44"/>
      <c r="B1992" s="59"/>
      <c r="C1992" s="57"/>
      <c r="D1992" s="50"/>
      <c r="E1992" s="46"/>
      <c r="F1992" s="45"/>
      <c r="G1992" s="46"/>
    </row>
    <row r="1993" spans="1:7" x14ac:dyDescent="0.35">
      <c r="A1993" s="44"/>
      <c r="B1993" s="59"/>
      <c r="C1993" s="57"/>
      <c r="D1993" s="50"/>
      <c r="E1993" s="46"/>
      <c r="F1993" s="45"/>
      <c r="G1993" s="46"/>
    </row>
    <row r="1994" spans="1:7" x14ac:dyDescent="0.35">
      <c r="A1994" s="44"/>
      <c r="B1994" s="59"/>
      <c r="C1994" s="57"/>
      <c r="D1994" s="50"/>
      <c r="E1994" s="46"/>
      <c r="F1994" s="45"/>
      <c r="G1994" s="46"/>
    </row>
    <row r="1995" spans="1:7" x14ac:dyDescent="0.35">
      <c r="A1995" s="44"/>
      <c r="B1995" s="59"/>
      <c r="C1995" s="57"/>
      <c r="D1995" s="50"/>
      <c r="E1995" s="46"/>
      <c r="F1995" s="45"/>
      <c r="G1995" s="46"/>
    </row>
    <row r="1996" spans="1:7" x14ac:dyDescent="0.35">
      <c r="A1996" s="44"/>
      <c r="B1996" s="59"/>
      <c r="C1996" s="57"/>
      <c r="D1996" s="50"/>
      <c r="E1996" s="46"/>
      <c r="F1996" s="45"/>
      <c r="G1996" s="46"/>
    </row>
    <row r="1997" spans="1:7" x14ac:dyDescent="0.35">
      <c r="A1997" s="44"/>
      <c r="B1997" s="59"/>
      <c r="C1997" s="57"/>
      <c r="D1997" s="50"/>
      <c r="E1997" s="46"/>
      <c r="F1997" s="45"/>
      <c r="G1997" s="46"/>
    </row>
    <row r="1998" spans="1:7" x14ac:dyDescent="0.35">
      <c r="A1998" s="44"/>
      <c r="B1998" s="59"/>
      <c r="C1998" s="57"/>
      <c r="D1998" s="50"/>
      <c r="E1998" s="46"/>
      <c r="F1998" s="45"/>
      <c r="G1998" s="46"/>
    </row>
    <row r="1999" spans="1:7" x14ac:dyDescent="0.35">
      <c r="A1999" s="44"/>
      <c r="B1999" s="59"/>
      <c r="C1999" s="57"/>
      <c r="D1999" s="50"/>
      <c r="E1999" s="46"/>
      <c r="F1999" s="45"/>
      <c r="G1999" s="46"/>
    </row>
    <row r="2000" spans="1:7" x14ac:dyDescent="0.35">
      <c r="A2000" s="44"/>
      <c r="B2000" s="59"/>
      <c r="C2000" s="57"/>
      <c r="D2000" s="50"/>
      <c r="E2000" s="46"/>
      <c r="F2000" s="45"/>
      <c r="G2000" s="46"/>
    </row>
  </sheetData>
  <sheetProtection sheet="1" objects="1" scenarios="1" formatCells="0" formatColumns="0" formatRows="0" deleteRows="0" selectLockedCells="1" sort="0" autoFilter="0"/>
  <mergeCells count="5">
    <mergeCell ref="A1:G1"/>
    <mergeCell ref="A2:G2"/>
    <mergeCell ref="D3:E3"/>
    <mergeCell ref="A4:A5"/>
    <mergeCell ref="B4:B5"/>
  </mergeCells>
  <dataValidations count="2">
    <dataValidation allowBlank="1" showInputMessage="1" showErrorMessage="1" prompt="View / Print Request for Information." sqref="I1" xr:uid="{A86BFBA8-6F0F-4500-90C6-537AB529BFB9}"/>
    <dataValidation allowBlank="1" showInputMessage="1" showErrorMessage="1" prompt="Back to dashboard" sqref="I2" xr:uid="{C785E126-0CDB-4500-AE73-4F9051843D95}"/>
  </dataValidations>
  <pageMargins left="0.7" right="0.7" top="0.75" bottom="0.75" header="0.3" footer="0.3"/>
  <pageSetup scale="62"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01F0-6D8E-4483-8CEC-59EC0790D36F}">
  <sheetPr codeName="Sheet24"/>
  <dimension ref="A1:AA1"/>
  <sheetViews>
    <sheetView showGridLines="0" showZeros="0" workbookViewId="0">
      <selection activeCell="C5" sqref="C5"/>
    </sheetView>
  </sheetViews>
  <sheetFormatPr defaultColWidth="9" defaultRowHeight="15.5" x14ac:dyDescent="0.35"/>
  <cols>
    <col min="1" max="1" width="2.7265625" style="24" customWidth="1"/>
    <col min="2" max="2" width="5.7265625" style="12" customWidth="1"/>
    <col min="3" max="3" width="7.453125" style="12" customWidth="1"/>
    <col min="4" max="4" width="10.453125" style="12" customWidth="1"/>
    <col min="5" max="5" width="21" style="4" customWidth="1"/>
    <col min="6" max="6" width="13.81640625" style="4" customWidth="1"/>
    <col min="7" max="7" width="61.26953125" style="4" customWidth="1"/>
    <col min="8" max="8" width="19.54296875" style="64" customWidth="1"/>
    <col min="9" max="9" width="23.7265625" style="12" customWidth="1"/>
    <col min="10" max="16384" width="9" style="12"/>
  </cols>
  <sheetData>
    <row r="1" spans="1:27" x14ac:dyDescent="0.35">
      <c r="A1" s="74" t="s">
        <v>104</v>
      </c>
      <c r="B1" s="88"/>
      <c r="C1" s="80"/>
      <c r="D1" s="75" t="s">
        <v>104</v>
      </c>
      <c r="E1" s="76" t="s">
        <v>117</v>
      </c>
      <c r="F1" s="77" t="s">
        <v>129</v>
      </c>
      <c r="G1" s="78" t="s">
        <v>116</v>
      </c>
      <c r="H1" s="76" t="s">
        <v>114</v>
      </c>
      <c r="I1" s="75" t="s">
        <v>77</v>
      </c>
      <c r="K1" s="71"/>
      <c r="AA1" s="64" t="s">
        <v>73</v>
      </c>
    </row>
  </sheetData>
  <sheetProtection formatCells="0" formatRows="0" insertRows="0" deleteRows="0" selectLockedCells="1"/>
  <dataValidations count="4">
    <dataValidation allowBlank="1" showInputMessage="1" showErrorMessage="1" prompt="SENT TO A/E_x000a_RESPONDED BY A/E" sqref="H1:H1048576" xr:uid="{FFD0EE08-3231-45A5-A6E6-EACC8636EA30}"/>
    <dataValidation allowBlank="1" showErrorMessage="1" prompt="Select" sqref="K1" xr:uid="{94480D2F-59C5-44D1-A65B-C670B83B3704}"/>
    <dataValidation allowBlank="1" showInputMessage="1" showErrorMessage="1" prompt="Back to dashboard" sqref="B1" xr:uid="{9B8112D7-ED99-4B31-9E3E-BD9C1B91EE28}"/>
    <dataValidation allowBlank="1" showInputMessage="1" showErrorMessage="1" prompt="View / Print Request for Information." sqref="C1" xr:uid="{E4AFBEDC-69C7-45B2-B3C2-3A3315A2529E}"/>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xr:uid="{4CB563C1-9E67-4843-8E12-7CB961BAA7D8}">
          <x14:formula1>
            <xm:f>Lists!$D$2:$D$3</xm:f>
          </x14:formula1>
          <xm:sqref>AA1</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topLeftCell="A2" workbookViewId="0">
      <selection activeCell="P5" sqref="P5"/>
    </sheetView>
  </sheetViews>
  <sheetFormatPr defaultRowHeight="14.5" x14ac:dyDescent="0.35"/>
  <sheetData>
    <row r="2" spans="1:16" x14ac:dyDescent="0.35">
      <c r="A2" s="67" t="s">
        <v>132</v>
      </c>
      <c r="D2" t="s">
        <v>73</v>
      </c>
      <c r="G2" s="66" t="s">
        <v>87</v>
      </c>
      <c r="J2" s="66" t="s">
        <v>131</v>
      </c>
      <c r="L2" s="66" t="s">
        <v>87</v>
      </c>
      <c r="O2" t="s">
        <v>80</v>
      </c>
      <c r="P2" t="s">
        <v>145</v>
      </c>
    </row>
    <row r="3" spans="1:16" x14ac:dyDescent="0.35">
      <c r="A3" s="68" t="s">
        <v>133</v>
      </c>
      <c r="D3" t="s">
        <v>134</v>
      </c>
      <c r="G3" s="66" t="s">
        <v>135</v>
      </c>
      <c r="J3" s="66" t="s">
        <v>78</v>
      </c>
      <c r="L3" s="66" t="s">
        <v>75</v>
      </c>
      <c r="O3" t="s">
        <v>136</v>
      </c>
      <c r="P3" t="s">
        <v>146</v>
      </c>
    </row>
    <row r="4" spans="1:16" x14ac:dyDescent="0.35">
      <c r="A4" s="68" t="s">
        <v>137</v>
      </c>
      <c r="G4" s="66" t="s">
        <v>138</v>
      </c>
      <c r="J4" s="66" t="s">
        <v>88</v>
      </c>
      <c r="L4" s="66" t="s">
        <v>139</v>
      </c>
    </row>
    <row r="5" spans="1:16" x14ac:dyDescent="0.35">
      <c r="A5" s="5"/>
      <c r="G5" s="69" t="s">
        <v>140</v>
      </c>
      <c r="L5" s="66" t="s">
        <v>141</v>
      </c>
    </row>
    <row r="6" spans="1:16" x14ac:dyDescent="0.35">
      <c r="G6" s="69" t="s">
        <v>74</v>
      </c>
      <c r="L6" s="66" t="s">
        <v>142</v>
      </c>
    </row>
    <row r="7" spans="1:16" x14ac:dyDescent="0.35">
      <c r="G7" s="66" t="s">
        <v>143</v>
      </c>
      <c r="L7" s="66" t="s">
        <v>144</v>
      </c>
    </row>
    <row r="16" spans="1:16" x14ac:dyDescent="0.35">
      <c r="J16" s="17"/>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351C15C0-3A67-4D5C-A0D3-B6158448AE68}">
  <ds:schemaRefs>
    <ds:schemaRef ds:uri="http://schemas.microsoft.com/DataMashup"/>
  </ds:schemaRefs>
</ds:datastoreItem>
</file>

<file path=customXml/itemProps3.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4.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Vendors</vt:lpstr>
      <vt:lpstr>ProjectInfo</vt:lpstr>
      <vt:lpstr>Dashboard</vt:lpstr>
      <vt:lpstr>RFI</vt:lpstr>
      <vt:lpstr>RFIVeiw</vt:lpstr>
      <vt:lpstr>RFIData</vt:lpstr>
      <vt:lpstr>RFILog</vt:lpstr>
      <vt:lpstr>RFIResponse</vt:lpstr>
      <vt:lpstr>Lists</vt:lpstr>
      <vt:lpstr>AECity</vt:lpstr>
      <vt:lpstr>AEState</vt:lpstr>
      <vt:lpstr>AEZip</vt:lpstr>
      <vt:lpstr>CompanyCity</vt:lpstr>
      <vt:lpstr>CompanyState</vt:lpstr>
      <vt:lpstr>CompanyStreet</vt:lpstr>
      <vt:lpstr>CompanyZip</vt:lpstr>
      <vt:lpstr>FullName</vt:lpstr>
      <vt:lpstr>PICKVENDOR</vt:lpstr>
      <vt:lpstr>RFILog!Print_Area</vt:lpstr>
      <vt:lpstr>RFIVeiw!Print_Area</vt:lpstr>
      <vt:lpstr>ProjectCity</vt:lpstr>
      <vt:lpstr>ProjectState</vt:lpstr>
      <vt:lpstr>ProjectZip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2023-11-28T18:17:00Z</cp:lastPrinted>
  <dcterms:created xsi:type="dcterms:W3CDTF">2022-02-27T05:35:41Z</dcterms:created>
  <dcterms:modified xsi:type="dcterms:W3CDTF">2023-12-22T21:44:24Z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