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ronica Care\Desktop\"/>
    </mc:Choice>
  </mc:AlternateContent>
  <xr:revisionPtr revIDLastSave="0" documentId="13_ncr:1_{0AC679E1-0F20-4CF4-85E3-CB6CE590F775}" xr6:coauthVersionLast="47" xr6:coauthVersionMax="47" xr10:uidLastSave="{00000000-0000-0000-0000-000000000000}"/>
  <bookViews>
    <workbookView xWindow="-108" yWindow="-108" windowWidth="23256" windowHeight="12576" tabRatio="6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" l="1"/>
  <c r="I28" i="1" s="1"/>
  <c r="I10" i="1"/>
  <c r="U10" i="1"/>
  <c r="R10" i="1"/>
  <c r="O10" i="1"/>
  <c r="L10" i="1"/>
  <c r="X3" i="1"/>
  <c r="O27" i="1" l="1"/>
  <c r="O28" i="1" s="1"/>
  <c r="X9" i="1"/>
  <c r="X8" i="1"/>
  <c r="X7" i="1"/>
  <c r="X6" i="1"/>
  <c r="X5" i="1"/>
  <c r="X4" i="1"/>
  <c r="X10" i="1" s="1"/>
  <c r="X23" i="1"/>
  <c r="X24" i="1"/>
  <c r="X25" i="1"/>
  <c r="X26" i="1"/>
  <c r="U27" i="1"/>
  <c r="U28" i="1" s="1"/>
  <c r="R27" i="1"/>
  <c r="R28" i="1" s="1"/>
  <c r="L27" i="1"/>
  <c r="L28" i="1" s="1"/>
  <c r="X20" i="1"/>
  <c r="F20" i="1"/>
  <c r="A21" i="1"/>
  <c r="X28" i="1" l="1"/>
  <c r="X27" i="1"/>
</calcChain>
</file>

<file path=xl/sharedStrings.xml><?xml version="1.0" encoding="utf-8"?>
<sst xmlns="http://schemas.openxmlformats.org/spreadsheetml/2006/main" count="32" uniqueCount="32">
  <si>
    <t>Benefits</t>
  </si>
  <si>
    <t>Increased sales</t>
  </si>
  <si>
    <t>Increased Ads</t>
  </si>
  <si>
    <t>Reduction in staff and workers</t>
  </si>
  <si>
    <t>Reduction in IT costs</t>
  </si>
  <si>
    <t>Reduction in maintenance Costs</t>
  </si>
  <si>
    <t>Improved customer relations</t>
  </si>
  <si>
    <t>Less waste</t>
  </si>
  <si>
    <t>Total Benefits</t>
  </si>
  <si>
    <t>Server</t>
  </si>
  <si>
    <t xml:space="preserve">5 Laptops </t>
  </si>
  <si>
    <t xml:space="preserve">2 Routers </t>
  </si>
  <si>
    <t>Software License</t>
  </si>
  <si>
    <t>Printer</t>
  </si>
  <si>
    <t>Receipt Printer</t>
  </si>
  <si>
    <t>Hardware upgrade</t>
  </si>
  <si>
    <t>Internet Costs</t>
  </si>
  <si>
    <t>Repair and maintenance costs</t>
  </si>
  <si>
    <t>Operational team salary</t>
  </si>
  <si>
    <t>Total Development Costs</t>
  </si>
  <si>
    <t>Total Operational Costs</t>
  </si>
  <si>
    <t>Total Costs</t>
  </si>
  <si>
    <t>Development Costs</t>
  </si>
  <si>
    <t>Operational Costs</t>
  </si>
  <si>
    <t>Cumulative Net Cash Flow</t>
  </si>
  <si>
    <t>Return on Investement (ROI)</t>
  </si>
  <si>
    <t>Break Even Point (BEP)</t>
  </si>
  <si>
    <t>Present Value Total Costs (PV)</t>
  </si>
  <si>
    <t>NPV</t>
  </si>
  <si>
    <t>Total</t>
  </si>
  <si>
    <t>Present Value Total Benefits</t>
  </si>
  <si>
    <t>Total Benefits- 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</si>
</sst>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rial"/>
      <family val="2"/>
      <charset val="178"/>
      <scheme val="minor"/>
    </font>
    <font>
      <b/>
      <sz val="15"/>
      <color theme="3"/>
      <name val="Arial"/>
      <family val="2"/>
      <charset val="178"/>
      <scheme val="minor"/>
    </font>
    <font>
      <sz val="18"/>
      <color theme="1"/>
      <name val="Arial"/>
      <family val="2"/>
      <charset val="178"/>
      <scheme val="minor"/>
    </font>
    <font>
      <sz val="20"/>
      <color theme="1"/>
      <name val="Arial"/>
      <family val="2"/>
      <charset val="178"/>
      <scheme val="minor"/>
    </font>
    <font>
      <b/>
      <sz val="20"/>
      <color theme="3"/>
      <name val="Arial"/>
      <family val="2"/>
      <charset val="178"/>
      <scheme val="minor"/>
    </font>
    <font>
      <b/>
      <sz val="20"/>
      <color theme="2" tint="-0.749992370372631"/>
      <name val="Arial"/>
      <family val="2"/>
      <scheme val="minor"/>
    </font>
    <font>
      <sz val="20"/>
      <color theme="2" tint="-0.749992370372631"/>
      <name val="Arial"/>
      <family val="2"/>
      <scheme val="minor"/>
    </font>
    <font>
      <b/>
      <sz val="20"/>
      <color theme="1" tint="0.1499984740745262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2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1" applyFont="1"/>
    <xf numFmtId="0" fontId="2" fillId="0" borderId="0" xfId="0" applyFont="1" applyAlignment="1">
      <alignment horizontal="left"/>
    </xf>
    <xf numFmtId="43" fontId="0" fillId="0" borderId="0" xfId="2" applyFont="1"/>
    <xf numFmtId="43" fontId="2" fillId="0" borderId="0" xfId="2" applyFont="1" applyAlignment="1"/>
    <xf numFmtId="0" fontId="2" fillId="0" borderId="0" xfId="0" applyFont="1" applyAlignment="1">
      <alignment horizontal="center"/>
    </xf>
    <xf numFmtId="43" fontId="2" fillId="0" borderId="0" xfId="2" applyFont="1" applyAlignment="1">
      <alignment horizontal="center"/>
    </xf>
    <xf numFmtId="10" fontId="2" fillId="0" borderId="0" xfId="0" applyNumberFormat="1" applyFont="1" applyAlignment="1">
      <alignment horizontal="center"/>
    </xf>
    <xf numFmtId="43" fontId="7" fillId="0" borderId="0" xfId="2" applyFont="1" applyAlignment="1">
      <alignment horizontal="left"/>
    </xf>
    <xf numFmtId="0" fontId="9" fillId="0" borderId="0" xfId="0" applyFont="1" applyAlignment="1">
      <alignment horizontal="left"/>
    </xf>
    <xf numFmtId="43" fontId="7" fillId="0" borderId="0" xfId="2" applyFont="1" applyAlignment="1">
      <alignment horizontal="center"/>
    </xf>
    <xf numFmtId="43" fontId="2" fillId="0" borderId="0" xfId="2" applyFont="1" applyAlignment="1">
      <alignment horizontal="left"/>
    </xf>
    <xf numFmtId="43" fontId="2" fillId="0" borderId="0" xfId="2" applyFont="1" applyAlignment="1"/>
    <xf numFmtId="0" fontId="4" fillId="0" borderId="1" xfId="1" applyFont="1" applyAlignment="1">
      <alignment horizontal="center"/>
    </xf>
    <xf numFmtId="0" fontId="5" fillId="0" borderId="0" xfId="0" applyFont="1" applyBorder="1" applyAlignment="1"/>
    <xf numFmtId="0" fontId="6" fillId="0" borderId="0" xfId="0" applyFont="1" applyBorder="1" applyAlignment="1"/>
    <xf numFmtId="0" fontId="6" fillId="0" borderId="2" xfId="0" applyFont="1" applyBorder="1" applyAlignment="1"/>
    <xf numFmtId="0" fontId="7" fillId="0" borderId="0" xfId="0" applyFont="1" applyAlignment="1">
      <alignment horizontal="left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0" fontId="2" fillId="0" borderId="0" xfId="0" applyFont="1" applyAlignment="1"/>
  </cellXfs>
  <cellStyles count="3">
    <cellStyle name="Comma" xfId="2" builtinId="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5"/>
  <sheetViews>
    <sheetView tabSelected="1" zoomScaleNormal="100" workbookViewId="0">
      <selection activeCell="I11" sqref="I11:K11"/>
    </sheetView>
  </sheetViews>
  <sheetFormatPr defaultRowHeight="13.8" x14ac:dyDescent="0.25"/>
  <cols>
    <col min="1" max="4" width="9.09765625" customWidth="1"/>
    <col min="5" max="5" width="13.8984375" customWidth="1"/>
    <col min="6" max="8" width="9.09765625" customWidth="1"/>
    <col min="9" max="9" width="1.09765625" customWidth="1"/>
    <col min="10" max="10" width="9.09765625" hidden="1" customWidth="1"/>
    <col min="11" max="11" width="26" customWidth="1"/>
    <col min="13" max="13" width="8.8984375" customWidth="1"/>
    <col min="14" max="14" width="9.09765625" hidden="1" customWidth="1"/>
    <col min="16" max="16" width="8.8984375" customWidth="1"/>
    <col min="17" max="17" width="9.09765625" hidden="1" customWidth="1"/>
    <col min="20" max="20" width="1.09765625" customWidth="1"/>
    <col min="23" max="23" width="0.8984375" customWidth="1"/>
    <col min="25" max="25" width="11.8984375" customWidth="1"/>
    <col min="26" max="26" width="9.09765625" hidden="1" customWidth="1"/>
  </cols>
  <sheetData>
    <row r="1" spans="1:34" s="2" customFormat="1" ht="25.2" thickBot="1" x14ac:dyDescent="0.45">
      <c r="A1" s="15"/>
      <c r="B1" s="15"/>
      <c r="C1" s="15"/>
      <c r="D1" s="15"/>
      <c r="E1" s="15"/>
      <c r="F1" s="15">
        <v>2022</v>
      </c>
      <c r="G1" s="15"/>
      <c r="H1" s="15"/>
      <c r="I1" s="15">
        <v>2023</v>
      </c>
      <c r="J1" s="15"/>
      <c r="K1" s="15"/>
      <c r="L1" s="15">
        <v>2024</v>
      </c>
      <c r="M1" s="15"/>
      <c r="N1" s="15"/>
      <c r="O1" s="15">
        <v>2025</v>
      </c>
      <c r="P1" s="15"/>
      <c r="Q1" s="15"/>
      <c r="R1" s="15">
        <v>2026</v>
      </c>
      <c r="S1" s="15"/>
      <c r="T1" s="15"/>
      <c r="U1" s="15">
        <v>2027</v>
      </c>
      <c r="V1" s="15"/>
      <c r="W1" s="15"/>
      <c r="X1" s="15" t="s">
        <v>29</v>
      </c>
      <c r="Y1" s="15"/>
      <c r="Z1" s="15"/>
      <c r="AA1" s="3"/>
      <c r="AB1" s="3"/>
      <c r="AC1" s="3"/>
      <c r="AD1" s="3"/>
      <c r="AE1" s="3"/>
      <c r="AF1" s="3"/>
      <c r="AG1" s="3"/>
      <c r="AH1" s="3"/>
    </row>
    <row r="2" spans="1:34" s="18" customFormat="1" ht="25.2" thickTop="1" x14ac:dyDescent="0.4">
      <c r="A2" s="16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ht="22.8" x14ac:dyDescent="0.4">
      <c r="A3" s="7" t="s">
        <v>1</v>
      </c>
      <c r="B3" s="7"/>
      <c r="C3" s="7"/>
      <c r="D3" s="7"/>
      <c r="E3" s="7"/>
      <c r="F3" s="7"/>
      <c r="G3" s="7"/>
      <c r="H3" s="7"/>
      <c r="I3" s="8">
        <v>4000</v>
      </c>
      <c r="J3" s="8"/>
      <c r="K3" s="8"/>
      <c r="L3" s="8">
        <v>4000</v>
      </c>
      <c r="M3" s="8"/>
      <c r="N3" s="8"/>
      <c r="O3" s="8">
        <v>9000</v>
      </c>
      <c r="P3" s="8"/>
      <c r="Q3" s="8"/>
      <c r="R3" s="8">
        <v>12000</v>
      </c>
      <c r="S3" s="8"/>
      <c r="T3" s="8"/>
      <c r="U3" s="8">
        <v>17000</v>
      </c>
      <c r="V3" s="8"/>
      <c r="W3" s="8"/>
      <c r="X3" s="8">
        <f>SUM(I3:W3)</f>
        <v>46000</v>
      </c>
      <c r="Y3" s="8"/>
      <c r="Z3" s="8"/>
    </row>
    <row r="4" spans="1:34" ht="22.8" x14ac:dyDescent="0.4">
      <c r="A4" s="7" t="s">
        <v>2</v>
      </c>
      <c r="B4" s="7"/>
      <c r="C4" s="7"/>
      <c r="D4" s="7"/>
      <c r="E4" s="7"/>
      <c r="F4" s="7"/>
      <c r="G4" s="7"/>
      <c r="H4" s="7"/>
      <c r="I4" s="8">
        <v>500</v>
      </c>
      <c r="J4" s="8"/>
      <c r="K4" s="8"/>
      <c r="L4" s="8">
        <v>1500</v>
      </c>
      <c r="M4" s="8"/>
      <c r="N4" s="8"/>
      <c r="O4" s="8">
        <v>2000</v>
      </c>
      <c r="P4" s="8"/>
      <c r="Q4" s="8"/>
      <c r="R4" s="8">
        <v>3500</v>
      </c>
      <c r="S4" s="8"/>
      <c r="T4" s="8"/>
      <c r="U4" s="8">
        <v>5000</v>
      </c>
      <c r="V4" s="8"/>
      <c r="W4" s="8"/>
      <c r="X4" s="8">
        <f t="shared" ref="X4:X9" si="0">SUM(I4:W4)</f>
        <v>12500</v>
      </c>
      <c r="Y4" s="8"/>
      <c r="Z4" s="8"/>
    </row>
    <row r="5" spans="1:34" ht="22.8" x14ac:dyDescent="0.4">
      <c r="A5" s="7" t="s">
        <v>3</v>
      </c>
      <c r="B5" s="7"/>
      <c r="C5" s="7"/>
      <c r="D5" s="7"/>
      <c r="E5" s="7"/>
      <c r="F5" s="7"/>
      <c r="G5" s="7"/>
      <c r="H5" s="7"/>
      <c r="I5" s="8">
        <v>3000</v>
      </c>
      <c r="J5" s="8"/>
      <c r="K5" s="8"/>
      <c r="L5" s="8">
        <v>3800</v>
      </c>
      <c r="M5" s="8"/>
      <c r="N5" s="8"/>
      <c r="O5" s="8">
        <v>5000</v>
      </c>
      <c r="P5" s="8"/>
      <c r="Q5" s="8"/>
      <c r="R5" s="8">
        <v>8000</v>
      </c>
      <c r="S5" s="8"/>
      <c r="T5" s="8"/>
      <c r="U5" s="8">
        <v>9000</v>
      </c>
      <c r="V5" s="8"/>
      <c r="W5" s="8"/>
      <c r="X5" s="8">
        <f t="shared" si="0"/>
        <v>28800</v>
      </c>
      <c r="Y5" s="8"/>
      <c r="Z5" s="8"/>
    </row>
    <row r="6" spans="1:34" ht="22.8" x14ac:dyDescent="0.4">
      <c r="A6" s="7" t="s">
        <v>4</v>
      </c>
      <c r="B6" s="7"/>
      <c r="C6" s="7"/>
      <c r="D6" s="7"/>
      <c r="E6" s="7"/>
      <c r="F6" s="7"/>
      <c r="G6" s="7"/>
      <c r="H6" s="7"/>
      <c r="I6" s="8">
        <v>8000</v>
      </c>
      <c r="J6" s="8"/>
      <c r="K6" s="8"/>
      <c r="L6" s="8">
        <v>11000</v>
      </c>
      <c r="M6" s="8"/>
      <c r="N6" s="8"/>
      <c r="O6" s="8">
        <v>14000</v>
      </c>
      <c r="P6" s="8"/>
      <c r="Q6" s="8"/>
      <c r="R6" s="8">
        <v>16800</v>
      </c>
      <c r="S6" s="8"/>
      <c r="T6" s="8"/>
      <c r="U6" s="8">
        <v>20000</v>
      </c>
      <c r="V6" s="8"/>
      <c r="W6" s="8"/>
      <c r="X6" s="8">
        <f t="shared" si="0"/>
        <v>69800</v>
      </c>
      <c r="Y6" s="8"/>
      <c r="Z6" s="8"/>
    </row>
    <row r="7" spans="1:34" ht="22.8" x14ac:dyDescent="0.4">
      <c r="A7" s="7" t="s">
        <v>5</v>
      </c>
      <c r="B7" s="7"/>
      <c r="C7" s="7"/>
      <c r="D7" s="7"/>
      <c r="E7" s="7"/>
      <c r="F7" s="7"/>
      <c r="G7" s="7"/>
      <c r="H7" s="7"/>
      <c r="I7" s="8">
        <v>4000</v>
      </c>
      <c r="J7" s="8"/>
      <c r="K7" s="8"/>
      <c r="L7" s="8">
        <v>5500</v>
      </c>
      <c r="M7" s="8"/>
      <c r="N7" s="8"/>
      <c r="O7" s="8">
        <v>6800</v>
      </c>
      <c r="P7" s="8"/>
      <c r="Q7" s="8"/>
      <c r="R7" s="8">
        <v>7400</v>
      </c>
      <c r="S7" s="8"/>
      <c r="T7" s="8"/>
      <c r="U7" s="8">
        <v>9200</v>
      </c>
      <c r="V7" s="8"/>
      <c r="W7" s="8"/>
      <c r="X7" s="8">
        <f t="shared" si="0"/>
        <v>32900</v>
      </c>
      <c r="Y7" s="8"/>
      <c r="Z7" s="8"/>
    </row>
    <row r="8" spans="1:34" ht="22.8" x14ac:dyDescent="0.4">
      <c r="A8" s="7" t="s">
        <v>6</v>
      </c>
      <c r="B8" s="7"/>
      <c r="C8" s="7"/>
      <c r="D8" s="7"/>
      <c r="E8" s="7"/>
      <c r="F8" s="7"/>
      <c r="G8" s="7"/>
      <c r="H8" s="7"/>
      <c r="I8" s="8">
        <v>3000</v>
      </c>
      <c r="J8" s="8"/>
      <c r="K8" s="8"/>
      <c r="L8" s="8">
        <v>4500</v>
      </c>
      <c r="M8" s="8"/>
      <c r="N8" s="8"/>
      <c r="O8" s="8">
        <v>6000</v>
      </c>
      <c r="P8" s="8"/>
      <c r="Q8" s="8"/>
      <c r="R8" s="8">
        <v>11000</v>
      </c>
      <c r="S8" s="8"/>
      <c r="T8" s="8"/>
      <c r="U8" s="8">
        <v>13000</v>
      </c>
      <c r="V8" s="8"/>
      <c r="W8" s="8"/>
      <c r="X8" s="8">
        <f t="shared" si="0"/>
        <v>37500</v>
      </c>
      <c r="Y8" s="8"/>
      <c r="Z8" s="8"/>
    </row>
    <row r="9" spans="1:34" ht="22.8" x14ac:dyDescent="0.4">
      <c r="A9" s="7" t="s">
        <v>7</v>
      </c>
      <c r="B9" s="7"/>
      <c r="C9" s="7"/>
      <c r="D9" s="7"/>
      <c r="E9" s="7"/>
      <c r="F9" s="7"/>
      <c r="G9" s="7"/>
      <c r="H9" s="7"/>
      <c r="I9" s="8">
        <v>2000</v>
      </c>
      <c r="J9" s="8"/>
      <c r="K9" s="8"/>
      <c r="L9" s="8">
        <v>3500</v>
      </c>
      <c r="M9" s="8"/>
      <c r="N9" s="8"/>
      <c r="O9" s="8">
        <v>4800</v>
      </c>
      <c r="P9" s="8"/>
      <c r="Q9" s="8"/>
      <c r="R9" s="8">
        <v>7000</v>
      </c>
      <c r="S9" s="8"/>
      <c r="T9" s="8"/>
      <c r="U9" s="8">
        <v>10000</v>
      </c>
      <c r="V9" s="8"/>
      <c r="W9" s="8"/>
      <c r="X9" s="8">
        <f t="shared" si="0"/>
        <v>27300</v>
      </c>
      <c r="Y9" s="8"/>
      <c r="Z9" s="8"/>
    </row>
    <row r="10" spans="1:34" ht="24.6" x14ac:dyDescent="0.4">
      <c r="A10" s="19" t="s">
        <v>8</v>
      </c>
      <c r="B10" s="19"/>
      <c r="C10" s="19"/>
      <c r="D10" s="19"/>
      <c r="E10" s="19"/>
      <c r="F10" s="7"/>
      <c r="G10" s="7"/>
      <c r="H10" s="7"/>
      <c r="I10" s="8">
        <f>SUM(I3:K9)</f>
        <v>24500</v>
      </c>
      <c r="J10" s="8"/>
      <c r="K10" s="8"/>
      <c r="L10" s="8">
        <f>SUM(L3:N9)</f>
        <v>33800</v>
      </c>
      <c r="M10" s="8"/>
      <c r="N10" s="8"/>
      <c r="O10" s="8">
        <f>SUM(O3:Q9)</f>
        <v>47600</v>
      </c>
      <c r="P10" s="8"/>
      <c r="Q10" s="8"/>
      <c r="R10" s="8">
        <f>SUM(R3:T9)</f>
        <v>65700</v>
      </c>
      <c r="S10" s="8"/>
      <c r="T10" s="8"/>
      <c r="U10" s="8">
        <f>SUM(U3:W9)</f>
        <v>83200</v>
      </c>
      <c r="V10" s="8"/>
      <c r="W10" s="8"/>
      <c r="X10" s="8">
        <f>SUM(X3:Z9)</f>
        <v>254800</v>
      </c>
      <c r="Y10" s="8"/>
      <c r="Z10" s="8"/>
    </row>
    <row r="11" spans="1:34" ht="24.6" x14ac:dyDescent="0.4">
      <c r="A11" s="19" t="s">
        <v>30</v>
      </c>
      <c r="B11" s="19"/>
      <c r="C11" s="19"/>
      <c r="D11" s="19"/>
      <c r="E11" s="19"/>
      <c r="F11" s="7"/>
      <c r="G11" s="7"/>
      <c r="H11" s="7"/>
      <c r="I11" s="21">
        <v>22272.720000000001</v>
      </c>
      <c r="J11" s="22"/>
      <c r="K11" s="22"/>
      <c r="L11" s="20">
        <v>27933.88</v>
      </c>
      <c r="M11" s="7"/>
      <c r="N11" s="7"/>
      <c r="O11" s="20">
        <v>35726.58</v>
      </c>
      <c r="P11" s="7"/>
      <c r="Q11" s="7"/>
      <c r="R11" s="20">
        <v>44873.98</v>
      </c>
      <c r="S11" s="7"/>
      <c r="T11" s="7"/>
      <c r="U11" s="20">
        <v>51660.65</v>
      </c>
      <c r="V11" s="7"/>
      <c r="W11" s="7"/>
      <c r="X11" s="7"/>
      <c r="Y11" s="7"/>
      <c r="Z11" s="7"/>
    </row>
    <row r="12" spans="1:34" s="7" customFormat="1" ht="22.8" x14ac:dyDescent="0.4"/>
    <row r="13" spans="1:34" s="10" customFormat="1" ht="24.6" x14ac:dyDescent="0.4">
      <c r="A13" s="10" t="s">
        <v>22</v>
      </c>
    </row>
    <row r="14" spans="1:34" s="5" customFormat="1" ht="22.8" x14ac:dyDescent="0.4">
      <c r="A14" s="8" t="s">
        <v>9</v>
      </c>
      <c r="B14" s="8"/>
      <c r="C14" s="8"/>
      <c r="D14" s="8"/>
      <c r="E14" s="8"/>
      <c r="F14" s="8">
        <v>6000</v>
      </c>
      <c r="G14" s="8"/>
      <c r="H14" s="8"/>
      <c r="I14" s="8">
        <v>0</v>
      </c>
      <c r="J14" s="8"/>
      <c r="K14" s="8"/>
      <c r="L14" s="8">
        <v>0</v>
      </c>
      <c r="M14" s="8"/>
      <c r="N14" s="8"/>
      <c r="O14" s="8">
        <v>0</v>
      </c>
      <c r="P14" s="8"/>
      <c r="Q14" s="8"/>
      <c r="R14" s="8">
        <v>0</v>
      </c>
      <c r="S14" s="8"/>
      <c r="T14" s="8"/>
      <c r="U14" s="8">
        <v>0</v>
      </c>
      <c r="V14" s="8"/>
      <c r="W14" s="8"/>
      <c r="X14" s="8">
        <v>6000</v>
      </c>
      <c r="Y14" s="8"/>
      <c r="Z14" s="8"/>
    </row>
    <row r="15" spans="1:34" s="5" customFormat="1" ht="22.8" x14ac:dyDescent="0.4">
      <c r="A15" s="8" t="s">
        <v>10</v>
      </c>
      <c r="B15" s="8"/>
      <c r="C15" s="8"/>
      <c r="D15" s="8"/>
      <c r="E15" s="8"/>
      <c r="F15" s="8">
        <v>56000</v>
      </c>
      <c r="G15" s="8"/>
      <c r="H15" s="8"/>
      <c r="I15" s="8">
        <v>0</v>
      </c>
      <c r="J15" s="8"/>
      <c r="K15" s="8"/>
      <c r="L15" s="8">
        <v>0</v>
      </c>
      <c r="M15" s="8"/>
      <c r="N15" s="8"/>
      <c r="O15" s="8">
        <v>0</v>
      </c>
      <c r="P15" s="8"/>
      <c r="Q15" s="8"/>
      <c r="R15" s="8">
        <v>0</v>
      </c>
      <c r="S15" s="8"/>
      <c r="T15" s="8"/>
      <c r="U15" s="8">
        <v>0</v>
      </c>
      <c r="V15" s="8"/>
      <c r="W15" s="8"/>
      <c r="X15" s="8">
        <v>56000</v>
      </c>
      <c r="Y15" s="8"/>
      <c r="Z15" s="8"/>
    </row>
    <row r="16" spans="1:34" s="5" customFormat="1" ht="22.8" x14ac:dyDescent="0.4">
      <c r="A16" s="8" t="s">
        <v>11</v>
      </c>
      <c r="B16" s="8"/>
      <c r="C16" s="8"/>
      <c r="D16" s="8"/>
      <c r="E16" s="8"/>
      <c r="F16" s="8">
        <v>3400</v>
      </c>
      <c r="G16" s="8"/>
      <c r="H16" s="8"/>
      <c r="I16" s="8">
        <v>0</v>
      </c>
      <c r="J16" s="8"/>
      <c r="K16" s="8"/>
      <c r="L16" s="8">
        <v>0</v>
      </c>
      <c r="M16" s="8"/>
      <c r="N16" s="8"/>
      <c r="O16" s="8">
        <v>0</v>
      </c>
      <c r="P16" s="8"/>
      <c r="Q16" s="8"/>
      <c r="R16" s="8">
        <v>0</v>
      </c>
      <c r="S16" s="8"/>
      <c r="T16" s="8"/>
      <c r="U16" s="8">
        <v>0</v>
      </c>
      <c r="V16" s="8"/>
      <c r="W16" s="8"/>
      <c r="X16" s="8">
        <v>3400</v>
      </c>
      <c r="Y16" s="8"/>
      <c r="Z16" s="8"/>
    </row>
    <row r="17" spans="1:26" s="5" customFormat="1" ht="22.8" x14ac:dyDescent="0.4">
      <c r="A17" s="8" t="s">
        <v>12</v>
      </c>
      <c r="B17" s="8"/>
      <c r="C17" s="8"/>
      <c r="D17" s="8"/>
      <c r="E17" s="8"/>
      <c r="F17" s="8">
        <v>8000</v>
      </c>
      <c r="G17" s="8"/>
      <c r="H17" s="8"/>
      <c r="I17" s="8">
        <v>0</v>
      </c>
      <c r="J17" s="8"/>
      <c r="K17" s="8"/>
      <c r="L17" s="8">
        <v>0</v>
      </c>
      <c r="M17" s="8"/>
      <c r="N17" s="8"/>
      <c r="O17" s="8">
        <v>0</v>
      </c>
      <c r="P17" s="8"/>
      <c r="Q17" s="8"/>
      <c r="R17" s="8">
        <v>0</v>
      </c>
      <c r="S17" s="8"/>
      <c r="T17" s="8"/>
      <c r="U17" s="8">
        <v>0</v>
      </c>
      <c r="V17" s="8"/>
      <c r="W17" s="8"/>
      <c r="X17" s="8">
        <v>8000</v>
      </c>
      <c r="Y17" s="8"/>
      <c r="Z17" s="8"/>
    </row>
    <row r="18" spans="1:26" s="5" customFormat="1" ht="22.2" customHeight="1" x14ac:dyDescent="0.4">
      <c r="A18" s="8" t="s">
        <v>13</v>
      </c>
      <c r="B18" s="8"/>
      <c r="C18" s="8"/>
      <c r="D18" s="8"/>
      <c r="E18" s="8"/>
      <c r="F18" s="8">
        <v>3000</v>
      </c>
      <c r="G18" s="8"/>
      <c r="H18" s="8"/>
      <c r="I18" s="8">
        <v>0</v>
      </c>
      <c r="J18" s="8"/>
      <c r="K18" s="8"/>
      <c r="L18" s="8">
        <v>0</v>
      </c>
      <c r="M18" s="8"/>
      <c r="N18" s="8"/>
      <c r="O18" s="8">
        <v>0</v>
      </c>
      <c r="P18" s="8"/>
      <c r="Q18" s="8"/>
      <c r="R18" s="8">
        <v>0</v>
      </c>
      <c r="S18" s="8"/>
      <c r="T18" s="8"/>
      <c r="U18" s="8">
        <v>0</v>
      </c>
      <c r="V18" s="8"/>
      <c r="W18" s="8"/>
      <c r="X18" s="8">
        <v>3000</v>
      </c>
      <c r="Y18" s="8"/>
      <c r="Z18" s="8"/>
    </row>
    <row r="19" spans="1:26" s="5" customFormat="1" ht="22.8" x14ac:dyDescent="0.4">
      <c r="A19" s="8" t="s">
        <v>14</v>
      </c>
      <c r="B19" s="8"/>
      <c r="C19" s="8"/>
      <c r="D19" s="8"/>
      <c r="E19" s="8"/>
      <c r="F19" s="14">
        <v>1450</v>
      </c>
      <c r="G19" s="14"/>
      <c r="H19" s="14"/>
      <c r="I19" s="8">
        <v>0</v>
      </c>
      <c r="J19" s="8"/>
      <c r="K19" s="8"/>
      <c r="L19" s="8">
        <v>0</v>
      </c>
      <c r="M19" s="8"/>
      <c r="N19" s="8"/>
      <c r="O19" s="8">
        <v>0</v>
      </c>
      <c r="P19" s="8"/>
      <c r="Q19" s="8"/>
      <c r="R19" s="8">
        <v>0</v>
      </c>
      <c r="S19" s="8"/>
      <c r="T19" s="8"/>
      <c r="U19" s="8">
        <v>0</v>
      </c>
      <c r="V19" s="8"/>
      <c r="W19" s="8"/>
      <c r="X19" s="8">
        <v>1450</v>
      </c>
      <c r="Y19" s="8"/>
      <c r="Z19" s="8"/>
    </row>
    <row r="20" spans="1:26" s="6" customFormat="1" ht="24.6" x14ac:dyDescent="0.4">
      <c r="A20" s="10" t="s">
        <v>19</v>
      </c>
      <c r="B20" s="10"/>
      <c r="C20" s="10"/>
      <c r="D20" s="10"/>
      <c r="E20" s="10"/>
      <c r="F20" s="8">
        <f>SUM(F14:H19)</f>
        <v>77850</v>
      </c>
      <c r="G20" s="8"/>
      <c r="H20" s="8"/>
      <c r="I20" s="8">
        <v>0</v>
      </c>
      <c r="J20" s="8"/>
      <c r="K20" s="8"/>
      <c r="L20" s="8">
        <v>0</v>
      </c>
      <c r="M20" s="8"/>
      <c r="N20" s="8"/>
      <c r="O20" s="8">
        <v>0</v>
      </c>
      <c r="P20" s="8"/>
      <c r="Q20" s="8"/>
      <c r="R20" s="8">
        <v>0</v>
      </c>
      <c r="S20" s="8"/>
      <c r="T20" s="8"/>
      <c r="U20" s="8">
        <v>0</v>
      </c>
      <c r="V20" s="8"/>
      <c r="W20" s="8"/>
      <c r="X20" s="8">
        <f>SUM(X14:Z19)</f>
        <v>77850</v>
      </c>
      <c r="Y20" s="8"/>
      <c r="Z20" s="8"/>
    </row>
    <row r="21" spans="1:26" s="8" customFormat="1" ht="22.8" x14ac:dyDescent="0.4">
      <c r="A21" s="8">
        <f>R208</f>
        <v>0</v>
      </c>
    </row>
    <row r="22" spans="1:26" s="10" customFormat="1" ht="24.6" x14ac:dyDescent="0.4">
      <c r="A22" s="10" t="s">
        <v>23</v>
      </c>
    </row>
    <row r="23" spans="1:26" s="5" customFormat="1" ht="22.8" x14ac:dyDescent="0.4">
      <c r="A23" s="8" t="s">
        <v>15</v>
      </c>
      <c r="B23" s="8"/>
      <c r="C23" s="8"/>
      <c r="D23" s="8"/>
      <c r="E23" s="8"/>
      <c r="F23" s="8"/>
      <c r="G23" s="8"/>
      <c r="H23" s="8"/>
      <c r="I23" s="8">
        <v>6000</v>
      </c>
      <c r="J23" s="8"/>
      <c r="K23" s="8"/>
      <c r="L23" s="8">
        <v>6800</v>
      </c>
      <c r="M23" s="8"/>
      <c r="N23" s="8"/>
      <c r="O23" s="8">
        <v>7900</v>
      </c>
      <c r="P23" s="8"/>
      <c r="Q23" s="8"/>
      <c r="R23" s="8">
        <v>9000</v>
      </c>
      <c r="S23" s="8"/>
      <c r="T23" s="8"/>
      <c r="U23" s="8">
        <v>9200</v>
      </c>
      <c r="V23" s="8"/>
      <c r="W23" s="8"/>
      <c r="X23" s="8">
        <f>SUM(I23:W23)</f>
        <v>38900</v>
      </c>
      <c r="Y23" s="8"/>
      <c r="Z23" s="8"/>
    </row>
    <row r="24" spans="1:26" s="5" customFormat="1" ht="22.8" x14ac:dyDescent="0.4">
      <c r="A24" s="8" t="s">
        <v>16</v>
      </c>
      <c r="B24" s="8"/>
      <c r="C24" s="8"/>
      <c r="D24" s="8"/>
      <c r="E24" s="8"/>
      <c r="F24" s="8"/>
      <c r="G24" s="8"/>
      <c r="H24" s="8"/>
      <c r="I24" s="8">
        <v>4000</v>
      </c>
      <c r="J24" s="8"/>
      <c r="K24" s="8"/>
      <c r="L24" s="8">
        <v>4000</v>
      </c>
      <c r="M24" s="8"/>
      <c r="N24" s="8"/>
      <c r="O24" s="8">
        <v>4000</v>
      </c>
      <c r="P24" s="8"/>
      <c r="Q24" s="8"/>
      <c r="R24" s="8">
        <v>4000</v>
      </c>
      <c r="S24" s="8"/>
      <c r="T24" s="8"/>
      <c r="U24" s="8">
        <v>8000</v>
      </c>
      <c r="V24" s="8"/>
      <c r="W24" s="8"/>
      <c r="X24" s="8">
        <f>SUM(I24:W24)</f>
        <v>24000</v>
      </c>
      <c r="Y24" s="8"/>
      <c r="Z24" s="8"/>
    </row>
    <row r="25" spans="1:26" s="5" customFormat="1" ht="22.8" x14ac:dyDescent="0.4">
      <c r="A25" s="8" t="s">
        <v>17</v>
      </c>
      <c r="B25" s="8"/>
      <c r="C25" s="8"/>
      <c r="D25" s="8"/>
      <c r="E25" s="8"/>
      <c r="F25" s="8"/>
      <c r="G25" s="8"/>
      <c r="H25" s="8"/>
      <c r="I25" s="8">
        <v>4200</v>
      </c>
      <c r="J25" s="8"/>
      <c r="K25" s="8"/>
      <c r="L25" s="8">
        <v>5100</v>
      </c>
      <c r="M25" s="8"/>
      <c r="N25" s="8"/>
      <c r="O25" s="8">
        <v>6000</v>
      </c>
      <c r="P25" s="8"/>
      <c r="Q25" s="8"/>
      <c r="R25" s="8">
        <v>6900</v>
      </c>
      <c r="S25" s="8"/>
      <c r="T25" s="8"/>
      <c r="U25" s="8">
        <v>7300</v>
      </c>
      <c r="V25" s="8"/>
      <c r="W25" s="8"/>
      <c r="X25" s="8">
        <f>SUM(I25:W25)</f>
        <v>29500</v>
      </c>
      <c r="Y25" s="8"/>
      <c r="Z25" s="8"/>
    </row>
    <row r="26" spans="1:26" s="5" customFormat="1" ht="22.8" x14ac:dyDescent="0.4">
      <c r="A26" s="8" t="s">
        <v>18</v>
      </c>
      <c r="B26" s="8"/>
      <c r="C26" s="8"/>
      <c r="D26" s="8"/>
      <c r="E26" s="8"/>
      <c r="F26" s="8"/>
      <c r="G26" s="8"/>
      <c r="H26" s="8"/>
      <c r="I26" s="8">
        <v>10200</v>
      </c>
      <c r="J26" s="8"/>
      <c r="K26" s="8"/>
      <c r="L26" s="8">
        <v>13000</v>
      </c>
      <c r="M26" s="8"/>
      <c r="N26" s="8"/>
      <c r="O26" s="8">
        <v>15000</v>
      </c>
      <c r="P26" s="8"/>
      <c r="Q26" s="8"/>
      <c r="R26" s="8">
        <v>17000</v>
      </c>
      <c r="S26" s="8"/>
      <c r="T26" s="8"/>
      <c r="U26" s="8">
        <v>19500</v>
      </c>
      <c r="V26" s="8"/>
      <c r="W26" s="8"/>
      <c r="X26" s="8">
        <f>SUM(I26:W26)</f>
        <v>74700</v>
      </c>
      <c r="Y26" s="8"/>
      <c r="Z26" s="8"/>
    </row>
    <row r="27" spans="1:26" s="5" customFormat="1" ht="24.6" x14ac:dyDescent="0.4">
      <c r="A27" s="10" t="s">
        <v>20</v>
      </c>
      <c r="B27" s="10"/>
      <c r="C27" s="10"/>
      <c r="D27" s="10"/>
      <c r="E27" s="10"/>
      <c r="F27" s="8"/>
      <c r="G27" s="8"/>
      <c r="H27" s="8"/>
      <c r="I27" s="8">
        <f>SUM(I23:K26)</f>
        <v>24400</v>
      </c>
      <c r="J27" s="8"/>
      <c r="K27" s="8"/>
      <c r="L27" s="8">
        <f>SUM(L23:N26)</f>
        <v>28900</v>
      </c>
      <c r="M27" s="8"/>
      <c r="N27" s="8"/>
      <c r="O27" s="8">
        <f>SUM(O23:Q26)</f>
        <v>32900</v>
      </c>
      <c r="P27" s="8"/>
      <c r="Q27" s="8"/>
      <c r="R27" s="8">
        <f>SUM(R23:T26)</f>
        <v>36900</v>
      </c>
      <c r="S27" s="8"/>
      <c r="T27" s="8"/>
      <c r="U27" s="8">
        <f>SUM(U23:W26)</f>
        <v>44000</v>
      </c>
      <c r="V27" s="8"/>
      <c r="W27" s="8"/>
      <c r="X27" s="8">
        <f>SUM(I27:W27)</f>
        <v>167100</v>
      </c>
      <c r="Y27" s="8"/>
      <c r="Z27" s="8"/>
    </row>
    <row r="28" spans="1:26" s="5" customFormat="1" ht="24.6" x14ac:dyDescent="0.4">
      <c r="A28" s="10" t="s">
        <v>21</v>
      </c>
      <c r="B28" s="10"/>
      <c r="C28" s="10"/>
      <c r="D28" s="10"/>
      <c r="E28" s="10"/>
      <c r="F28" s="8">
        <v>77850</v>
      </c>
      <c r="G28" s="8"/>
      <c r="H28" s="8"/>
      <c r="I28" s="8">
        <f>SUM(I27)</f>
        <v>24400</v>
      </c>
      <c r="J28" s="8"/>
      <c r="K28" s="8"/>
      <c r="L28" s="8">
        <f>SUM(L27)</f>
        <v>28900</v>
      </c>
      <c r="M28" s="8"/>
      <c r="N28" s="8"/>
      <c r="O28" s="8">
        <f>SUM(O27)</f>
        <v>32900</v>
      </c>
      <c r="P28" s="8"/>
      <c r="Q28" s="8"/>
      <c r="R28" s="8">
        <f>SUM(R27)</f>
        <v>36900</v>
      </c>
      <c r="S28" s="8"/>
      <c r="T28" s="8"/>
      <c r="U28" s="8">
        <f>SUM(U27)</f>
        <v>44000</v>
      </c>
      <c r="V28" s="8"/>
      <c r="W28" s="8"/>
      <c r="X28" s="8">
        <f>SUM(F28:W28)</f>
        <v>244950</v>
      </c>
      <c r="Y28" s="8"/>
      <c r="Z28" s="8"/>
    </row>
    <row r="29" spans="1:26" s="5" customFormat="1" ht="24.6" x14ac:dyDescent="0.4">
      <c r="A29" s="12" t="s">
        <v>27</v>
      </c>
      <c r="B29" s="12"/>
      <c r="C29" s="12"/>
      <c r="D29" s="12"/>
      <c r="E29" s="12"/>
      <c r="F29" s="8">
        <v>77850</v>
      </c>
      <c r="G29" s="8"/>
      <c r="H29" s="8"/>
      <c r="I29" s="8">
        <v>22181.8</v>
      </c>
      <c r="J29" s="8"/>
      <c r="K29" s="8"/>
      <c r="L29" s="8">
        <v>23884.29</v>
      </c>
      <c r="M29" s="8"/>
      <c r="N29" s="8"/>
      <c r="O29" s="8">
        <v>24718.25</v>
      </c>
      <c r="P29" s="8"/>
      <c r="Q29" s="8"/>
      <c r="R29" s="8">
        <v>25203.19</v>
      </c>
      <c r="S29" s="8"/>
      <c r="T29" s="8"/>
      <c r="U29" s="8">
        <v>27320.53</v>
      </c>
      <c r="V29" s="8"/>
      <c r="W29" s="8"/>
      <c r="X29" s="8">
        <v>123308.06</v>
      </c>
      <c r="Y29" s="8"/>
      <c r="Z29" s="8"/>
    </row>
    <row r="30" spans="1:26" s="5" customFormat="1" ht="24.6" x14ac:dyDescent="0.4">
      <c r="A30" s="10" t="s">
        <v>28</v>
      </c>
      <c r="B30" s="10"/>
      <c r="C30" s="10"/>
      <c r="D30" s="10"/>
      <c r="E30" s="10"/>
      <c r="F30" s="8"/>
      <c r="G30" s="8"/>
      <c r="H30" s="8"/>
      <c r="I30" s="8">
        <v>90.92</v>
      </c>
      <c r="J30" s="8"/>
      <c r="K30" s="8"/>
      <c r="L30" s="8">
        <v>4049.59</v>
      </c>
      <c r="M30" s="8"/>
      <c r="N30" s="8"/>
      <c r="O30" s="8">
        <v>11008.33</v>
      </c>
      <c r="P30" s="8"/>
      <c r="Q30" s="8"/>
      <c r="R30" s="8">
        <v>19670.79</v>
      </c>
      <c r="S30" s="8"/>
      <c r="T30" s="8"/>
      <c r="U30" s="8">
        <v>24340.12</v>
      </c>
      <c r="V30" s="8"/>
      <c r="W30" s="8"/>
      <c r="X30" s="8">
        <v>59159.75</v>
      </c>
      <c r="Y30" s="8"/>
      <c r="Z30" s="8"/>
    </row>
    <row r="31" spans="1:26" s="5" customFormat="1" ht="26.4" customHeight="1" x14ac:dyDescent="0.4">
      <c r="A31" s="10" t="s">
        <v>31</v>
      </c>
      <c r="B31" s="13"/>
      <c r="C31" s="13"/>
      <c r="D31" s="13"/>
      <c r="E31" s="13"/>
      <c r="F31" s="8">
        <v>-77850</v>
      </c>
      <c r="G31" s="8"/>
      <c r="H31" s="8"/>
      <c r="I31" s="8">
        <v>100</v>
      </c>
      <c r="J31" s="8"/>
      <c r="K31" s="8"/>
      <c r="L31" s="8">
        <v>4900</v>
      </c>
      <c r="M31" s="8"/>
      <c r="N31" s="8"/>
      <c r="O31" s="8">
        <v>14700</v>
      </c>
      <c r="P31" s="8"/>
      <c r="Q31" s="8"/>
      <c r="R31" s="8">
        <v>28800</v>
      </c>
      <c r="S31" s="8"/>
      <c r="T31" s="8"/>
      <c r="U31" s="8">
        <v>39200</v>
      </c>
      <c r="V31" s="8"/>
      <c r="W31" s="8"/>
      <c r="X31" s="8">
        <v>9850</v>
      </c>
      <c r="Y31" s="8"/>
      <c r="Z31" s="8"/>
    </row>
    <row r="32" spans="1:26" s="5" customFormat="1" ht="24.6" x14ac:dyDescent="0.4">
      <c r="A32" s="10" t="s">
        <v>24</v>
      </c>
      <c r="B32" s="13"/>
      <c r="C32" s="13"/>
      <c r="D32" s="13"/>
      <c r="E32" s="13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24.6" x14ac:dyDescent="0.4">
      <c r="A33" s="11" t="s">
        <v>25</v>
      </c>
      <c r="B33" s="11"/>
      <c r="C33" s="11"/>
      <c r="D33" s="11"/>
      <c r="E33" s="11"/>
      <c r="F33" s="9">
        <v>4.02E-2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4.6" x14ac:dyDescent="0.4">
      <c r="A34" s="11" t="s">
        <v>26</v>
      </c>
      <c r="B34" s="11"/>
      <c r="C34" s="11"/>
      <c r="D34" s="11"/>
      <c r="E34" s="11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2.8" x14ac:dyDescent="0.4">
      <c r="A35" s="7"/>
      <c r="B35" s="7"/>
      <c r="C35" s="7"/>
      <c r="D35" s="7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7"/>
      <c r="Y35" s="7"/>
      <c r="Z35" s="7"/>
    </row>
    <row r="36" spans="1:26" ht="22.8" x14ac:dyDescent="0.4">
      <c r="A36" s="4"/>
      <c r="B36" s="4"/>
      <c r="C36" s="4"/>
      <c r="D36" s="4"/>
      <c r="E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7"/>
      <c r="Y36" s="7"/>
      <c r="Z36" s="7"/>
    </row>
    <row r="37" spans="1:26" ht="22.8" x14ac:dyDescent="0.4">
      <c r="A37" s="4"/>
      <c r="B37" s="4"/>
      <c r="C37" s="4"/>
      <c r="D37" s="4"/>
      <c r="E37" s="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7"/>
      <c r="Y37" s="7"/>
      <c r="Z37" s="7"/>
    </row>
    <row r="38" spans="1:26" ht="22.8" x14ac:dyDescent="0.4">
      <c r="A38" s="4"/>
      <c r="B38" s="4"/>
      <c r="C38" s="4"/>
      <c r="D38" s="4"/>
      <c r="E38" s="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6" ht="22.8" x14ac:dyDescent="0.4">
      <c r="A39" s="4"/>
      <c r="B39" s="4"/>
      <c r="C39" s="4"/>
      <c r="D39" s="4"/>
      <c r="E39" s="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6" ht="22.8" x14ac:dyDescent="0.4">
      <c r="A40" s="4"/>
      <c r="B40" s="4"/>
      <c r="C40" s="4"/>
      <c r="D40" s="4"/>
      <c r="E40" s="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6" ht="22.8" x14ac:dyDescent="0.4">
      <c r="A41" s="4"/>
      <c r="B41" s="4"/>
      <c r="C41" s="4"/>
      <c r="D41" s="4"/>
      <c r="E41" s="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6" ht="22.8" x14ac:dyDescent="0.4">
      <c r="A42" s="4"/>
      <c r="B42" s="4"/>
      <c r="C42" s="4"/>
      <c r="D42" s="4"/>
      <c r="E42" s="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6" ht="22.8" x14ac:dyDescent="0.4">
      <c r="A43" s="4"/>
      <c r="B43" s="4"/>
      <c r="C43" s="4"/>
      <c r="D43" s="4"/>
      <c r="E43" s="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6" ht="22.8" x14ac:dyDescent="0.4">
      <c r="A44" s="4"/>
      <c r="B44" s="4"/>
      <c r="C44" s="4"/>
      <c r="D44" s="4"/>
      <c r="E44" s="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6" ht="22.8" x14ac:dyDescent="0.4">
      <c r="A45" s="4"/>
      <c r="B45" s="4"/>
      <c r="C45" s="4"/>
      <c r="D45" s="4"/>
      <c r="E45" s="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6" ht="22.8" x14ac:dyDescent="0.4">
      <c r="A46" s="4"/>
      <c r="B46" s="4"/>
      <c r="C46" s="4"/>
      <c r="D46" s="4"/>
      <c r="E46" s="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6" ht="22.8" x14ac:dyDescent="0.4">
      <c r="A47" s="4"/>
      <c r="B47" s="4"/>
      <c r="C47" s="4"/>
      <c r="D47" s="4"/>
      <c r="E47" s="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6" ht="22.8" x14ac:dyDescent="0.4">
      <c r="A48" s="4"/>
      <c r="B48" s="4"/>
      <c r="C48" s="4"/>
      <c r="D48" s="4"/>
      <c r="E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22.8" x14ac:dyDescent="0.4">
      <c r="A49" s="4"/>
      <c r="B49" s="4"/>
      <c r="C49" s="4"/>
      <c r="D49" s="4"/>
      <c r="E49" s="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22.8" x14ac:dyDescent="0.4">
      <c r="A50" s="4"/>
      <c r="B50" s="4"/>
      <c r="C50" s="4"/>
      <c r="D50" s="4"/>
      <c r="E50" s="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22.8" x14ac:dyDescent="0.4">
      <c r="A51" s="4"/>
      <c r="B51" s="4"/>
      <c r="C51" s="4"/>
      <c r="D51" s="4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22.8" x14ac:dyDescent="0.4">
      <c r="A52" s="4"/>
      <c r="B52" s="4"/>
      <c r="C52" s="4"/>
      <c r="D52" s="4"/>
      <c r="E52" s="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22.8" x14ac:dyDescent="0.4">
      <c r="A53" s="4"/>
      <c r="B53" s="4"/>
      <c r="C53" s="4"/>
      <c r="D53" s="4"/>
      <c r="E53" s="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22.8" x14ac:dyDescent="0.4">
      <c r="A54" s="4"/>
      <c r="B54" s="4"/>
      <c r="C54" s="4"/>
      <c r="D54" s="4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22.8" x14ac:dyDescent="0.4">
      <c r="A55" s="4"/>
      <c r="B55" s="4"/>
      <c r="C55" s="4"/>
      <c r="D55" s="4"/>
      <c r="E55" s="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22.8" x14ac:dyDescent="0.4">
      <c r="A56" s="4"/>
      <c r="B56" s="4"/>
      <c r="C56" s="4"/>
      <c r="D56" s="4"/>
      <c r="E56" s="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22.8" x14ac:dyDescent="0.4">
      <c r="A57" s="4"/>
      <c r="B57" s="4"/>
      <c r="C57" s="4"/>
      <c r="D57" s="4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22.8" x14ac:dyDescent="0.4">
      <c r="A58" s="4"/>
      <c r="B58" s="4"/>
      <c r="C58" s="4"/>
      <c r="D58" s="4"/>
      <c r="E58" s="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22.8" x14ac:dyDescent="0.4">
      <c r="A59" s="4"/>
      <c r="B59" s="4"/>
      <c r="C59" s="4"/>
      <c r="D59" s="4"/>
      <c r="E59" s="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22.8" x14ac:dyDescent="0.4">
      <c r="A60" s="4"/>
      <c r="B60" s="4"/>
      <c r="C60" s="4"/>
      <c r="D60" s="4"/>
      <c r="E60" s="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22.8" x14ac:dyDescent="0.4">
      <c r="A61" s="4"/>
      <c r="B61" s="4"/>
      <c r="C61" s="4"/>
      <c r="D61" s="4"/>
      <c r="E61" s="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22.8" x14ac:dyDescent="0.4">
      <c r="A62" s="4"/>
      <c r="B62" s="4"/>
      <c r="C62" s="4"/>
      <c r="D62" s="4"/>
      <c r="E62" s="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22.8" x14ac:dyDescent="0.4">
      <c r="A63" s="4"/>
      <c r="B63" s="4"/>
      <c r="C63" s="4"/>
      <c r="D63" s="4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22.8" x14ac:dyDescent="0.4">
      <c r="A64" s="4"/>
      <c r="B64" s="4"/>
      <c r="C64" s="4"/>
      <c r="D64" s="4"/>
      <c r="E64" s="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22.8" x14ac:dyDescent="0.4">
      <c r="A65" s="4"/>
      <c r="B65" s="4"/>
      <c r="C65" s="4"/>
      <c r="D65" s="4"/>
      <c r="E65" s="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22.8" x14ac:dyDescent="0.4">
      <c r="A66" s="4"/>
      <c r="B66" s="4"/>
      <c r="C66" s="4"/>
      <c r="D66" s="4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22.8" x14ac:dyDescent="0.4">
      <c r="A67" s="4"/>
      <c r="B67" s="4"/>
      <c r="C67" s="4"/>
      <c r="D67" s="4"/>
      <c r="E67" s="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22.8" x14ac:dyDescent="0.4">
      <c r="A68" s="4"/>
      <c r="B68" s="4"/>
      <c r="C68" s="4"/>
      <c r="D68" s="4"/>
      <c r="E68" s="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22.8" x14ac:dyDescent="0.4">
      <c r="A69" s="4"/>
      <c r="B69" s="4"/>
      <c r="C69" s="4"/>
      <c r="D69" s="4"/>
      <c r="E69" s="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22.8" x14ac:dyDescent="0.4">
      <c r="A70" s="4"/>
      <c r="B70" s="4"/>
      <c r="C70" s="4"/>
      <c r="D70" s="4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22.8" x14ac:dyDescent="0.4">
      <c r="A71" s="4"/>
      <c r="B71" s="4"/>
      <c r="C71" s="4"/>
      <c r="D71" s="4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22.8" x14ac:dyDescent="0.4">
      <c r="A72" s="4"/>
      <c r="B72" s="4"/>
      <c r="C72" s="4"/>
      <c r="D72" s="4"/>
      <c r="E72" s="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22.8" x14ac:dyDescent="0.4">
      <c r="A73" s="4"/>
      <c r="B73" s="4"/>
      <c r="C73" s="4"/>
      <c r="D73" s="4"/>
      <c r="E73" s="4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22.8" x14ac:dyDescent="0.4">
      <c r="A74" s="4"/>
      <c r="B74" s="4"/>
      <c r="C74" s="4"/>
      <c r="D74" s="4"/>
      <c r="E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22.8" x14ac:dyDescent="0.4">
      <c r="A75" s="4"/>
      <c r="B75" s="4"/>
      <c r="C75" s="4"/>
      <c r="D75" s="4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22.8" x14ac:dyDescent="0.4">
      <c r="A76" s="4"/>
      <c r="B76" s="4"/>
      <c r="C76" s="4"/>
      <c r="D76" s="4"/>
      <c r="E76" s="4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22.8" x14ac:dyDescent="0.4">
      <c r="A77" s="4"/>
      <c r="B77" s="4"/>
      <c r="C77" s="4"/>
      <c r="D77" s="4"/>
      <c r="E77" s="4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22.8" x14ac:dyDescent="0.4">
      <c r="A78" s="4"/>
      <c r="B78" s="4"/>
      <c r="C78" s="4"/>
      <c r="D78" s="4"/>
      <c r="E78" s="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22.8" x14ac:dyDescent="0.4">
      <c r="A79" s="4"/>
      <c r="B79" s="4"/>
      <c r="C79" s="4"/>
      <c r="D79" s="4"/>
      <c r="E79" s="4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22.8" x14ac:dyDescent="0.4">
      <c r="A80" s="4"/>
      <c r="B80" s="4"/>
      <c r="C80" s="4"/>
      <c r="D80" s="4"/>
      <c r="E80" s="4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22.8" x14ac:dyDescent="0.4">
      <c r="A81" s="4"/>
      <c r="B81" s="4"/>
      <c r="C81" s="4"/>
      <c r="D81" s="4"/>
      <c r="E81" s="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22.8" x14ac:dyDescent="0.4">
      <c r="A82" s="4"/>
      <c r="B82" s="4"/>
      <c r="C82" s="4"/>
      <c r="D82" s="4"/>
      <c r="E82" s="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22.8" x14ac:dyDescent="0.4">
      <c r="A83" s="4"/>
      <c r="B83" s="4"/>
      <c r="C83" s="4"/>
      <c r="D83" s="4"/>
      <c r="E83" s="4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22.8" x14ac:dyDescent="0.4">
      <c r="A84" s="4"/>
      <c r="B84" s="4"/>
      <c r="C84" s="4"/>
      <c r="D84" s="4"/>
      <c r="E84" s="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22.8" x14ac:dyDescent="0.4">
      <c r="A85" s="4"/>
      <c r="B85" s="4"/>
      <c r="C85" s="4"/>
      <c r="D85" s="4"/>
      <c r="E85" s="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22.8" x14ac:dyDescent="0.4">
      <c r="A86" s="4"/>
      <c r="B86" s="4"/>
      <c r="C86" s="4"/>
      <c r="D86" s="4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22.8" x14ac:dyDescent="0.4">
      <c r="A87" s="4"/>
      <c r="B87" s="4"/>
      <c r="C87" s="4"/>
      <c r="D87" s="4"/>
      <c r="E87" s="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22.8" x14ac:dyDescent="0.4">
      <c r="A88" s="4"/>
      <c r="B88" s="4"/>
      <c r="C88" s="4"/>
      <c r="D88" s="4"/>
      <c r="E88" s="4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22.8" x14ac:dyDescent="0.4">
      <c r="A89" s="4"/>
      <c r="B89" s="4"/>
      <c r="C89" s="4"/>
      <c r="D89" s="4"/>
      <c r="E89" s="4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22.8" x14ac:dyDescent="0.4">
      <c r="A90" s="4"/>
      <c r="B90" s="4"/>
      <c r="C90" s="4"/>
      <c r="D90" s="4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22.8" x14ac:dyDescent="0.4">
      <c r="A91" s="4"/>
      <c r="B91" s="4"/>
      <c r="C91" s="4"/>
      <c r="D91" s="4"/>
      <c r="E91" s="4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22.8" x14ac:dyDescent="0.4">
      <c r="A92" s="4"/>
      <c r="B92" s="4"/>
      <c r="C92" s="4"/>
      <c r="D92" s="4"/>
      <c r="E92" s="4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22.8" x14ac:dyDescent="0.4">
      <c r="A93" s="4"/>
      <c r="B93" s="4"/>
      <c r="C93" s="4"/>
      <c r="D93" s="4"/>
      <c r="E93" s="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22.8" x14ac:dyDescent="0.4">
      <c r="A94" s="4"/>
      <c r="B94" s="4"/>
      <c r="C94" s="4"/>
      <c r="D94" s="4"/>
      <c r="E94" s="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22.8" x14ac:dyDescent="0.4">
      <c r="A95" s="4"/>
      <c r="B95" s="4"/>
      <c r="C95" s="4"/>
      <c r="D95" s="4"/>
      <c r="E95" s="4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22.8" x14ac:dyDescent="0.4">
      <c r="A96" s="4"/>
      <c r="B96" s="4"/>
      <c r="C96" s="4"/>
      <c r="D96" s="4"/>
      <c r="E96" s="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22.8" x14ac:dyDescent="0.4">
      <c r="A97" s="4"/>
      <c r="B97" s="4"/>
      <c r="C97" s="4"/>
      <c r="D97" s="4"/>
      <c r="E97" s="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22.8" x14ac:dyDescent="0.4">
      <c r="A98" s="4"/>
      <c r="B98" s="4"/>
      <c r="C98" s="4"/>
      <c r="D98" s="4"/>
      <c r="E98" s="4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22.8" x14ac:dyDescent="0.4">
      <c r="A99" s="4"/>
      <c r="B99" s="4"/>
      <c r="C99" s="4"/>
      <c r="D99" s="4"/>
      <c r="E99" s="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22.8" x14ac:dyDescent="0.4">
      <c r="A100" s="4"/>
      <c r="B100" s="4"/>
      <c r="C100" s="4"/>
      <c r="D100" s="4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22.8" x14ac:dyDescent="0.4">
      <c r="A101" s="4"/>
      <c r="B101" s="4"/>
      <c r="C101" s="4"/>
      <c r="D101" s="4"/>
      <c r="E101" s="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22.8" x14ac:dyDescent="0.4">
      <c r="A102" s="4"/>
      <c r="B102" s="4"/>
      <c r="C102" s="4"/>
      <c r="D102" s="4"/>
      <c r="E102" s="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22.8" x14ac:dyDescent="0.4">
      <c r="A103" s="4"/>
      <c r="B103" s="4"/>
      <c r="C103" s="4"/>
      <c r="D103" s="4"/>
      <c r="E103" s="4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22.8" x14ac:dyDescent="0.4">
      <c r="A104" s="4"/>
      <c r="B104" s="4"/>
      <c r="C104" s="4"/>
      <c r="D104" s="4"/>
      <c r="E104" s="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22.8" x14ac:dyDescent="0.4">
      <c r="A105" s="4"/>
      <c r="B105" s="4"/>
      <c r="C105" s="4"/>
      <c r="D105" s="4"/>
      <c r="E105" s="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22.8" x14ac:dyDescent="0.4">
      <c r="A106" s="4"/>
      <c r="B106" s="4"/>
      <c r="C106" s="4"/>
      <c r="D106" s="4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22.8" x14ac:dyDescent="0.4">
      <c r="A107" s="4"/>
      <c r="B107" s="4"/>
      <c r="C107" s="4"/>
      <c r="D107" s="4"/>
      <c r="E107" s="4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22.8" x14ac:dyDescent="0.4">
      <c r="A108" s="4"/>
      <c r="B108" s="4"/>
      <c r="C108" s="4"/>
      <c r="D108" s="4"/>
      <c r="E108" s="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22.8" x14ac:dyDescent="0.4">
      <c r="A109" s="4"/>
      <c r="B109" s="4"/>
      <c r="C109" s="4"/>
      <c r="D109" s="4"/>
      <c r="E109" s="4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22.8" x14ac:dyDescent="0.4">
      <c r="A110" s="4"/>
      <c r="B110" s="4"/>
      <c r="C110" s="4"/>
      <c r="D110" s="4"/>
      <c r="E110" s="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22.8" x14ac:dyDescent="0.4">
      <c r="A111" s="4"/>
      <c r="B111" s="4"/>
      <c r="C111" s="4"/>
      <c r="D111" s="4"/>
      <c r="E111" s="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22.8" x14ac:dyDescent="0.4">
      <c r="A112" s="4"/>
      <c r="B112" s="4"/>
      <c r="C112" s="4"/>
      <c r="D112" s="4"/>
      <c r="E112" s="4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22.8" x14ac:dyDescent="0.4">
      <c r="A113" s="4"/>
      <c r="B113" s="4"/>
      <c r="C113" s="4"/>
      <c r="D113" s="4"/>
      <c r="E113" s="4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22.8" x14ac:dyDescent="0.4">
      <c r="A114" s="4"/>
      <c r="B114" s="4"/>
      <c r="C114" s="4"/>
      <c r="D114" s="4"/>
      <c r="E114" s="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22.8" x14ac:dyDescent="0.4">
      <c r="A115" s="4"/>
      <c r="B115" s="4"/>
      <c r="C115" s="4"/>
      <c r="D115" s="4"/>
      <c r="E115" s="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22.8" x14ac:dyDescent="0.4">
      <c r="A116" s="4"/>
      <c r="B116" s="4"/>
      <c r="C116" s="4"/>
      <c r="D116" s="4"/>
      <c r="E116" s="4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22.8" x14ac:dyDescent="0.4">
      <c r="A117" s="4"/>
      <c r="B117" s="4"/>
      <c r="C117" s="4"/>
      <c r="D117" s="4"/>
      <c r="E117" s="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22.8" x14ac:dyDescent="0.4">
      <c r="A118" s="4"/>
      <c r="B118" s="4"/>
      <c r="C118" s="4"/>
      <c r="D118" s="4"/>
      <c r="E118" s="4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22.8" x14ac:dyDescent="0.4">
      <c r="A119" s="4"/>
      <c r="B119" s="4"/>
      <c r="C119" s="4"/>
      <c r="D119" s="4"/>
      <c r="E119" s="4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22.8" x14ac:dyDescent="0.4">
      <c r="A120" s="4"/>
      <c r="B120" s="4"/>
      <c r="C120" s="4"/>
      <c r="D120" s="4"/>
      <c r="E120" s="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22.8" x14ac:dyDescent="0.4">
      <c r="A121" s="4"/>
      <c r="B121" s="4"/>
      <c r="C121" s="4"/>
      <c r="D121" s="4"/>
      <c r="E121" s="4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22.8" x14ac:dyDescent="0.4">
      <c r="A122" s="4"/>
      <c r="B122" s="4"/>
      <c r="C122" s="4"/>
      <c r="D122" s="4"/>
      <c r="E122" s="4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22.8" x14ac:dyDescent="0.4">
      <c r="A123" s="4"/>
      <c r="B123" s="4"/>
      <c r="C123" s="4"/>
      <c r="D123" s="4"/>
      <c r="E123" s="4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22.8" x14ac:dyDescent="0.4">
      <c r="A124" s="4"/>
      <c r="B124" s="4"/>
      <c r="C124" s="4"/>
      <c r="D124" s="4"/>
      <c r="E124" s="4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22.8" x14ac:dyDescent="0.4">
      <c r="A125" s="4"/>
      <c r="B125" s="4"/>
      <c r="C125" s="4"/>
      <c r="D125" s="4"/>
      <c r="E125" s="4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22.8" x14ac:dyDescent="0.4">
      <c r="A126" s="4"/>
      <c r="B126" s="4"/>
      <c r="C126" s="4"/>
      <c r="D126" s="4"/>
      <c r="E126" s="4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22.8" x14ac:dyDescent="0.4">
      <c r="A127" s="4"/>
      <c r="B127" s="4"/>
      <c r="C127" s="4"/>
      <c r="D127" s="4"/>
      <c r="E127" s="4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22.8" x14ac:dyDescent="0.4">
      <c r="A128" s="4"/>
      <c r="B128" s="4"/>
      <c r="C128" s="4"/>
      <c r="D128" s="4"/>
      <c r="E128" s="4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22.8" x14ac:dyDescent="0.4">
      <c r="A129" s="4"/>
      <c r="B129" s="4"/>
      <c r="C129" s="4"/>
      <c r="D129" s="4"/>
      <c r="E129" s="4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22.8" x14ac:dyDescent="0.4">
      <c r="A130" s="4"/>
      <c r="B130" s="4"/>
      <c r="C130" s="4"/>
      <c r="D130" s="4"/>
      <c r="E130" s="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22.8" x14ac:dyDescent="0.4">
      <c r="A131" s="4"/>
      <c r="B131" s="4"/>
      <c r="C131" s="4"/>
      <c r="D131" s="4"/>
      <c r="E131" s="4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22.8" x14ac:dyDescent="0.4">
      <c r="A132" s="4"/>
      <c r="B132" s="4"/>
      <c r="C132" s="4"/>
      <c r="D132" s="4"/>
      <c r="E132" s="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22.8" x14ac:dyDescent="0.4">
      <c r="A133" s="4"/>
      <c r="B133" s="4"/>
      <c r="C133" s="4"/>
      <c r="D133" s="4"/>
      <c r="E133" s="4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22.8" x14ac:dyDescent="0.4">
      <c r="A134" s="4"/>
      <c r="B134" s="4"/>
      <c r="C134" s="4"/>
      <c r="D134" s="4"/>
      <c r="E134" s="4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22.8" x14ac:dyDescent="0.4">
      <c r="A135" s="4"/>
      <c r="B135" s="4"/>
      <c r="C135" s="4"/>
      <c r="D135" s="4"/>
      <c r="E135" s="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22.8" x14ac:dyDescent="0.4">
      <c r="A136" s="4"/>
      <c r="B136" s="4"/>
      <c r="C136" s="4"/>
      <c r="D136" s="4"/>
      <c r="E136" s="4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22.8" x14ac:dyDescent="0.4">
      <c r="A137" s="4"/>
      <c r="B137" s="4"/>
      <c r="C137" s="4"/>
      <c r="D137" s="4"/>
      <c r="E137" s="4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22.8" x14ac:dyDescent="0.4">
      <c r="A138" s="4"/>
      <c r="B138" s="4"/>
      <c r="C138" s="4"/>
      <c r="D138" s="4"/>
      <c r="E138" s="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22.8" x14ac:dyDescent="0.4">
      <c r="A139" s="4"/>
      <c r="B139" s="4"/>
      <c r="C139" s="4"/>
      <c r="D139" s="4"/>
      <c r="E139" s="4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22.8" x14ac:dyDescent="0.4">
      <c r="A140" s="4"/>
      <c r="B140" s="4"/>
      <c r="C140" s="4"/>
      <c r="D140" s="4"/>
      <c r="E140" s="4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22.8" x14ac:dyDescent="0.4">
      <c r="A141" s="4"/>
      <c r="B141" s="4"/>
      <c r="C141" s="4"/>
      <c r="D141" s="4"/>
      <c r="E141" s="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22.8" x14ac:dyDescent="0.4">
      <c r="A142" s="4"/>
      <c r="B142" s="4"/>
      <c r="C142" s="4"/>
      <c r="D142" s="4"/>
      <c r="E142" s="4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22.8" x14ac:dyDescent="0.4">
      <c r="A143" s="4"/>
      <c r="B143" s="4"/>
      <c r="C143" s="4"/>
      <c r="D143" s="4"/>
      <c r="E143" s="4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22.8" x14ac:dyDescent="0.4">
      <c r="A144" s="4"/>
      <c r="B144" s="4"/>
      <c r="C144" s="4"/>
      <c r="D144" s="4"/>
      <c r="E144" s="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22.8" x14ac:dyDescent="0.4">
      <c r="A145" s="4"/>
      <c r="B145" s="4"/>
      <c r="C145" s="4"/>
      <c r="D145" s="4"/>
      <c r="E145" s="4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22.8" x14ac:dyDescent="0.4">
      <c r="A146" s="4"/>
      <c r="B146" s="4"/>
      <c r="C146" s="4"/>
      <c r="D146" s="4"/>
      <c r="E146" s="4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22.8" x14ac:dyDescent="0.4">
      <c r="A147" s="4"/>
      <c r="B147" s="4"/>
      <c r="C147" s="4"/>
      <c r="D147" s="4"/>
      <c r="E147" s="4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22.8" x14ac:dyDescent="0.4">
      <c r="A148" s="4"/>
      <c r="B148" s="4"/>
      <c r="C148" s="4"/>
      <c r="D148" s="4"/>
      <c r="E148" s="4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22.8" x14ac:dyDescent="0.4">
      <c r="A149" s="4"/>
      <c r="B149" s="4"/>
      <c r="C149" s="4"/>
      <c r="D149" s="4"/>
      <c r="E149" s="4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22.8" x14ac:dyDescent="0.4">
      <c r="A150" s="4"/>
      <c r="B150" s="4"/>
      <c r="C150" s="4"/>
      <c r="D150" s="4"/>
      <c r="E150" s="4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22.8" x14ac:dyDescent="0.4">
      <c r="A151" s="4"/>
      <c r="B151" s="4"/>
      <c r="C151" s="4"/>
      <c r="D151" s="4"/>
      <c r="E151" s="4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22.8" x14ac:dyDescent="0.4">
      <c r="A152" s="4"/>
      <c r="B152" s="4"/>
      <c r="C152" s="4"/>
      <c r="D152" s="4"/>
      <c r="E152" s="4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22.8" x14ac:dyDescent="0.4">
      <c r="A153" s="4"/>
      <c r="B153" s="4"/>
      <c r="C153" s="4"/>
      <c r="D153" s="4"/>
      <c r="E153" s="4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22.8" x14ac:dyDescent="0.4">
      <c r="A154" s="4"/>
      <c r="B154" s="4"/>
      <c r="C154" s="4"/>
      <c r="D154" s="4"/>
      <c r="E154" s="4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22.8" x14ac:dyDescent="0.4">
      <c r="A155" s="4"/>
      <c r="B155" s="4"/>
      <c r="C155" s="4"/>
      <c r="D155" s="4"/>
      <c r="E155" s="4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22.8" x14ac:dyDescent="0.4">
      <c r="A156" s="4"/>
      <c r="B156" s="4"/>
      <c r="C156" s="4"/>
      <c r="D156" s="4"/>
      <c r="E156" s="4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22.8" x14ac:dyDescent="0.4">
      <c r="A157" s="4"/>
      <c r="B157" s="4"/>
      <c r="C157" s="4"/>
      <c r="D157" s="4"/>
      <c r="E157" s="4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22.8" x14ac:dyDescent="0.4">
      <c r="A158" s="4"/>
      <c r="B158" s="4"/>
      <c r="C158" s="4"/>
      <c r="D158" s="4"/>
      <c r="E158" s="4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22.8" x14ac:dyDescent="0.4">
      <c r="A159" s="4"/>
      <c r="B159" s="4"/>
      <c r="C159" s="4"/>
      <c r="D159" s="4"/>
      <c r="E159" s="4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22.8" x14ac:dyDescent="0.4">
      <c r="A160" s="4"/>
      <c r="B160" s="4"/>
      <c r="C160" s="4"/>
      <c r="D160" s="4"/>
      <c r="E160" s="4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22.8" x14ac:dyDescent="0.4">
      <c r="A161" s="4"/>
      <c r="B161" s="4"/>
      <c r="C161" s="4"/>
      <c r="D161" s="4"/>
      <c r="E161" s="4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22.8" x14ac:dyDescent="0.4">
      <c r="A162" s="4"/>
      <c r="B162" s="4"/>
      <c r="C162" s="4"/>
      <c r="D162" s="4"/>
      <c r="E162" s="4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22.8" x14ac:dyDescent="0.4">
      <c r="A163" s="4"/>
      <c r="B163" s="4"/>
      <c r="C163" s="4"/>
      <c r="D163" s="4"/>
      <c r="E163" s="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22.8" x14ac:dyDescent="0.4">
      <c r="A164" s="4"/>
      <c r="B164" s="4"/>
      <c r="C164" s="4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22.8" x14ac:dyDescent="0.4">
      <c r="A165" s="4"/>
      <c r="B165" s="4"/>
      <c r="C165" s="4"/>
      <c r="D165" s="4"/>
      <c r="E165" s="4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22.8" x14ac:dyDescent="0.4">
      <c r="A166" s="4"/>
      <c r="B166" s="4"/>
      <c r="C166" s="4"/>
      <c r="D166" s="4"/>
      <c r="E166" s="4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22.8" x14ac:dyDescent="0.4">
      <c r="A167" s="4"/>
      <c r="B167" s="4"/>
      <c r="C167" s="4"/>
      <c r="D167" s="4"/>
      <c r="E167" s="4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22.8" x14ac:dyDescent="0.4">
      <c r="A168" s="4"/>
      <c r="B168" s="4"/>
      <c r="C168" s="4"/>
      <c r="D168" s="4"/>
      <c r="E168" s="4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22.8" x14ac:dyDescent="0.4">
      <c r="A169" s="4"/>
      <c r="B169" s="4"/>
      <c r="C169" s="4"/>
      <c r="D169" s="4"/>
      <c r="E169" s="4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22.8" x14ac:dyDescent="0.4">
      <c r="A170" s="4"/>
      <c r="B170" s="4"/>
      <c r="C170" s="4"/>
      <c r="D170" s="4"/>
      <c r="E170" s="4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22.8" x14ac:dyDescent="0.4">
      <c r="A171" s="4"/>
      <c r="B171" s="4"/>
      <c r="C171" s="4"/>
      <c r="D171" s="4"/>
      <c r="E171" s="4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22.8" x14ac:dyDescent="0.4">
      <c r="A172" s="4"/>
      <c r="B172" s="4"/>
      <c r="C172" s="4"/>
      <c r="D172" s="4"/>
      <c r="E172" s="4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22.8" x14ac:dyDescent="0.4">
      <c r="A173" s="4"/>
      <c r="B173" s="4"/>
      <c r="C173" s="4"/>
      <c r="D173" s="4"/>
      <c r="E173" s="4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22.8" x14ac:dyDescent="0.4">
      <c r="A174" s="4"/>
      <c r="B174" s="4"/>
      <c r="C174" s="4"/>
      <c r="D174" s="4"/>
      <c r="E174" s="4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22.8" x14ac:dyDescent="0.4">
      <c r="A175" s="4"/>
      <c r="B175" s="4"/>
      <c r="C175" s="4"/>
      <c r="D175" s="4"/>
      <c r="E175" s="4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22.8" x14ac:dyDescent="0.4">
      <c r="A176" s="4"/>
      <c r="B176" s="4"/>
      <c r="C176" s="4"/>
      <c r="D176" s="4"/>
      <c r="E176" s="4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22.8" x14ac:dyDescent="0.4">
      <c r="A177" s="4"/>
      <c r="B177" s="4"/>
      <c r="C177" s="4"/>
      <c r="D177" s="4"/>
      <c r="E177" s="4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22.8" x14ac:dyDescent="0.4">
      <c r="A178" s="4"/>
      <c r="B178" s="4"/>
      <c r="C178" s="4"/>
      <c r="D178" s="4"/>
      <c r="E178" s="4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22.8" x14ac:dyDescent="0.4">
      <c r="A179" s="4"/>
      <c r="B179" s="4"/>
      <c r="C179" s="4"/>
      <c r="D179" s="4"/>
      <c r="E179" s="4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22.8" x14ac:dyDescent="0.4">
      <c r="A180" s="4"/>
      <c r="B180" s="4"/>
      <c r="C180" s="4"/>
      <c r="D180" s="4"/>
      <c r="E180" s="4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22.8" x14ac:dyDescent="0.4">
      <c r="A181" s="4"/>
      <c r="B181" s="4"/>
      <c r="C181" s="4"/>
      <c r="D181" s="4"/>
      <c r="E181" s="4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22.8" x14ac:dyDescent="0.4">
      <c r="A182" s="4"/>
      <c r="B182" s="4"/>
      <c r="C182" s="4"/>
      <c r="D182" s="4"/>
      <c r="E182" s="4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22.8" x14ac:dyDescent="0.4">
      <c r="A183" s="4"/>
      <c r="B183" s="4"/>
      <c r="C183" s="4"/>
      <c r="D183" s="4"/>
      <c r="E183" s="4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22.8" x14ac:dyDescent="0.4">
      <c r="A184" s="4"/>
      <c r="B184" s="4"/>
      <c r="C184" s="4"/>
      <c r="D184" s="4"/>
      <c r="E184" s="4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22.8" x14ac:dyDescent="0.4">
      <c r="A185" s="4"/>
      <c r="B185" s="4"/>
      <c r="C185" s="4"/>
      <c r="D185" s="4"/>
      <c r="E185" s="4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22.8" x14ac:dyDescent="0.4">
      <c r="A186" s="4"/>
      <c r="B186" s="4"/>
      <c r="C186" s="4"/>
      <c r="D186" s="4"/>
      <c r="E186" s="4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22.8" x14ac:dyDescent="0.4">
      <c r="A187" s="4"/>
      <c r="B187" s="4"/>
      <c r="C187" s="4"/>
      <c r="D187" s="4"/>
      <c r="E187" s="4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22.8" x14ac:dyDescent="0.4">
      <c r="A188" s="4"/>
      <c r="B188" s="4"/>
      <c r="C188" s="4"/>
      <c r="D188" s="4"/>
      <c r="E188" s="4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22.8" x14ac:dyDescent="0.4">
      <c r="A189" s="4"/>
      <c r="B189" s="4"/>
      <c r="C189" s="4"/>
      <c r="D189" s="4"/>
      <c r="E189" s="4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22.8" x14ac:dyDescent="0.4">
      <c r="A190" s="4"/>
      <c r="B190" s="4"/>
      <c r="C190" s="4"/>
      <c r="D190" s="4"/>
      <c r="E190" s="4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22.8" x14ac:dyDescent="0.4">
      <c r="A191" s="4"/>
      <c r="B191" s="4"/>
      <c r="C191" s="4"/>
      <c r="D191" s="4"/>
      <c r="E191" s="4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22.8" x14ac:dyDescent="0.4">
      <c r="A192" s="4"/>
      <c r="B192" s="4"/>
      <c r="C192" s="4"/>
      <c r="D192" s="4"/>
      <c r="E192" s="4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22.8" x14ac:dyDescent="0.4">
      <c r="A193" s="4"/>
      <c r="B193" s="4"/>
      <c r="C193" s="4"/>
      <c r="D193" s="4"/>
      <c r="E193" s="4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22.8" x14ac:dyDescent="0.4">
      <c r="A194" s="4"/>
      <c r="B194" s="4"/>
      <c r="C194" s="4"/>
      <c r="D194" s="4"/>
      <c r="E194" s="4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22.8" x14ac:dyDescent="0.4">
      <c r="A195" s="4"/>
      <c r="B195" s="4"/>
      <c r="C195" s="4"/>
      <c r="D195" s="4"/>
      <c r="E195" s="4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22.8" x14ac:dyDescent="0.4">
      <c r="A196" s="4"/>
      <c r="B196" s="4"/>
      <c r="C196" s="4"/>
      <c r="D196" s="4"/>
      <c r="E196" s="4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22.8" x14ac:dyDescent="0.4">
      <c r="A197" s="4"/>
      <c r="B197" s="4"/>
      <c r="C197" s="4"/>
      <c r="D197" s="4"/>
      <c r="E197" s="4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22.8" x14ac:dyDescent="0.4">
      <c r="A198" s="4"/>
      <c r="B198" s="4"/>
      <c r="C198" s="4"/>
      <c r="D198" s="4"/>
      <c r="E198" s="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22.8" x14ac:dyDescent="0.4">
      <c r="A199" s="4"/>
      <c r="B199" s="4"/>
      <c r="C199" s="4"/>
      <c r="D199" s="4"/>
      <c r="E199" s="4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22.8" x14ac:dyDescent="0.4">
      <c r="A200" s="4"/>
      <c r="B200" s="4"/>
      <c r="C200" s="4"/>
      <c r="D200" s="4"/>
      <c r="E200" s="4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22.8" x14ac:dyDescent="0.4">
      <c r="A201" s="4"/>
      <c r="B201" s="4"/>
      <c r="C201" s="4"/>
      <c r="D201" s="4"/>
      <c r="E201" s="4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22.8" x14ac:dyDescent="0.4">
      <c r="A202" s="4"/>
      <c r="B202" s="4"/>
      <c r="C202" s="4"/>
      <c r="D202" s="4"/>
      <c r="E202" s="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22.8" x14ac:dyDescent="0.4">
      <c r="A203" s="4"/>
      <c r="B203" s="4"/>
      <c r="C203" s="4"/>
      <c r="D203" s="4"/>
      <c r="E203" s="4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22.8" x14ac:dyDescent="0.4">
      <c r="A204" s="4"/>
      <c r="B204" s="4"/>
      <c r="C204" s="4"/>
      <c r="D204" s="4"/>
      <c r="E204" s="4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22.8" x14ac:dyDescent="0.4">
      <c r="A205" s="4"/>
      <c r="B205" s="4"/>
      <c r="C205" s="4"/>
      <c r="D205" s="4"/>
      <c r="E205" s="4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22.8" x14ac:dyDescent="0.4">
      <c r="A206" s="4"/>
      <c r="B206" s="4"/>
      <c r="C206" s="4"/>
      <c r="D206" s="4"/>
      <c r="E206" s="4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22.8" x14ac:dyDescent="0.4">
      <c r="A207" s="4"/>
      <c r="B207" s="4"/>
      <c r="C207" s="4"/>
      <c r="D207" s="4"/>
      <c r="E207" s="4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22.8" x14ac:dyDescent="0.4">
      <c r="A208" s="4"/>
      <c r="B208" s="4"/>
      <c r="C208" s="4"/>
      <c r="D208" s="4"/>
      <c r="E208" s="4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22.8" x14ac:dyDescent="0.4">
      <c r="A209" s="4"/>
      <c r="B209" s="4"/>
      <c r="C209" s="4"/>
      <c r="D209" s="4"/>
      <c r="E209" s="4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22.8" x14ac:dyDescent="0.4">
      <c r="A210" s="4"/>
      <c r="B210" s="4"/>
      <c r="C210" s="4"/>
      <c r="D210" s="4"/>
      <c r="E210" s="4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22.8" x14ac:dyDescent="0.4">
      <c r="A211" s="4"/>
      <c r="B211" s="4"/>
      <c r="C211" s="4"/>
      <c r="D211" s="4"/>
      <c r="E211" s="4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22.8" x14ac:dyDescent="0.4">
      <c r="A212" s="4"/>
      <c r="B212" s="4"/>
      <c r="C212" s="4"/>
      <c r="D212" s="4"/>
      <c r="E212" s="4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22.8" x14ac:dyDescent="0.4">
      <c r="A213" s="4"/>
      <c r="B213" s="4"/>
      <c r="C213" s="4"/>
      <c r="D213" s="4"/>
      <c r="E213" s="4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22.8" x14ac:dyDescent="0.4">
      <c r="A214" s="4"/>
      <c r="B214" s="4"/>
      <c r="C214" s="4"/>
      <c r="D214" s="4"/>
      <c r="E214" s="4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22.8" x14ac:dyDescent="0.4">
      <c r="A215" s="4"/>
      <c r="B215" s="4"/>
      <c r="C215" s="4"/>
      <c r="D215" s="4"/>
      <c r="E215" s="4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22.8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22.8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22.8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22.8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22.8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22.8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22.8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22.8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22.8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22.8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</sheetData>
  <mergeCells count="241">
    <mergeCell ref="O9:Q9"/>
    <mergeCell ref="R9:T9"/>
    <mergeCell ref="A11:E11"/>
    <mergeCell ref="F11:H11"/>
    <mergeCell ref="I11:K11"/>
    <mergeCell ref="L11:N11"/>
    <mergeCell ref="O11:Q11"/>
    <mergeCell ref="R11:T11"/>
    <mergeCell ref="U11:W11"/>
    <mergeCell ref="A10:E10"/>
    <mergeCell ref="A9:E9"/>
    <mergeCell ref="A1:E1"/>
    <mergeCell ref="A3:E3"/>
    <mergeCell ref="A4:E4"/>
    <mergeCell ref="A5:E5"/>
    <mergeCell ref="F6:H6"/>
    <mergeCell ref="F7:H7"/>
    <mergeCell ref="F8:H8"/>
    <mergeCell ref="F9:H9"/>
    <mergeCell ref="I9:K9"/>
    <mergeCell ref="L4:N4"/>
    <mergeCell ref="L5:N5"/>
    <mergeCell ref="L6:N6"/>
    <mergeCell ref="L7:N7"/>
    <mergeCell ref="L8:N8"/>
    <mergeCell ref="L9:N9"/>
    <mergeCell ref="I3:K3"/>
    <mergeCell ref="I4:K4"/>
    <mergeCell ref="I5:K5"/>
    <mergeCell ref="I6:K6"/>
    <mergeCell ref="I7:K7"/>
    <mergeCell ref="I8:K8"/>
    <mergeCell ref="R6:T6"/>
    <mergeCell ref="R7:T7"/>
    <mergeCell ref="R8:T8"/>
    <mergeCell ref="U1:W1"/>
    <mergeCell ref="A2:XFD2"/>
    <mergeCell ref="F3:H3"/>
    <mergeCell ref="F4:H4"/>
    <mergeCell ref="F5:H5"/>
    <mergeCell ref="O3:Q3"/>
    <mergeCell ref="O4:Q4"/>
    <mergeCell ref="O5:Q5"/>
    <mergeCell ref="O6:Q6"/>
    <mergeCell ref="O7:Q7"/>
    <mergeCell ref="F1:H1"/>
    <mergeCell ref="I1:K1"/>
    <mergeCell ref="L1:N1"/>
    <mergeCell ref="O1:Q1"/>
    <mergeCell ref="R1:T1"/>
    <mergeCell ref="A6:E6"/>
    <mergeCell ref="A7:E7"/>
    <mergeCell ref="A8:E8"/>
    <mergeCell ref="O8:Q8"/>
    <mergeCell ref="X1:Z1"/>
    <mergeCell ref="L3:N3"/>
    <mergeCell ref="I19:K19"/>
    <mergeCell ref="L14:N14"/>
    <mergeCell ref="L15:N15"/>
    <mergeCell ref="L16:N16"/>
    <mergeCell ref="L17:N17"/>
    <mergeCell ref="L18:N18"/>
    <mergeCell ref="L19:N19"/>
    <mergeCell ref="A18:E18"/>
    <mergeCell ref="A19:E19"/>
    <mergeCell ref="F14:H14"/>
    <mergeCell ref="F15:H15"/>
    <mergeCell ref="F16:H16"/>
    <mergeCell ref="F17:H17"/>
    <mergeCell ref="F18:H18"/>
    <mergeCell ref="F19:H19"/>
    <mergeCell ref="A14:E14"/>
    <mergeCell ref="A15:E15"/>
    <mergeCell ref="A16:E16"/>
    <mergeCell ref="A17:E17"/>
    <mergeCell ref="I14:K14"/>
    <mergeCell ref="I15:K15"/>
    <mergeCell ref="I16:K16"/>
    <mergeCell ref="I17:K17"/>
    <mergeCell ref="A26:E26"/>
    <mergeCell ref="A20:E20"/>
    <mergeCell ref="I20:K20"/>
    <mergeCell ref="L20:N20"/>
    <mergeCell ref="O20:Q20"/>
    <mergeCell ref="U14:W14"/>
    <mergeCell ref="U15:W15"/>
    <mergeCell ref="U16:W16"/>
    <mergeCell ref="U17:W17"/>
    <mergeCell ref="U18:W18"/>
    <mergeCell ref="U19:W19"/>
    <mergeCell ref="R14:T14"/>
    <mergeCell ref="R15:T15"/>
    <mergeCell ref="R16:T16"/>
    <mergeCell ref="R17:T17"/>
    <mergeCell ref="R18:T18"/>
    <mergeCell ref="R19:T19"/>
    <mergeCell ref="O14:Q14"/>
    <mergeCell ref="O15:Q15"/>
    <mergeCell ref="O16:Q16"/>
    <mergeCell ref="O17:Q17"/>
    <mergeCell ref="O18:Q18"/>
    <mergeCell ref="O19:Q19"/>
    <mergeCell ref="I18:K18"/>
    <mergeCell ref="A33:E33"/>
    <mergeCell ref="A34:E34"/>
    <mergeCell ref="A35:E35"/>
    <mergeCell ref="A29:E29"/>
    <mergeCell ref="A30:E30"/>
    <mergeCell ref="F20:H20"/>
    <mergeCell ref="F23:H23"/>
    <mergeCell ref="F24:H24"/>
    <mergeCell ref="F25:H25"/>
    <mergeCell ref="A27:E27"/>
    <mergeCell ref="A28:E28"/>
    <mergeCell ref="A31:E31"/>
    <mergeCell ref="A32:E32"/>
    <mergeCell ref="A21:XFD21"/>
    <mergeCell ref="A22:XFD22"/>
    <mergeCell ref="X24:Z24"/>
    <mergeCell ref="X25:Z25"/>
    <mergeCell ref="X26:Z26"/>
    <mergeCell ref="X27:Z27"/>
    <mergeCell ref="A23:E23"/>
    <mergeCell ref="A24:E24"/>
    <mergeCell ref="A25:E25"/>
    <mergeCell ref="R20:T20"/>
    <mergeCell ref="U20:W20"/>
    <mergeCell ref="X3:Z3"/>
    <mergeCell ref="X4:Z4"/>
    <mergeCell ref="X5:Z5"/>
    <mergeCell ref="X6:Z6"/>
    <mergeCell ref="X7:Z7"/>
    <mergeCell ref="X8:Z8"/>
    <mergeCell ref="A12:XFD12"/>
    <mergeCell ref="A13:XFD13"/>
    <mergeCell ref="U9:W9"/>
    <mergeCell ref="F10:H10"/>
    <mergeCell ref="I10:K10"/>
    <mergeCell ref="L10:N10"/>
    <mergeCell ref="O10:Q10"/>
    <mergeCell ref="R10:T10"/>
    <mergeCell ref="U10:W10"/>
    <mergeCell ref="U3:W3"/>
    <mergeCell ref="U4:W4"/>
    <mergeCell ref="U5:W5"/>
    <mergeCell ref="U6:W6"/>
    <mergeCell ref="U7:W7"/>
    <mergeCell ref="U8:W8"/>
    <mergeCell ref="R3:T3"/>
    <mergeCell ref="R4:T4"/>
    <mergeCell ref="R5:T5"/>
    <mergeCell ref="X23:Z23"/>
    <mergeCell ref="X9:Z9"/>
    <mergeCell ref="X10:Z10"/>
    <mergeCell ref="X14:Z14"/>
    <mergeCell ref="X15:Z15"/>
    <mergeCell ref="X34:Z34"/>
    <mergeCell ref="X35:Z35"/>
    <mergeCell ref="X36:Z36"/>
    <mergeCell ref="X37:Z37"/>
    <mergeCell ref="X28:Z28"/>
    <mergeCell ref="X29:Z29"/>
    <mergeCell ref="X30:Z30"/>
    <mergeCell ref="X31:Z31"/>
    <mergeCell ref="X32:Z32"/>
    <mergeCell ref="X33:Z33"/>
    <mergeCell ref="X20:Z20"/>
    <mergeCell ref="X16:Z16"/>
    <mergeCell ref="X17:Z17"/>
    <mergeCell ref="X18:Z18"/>
    <mergeCell ref="X19:Z19"/>
    <mergeCell ref="X11:Z11"/>
    <mergeCell ref="F32:H32"/>
    <mergeCell ref="F33:H33"/>
    <mergeCell ref="F34:H34"/>
    <mergeCell ref="I34:K34"/>
    <mergeCell ref="I33:K33"/>
    <mergeCell ref="I32:K32"/>
    <mergeCell ref="F26:H26"/>
    <mergeCell ref="F27:H27"/>
    <mergeCell ref="F28:H28"/>
    <mergeCell ref="F29:H29"/>
    <mergeCell ref="F30:H30"/>
    <mergeCell ref="F31:H31"/>
    <mergeCell ref="I25:K25"/>
    <mergeCell ref="I24:K24"/>
    <mergeCell ref="I23:K23"/>
    <mergeCell ref="L23:N23"/>
    <mergeCell ref="L24:N24"/>
    <mergeCell ref="L25:N25"/>
    <mergeCell ref="I31:K31"/>
    <mergeCell ref="I30:K30"/>
    <mergeCell ref="I29:K29"/>
    <mergeCell ref="I28:K28"/>
    <mergeCell ref="I27:K27"/>
    <mergeCell ref="I26:K26"/>
    <mergeCell ref="R23:T23"/>
    <mergeCell ref="R24:T24"/>
    <mergeCell ref="U23:W23"/>
    <mergeCell ref="U24:W24"/>
    <mergeCell ref="L32:N32"/>
    <mergeCell ref="L33:N33"/>
    <mergeCell ref="L34:N34"/>
    <mergeCell ref="O23:Q23"/>
    <mergeCell ref="O24:Q24"/>
    <mergeCell ref="O25:Q25"/>
    <mergeCell ref="O28:Q28"/>
    <mergeCell ref="O31:Q31"/>
    <mergeCell ref="O34:Q34"/>
    <mergeCell ref="L26:N26"/>
    <mergeCell ref="L27:N27"/>
    <mergeCell ref="L28:N28"/>
    <mergeCell ref="L29:N29"/>
    <mergeCell ref="L31:N31"/>
    <mergeCell ref="L30:N30"/>
    <mergeCell ref="R28:T28"/>
    <mergeCell ref="U28:W28"/>
    <mergeCell ref="O29:Q29"/>
    <mergeCell ref="R29:T29"/>
    <mergeCell ref="U29:W29"/>
    <mergeCell ref="O30:Q30"/>
    <mergeCell ref="R30:T30"/>
    <mergeCell ref="U30:W30"/>
    <mergeCell ref="R25:T25"/>
    <mergeCell ref="U25:W25"/>
    <mergeCell ref="O26:Q26"/>
    <mergeCell ref="R26:T26"/>
    <mergeCell ref="U26:W26"/>
    <mergeCell ref="O27:Q27"/>
    <mergeCell ref="R27:T27"/>
    <mergeCell ref="U27:W27"/>
    <mergeCell ref="R34:T34"/>
    <mergeCell ref="U34:W34"/>
    <mergeCell ref="R31:T31"/>
    <mergeCell ref="U31:W31"/>
    <mergeCell ref="O32:Q32"/>
    <mergeCell ref="R32:T32"/>
    <mergeCell ref="U32:W32"/>
    <mergeCell ref="O33:Q33"/>
    <mergeCell ref="R33:T33"/>
    <mergeCell ref="U33:W3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 Care</dc:creator>
  <cp:lastModifiedBy>Electronica Care</cp:lastModifiedBy>
  <dcterms:created xsi:type="dcterms:W3CDTF">2022-03-13T18:04:18Z</dcterms:created>
  <dcterms:modified xsi:type="dcterms:W3CDTF">2022-03-14T22:45:17Z</dcterms:modified>
</cp:coreProperties>
</file>