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317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8" i="1"/>
  <c r="C93" i="1"/>
  <c r="C100" i="1" s="1"/>
  <c r="AT23" i="1" l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AG23" i="1"/>
  <c r="BH21" i="1"/>
  <c r="BH20" i="1"/>
  <c r="BH19" i="1"/>
  <c r="BH18" i="1"/>
  <c r="BH17" i="1"/>
  <c r="BH14" i="1"/>
  <c r="BH16" i="1"/>
  <c r="BH15" i="1"/>
  <c r="BH13" i="1"/>
  <c r="BH12" i="1"/>
  <c r="BH11" i="1"/>
  <c r="BH10" i="1"/>
  <c r="BH9" i="1"/>
  <c r="BH8" i="1"/>
  <c r="BH7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F10" i="1"/>
  <c r="G22" i="1" l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T23" i="1"/>
  <c r="G23" i="1"/>
  <c r="F21" i="1" l="1"/>
  <c r="E21" i="1" s="1"/>
  <c r="F20" i="1"/>
  <c r="E20" i="1" s="1"/>
  <c r="F19" i="1"/>
  <c r="E19" i="1" s="1"/>
  <c r="F18" i="1"/>
  <c r="E18" i="1" s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 s="1"/>
  <c r="F11" i="1"/>
  <c r="E11" i="1" s="1"/>
  <c r="E10" i="1"/>
  <c r="F9" i="1"/>
  <c r="E9" i="1" s="1"/>
  <c r="F8" i="1"/>
  <c r="F7" i="1"/>
  <c r="E7" i="1" s="1"/>
  <c r="E8" i="1" l="1"/>
</calcChain>
</file>

<file path=xl/sharedStrings.xml><?xml version="1.0" encoding="utf-8"?>
<sst xmlns="http://schemas.openxmlformats.org/spreadsheetml/2006/main" count="240" uniqueCount="204">
  <si>
    <t>Q1</t>
  </si>
  <si>
    <t>ww2</t>
  </si>
  <si>
    <t>ww3</t>
  </si>
  <si>
    <t>ww4</t>
  </si>
  <si>
    <t>ww5</t>
  </si>
  <si>
    <t>ww6</t>
  </si>
  <si>
    <t>ww7</t>
  </si>
  <si>
    <t>ww8</t>
  </si>
  <si>
    <t>ww9</t>
  </si>
  <si>
    <t>ww10</t>
  </si>
  <si>
    <t>ww11</t>
  </si>
  <si>
    <t>ww12</t>
  </si>
  <si>
    <t>ww13</t>
  </si>
  <si>
    <t>ww14</t>
  </si>
  <si>
    <t>ww15</t>
  </si>
  <si>
    <t>ww16</t>
  </si>
  <si>
    <t>ww17</t>
  </si>
  <si>
    <t>ww18</t>
  </si>
  <si>
    <t>ww19</t>
  </si>
  <si>
    <t>ww20</t>
  </si>
  <si>
    <t>ww21</t>
  </si>
  <si>
    <t>ww22</t>
  </si>
  <si>
    <t>ww23</t>
  </si>
  <si>
    <t>ww24</t>
  </si>
  <si>
    <t>ww25</t>
  </si>
  <si>
    <t>ww26</t>
  </si>
  <si>
    <t>ww27</t>
  </si>
  <si>
    <t>ww28</t>
  </si>
  <si>
    <t>ww29</t>
  </si>
  <si>
    <t>ww30</t>
  </si>
  <si>
    <t>ww31</t>
  </si>
  <si>
    <t>ww32</t>
  </si>
  <si>
    <t>ww33</t>
  </si>
  <si>
    <t>ww34</t>
  </si>
  <si>
    <t>ww35</t>
  </si>
  <si>
    <t>ww36</t>
  </si>
  <si>
    <t>ww37</t>
  </si>
  <si>
    <t>ww38</t>
  </si>
  <si>
    <t>ww39</t>
  </si>
  <si>
    <t>ww40</t>
  </si>
  <si>
    <t>ww41</t>
  </si>
  <si>
    <t>ww42</t>
  </si>
  <si>
    <t>ww43</t>
  </si>
  <si>
    <t>ww44</t>
  </si>
  <si>
    <t>ww45</t>
  </si>
  <si>
    <t>ww46</t>
  </si>
  <si>
    <t>ww47</t>
  </si>
  <si>
    <t>ww48</t>
  </si>
  <si>
    <t>ww49</t>
  </si>
  <si>
    <t>ww50</t>
  </si>
  <si>
    <t>ww51</t>
  </si>
  <si>
    <t>ww52</t>
  </si>
  <si>
    <t>Nr</t>
  </si>
  <si>
    <t>Nume</t>
  </si>
  <si>
    <t>Activitate</t>
  </si>
  <si>
    <t>Cost / ora (EUR)</t>
  </si>
  <si>
    <t>Buget costuri resurse umane</t>
  </si>
  <si>
    <t>Buget achizitii</t>
  </si>
  <si>
    <t>Andrei Stoica</t>
  </si>
  <si>
    <t>Radu Dumitrescu</t>
  </si>
  <si>
    <t>Ana Stanescu</t>
  </si>
  <si>
    <t>Mihai Popa</t>
  </si>
  <si>
    <t>Cristina Radu</t>
  </si>
  <si>
    <t>Giovanni Rossi</t>
  </si>
  <si>
    <t>Marco Moretti</t>
  </si>
  <si>
    <t>Chiara Russo</t>
  </si>
  <si>
    <t>Valentino Marino</t>
  </si>
  <si>
    <t>James Smith</t>
  </si>
  <si>
    <t>Samuel Wilson</t>
  </si>
  <si>
    <t>Alexandru Munteanu</t>
  </si>
  <si>
    <t>Elena Vasilescu</t>
  </si>
  <si>
    <t>Maria Ionescu</t>
  </si>
  <si>
    <t>Doana Bogdan</t>
  </si>
  <si>
    <t>Project Manager</t>
  </si>
  <si>
    <t xml:space="preserve">ww1 </t>
  </si>
  <si>
    <t>Ian 01 - Ian 05</t>
  </si>
  <si>
    <t xml:space="preserve"> Ian 08 - Ian 12</t>
  </si>
  <si>
    <t>Ian 15 - Ian 19</t>
  </si>
  <si>
    <t>Ian 22 - Ian 26</t>
  </si>
  <si>
    <t>Ian 29 - Feb 02</t>
  </si>
  <si>
    <t>Feb 05 - Feb 09</t>
  </si>
  <si>
    <t>Feb 12 - Feb 16</t>
  </si>
  <si>
    <t>Feb 19 - Feb 23</t>
  </si>
  <si>
    <t>Feb 26 - Mar 01</t>
  </si>
  <si>
    <t>Mar 04 - Mar 08</t>
  </si>
  <si>
    <t>Mar 11 - Mar 15</t>
  </si>
  <si>
    <t>Mar 18 - Mar 22</t>
  </si>
  <si>
    <t>Mar 25 - Mar 29</t>
  </si>
  <si>
    <t>Apr 01 - Apr 05</t>
  </si>
  <si>
    <t>Apr 09 - Apr 12</t>
  </si>
  <si>
    <t>Apr 15 - Apr 19</t>
  </si>
  <si>
    <t>Apr 22 - Apr 26</t>
  </si>
  <si>
    <t>Apr 29 - May 03</t>
  </si>
  <si>
    <t>May 06 - May 10</t>
  </si>
  <si>
    <t>May 13 - May 17</t>
  </si>
  <si>
    <t>May 20 - May 24</t>
  </si>
  <si>
    <t>May 27 - May 31</t>
  </si>
  <si>
    <t>Jun 03 - Jun 07</t>
  </si>
  <si>
    <t>Jun 10 - Jun 14</t>
  </si>
  <si>
    <t>Jun 17 - Jun 21</t>
  </si>
  <si>
    <t>Jun 24 - Jun 28</t>
  </si>
  <si>
    <t>Jul 01 - Jul 05</t>
  </si>
  <si>
    <t>Jul 08 - Jul 12</t>
  </si>
  <si>
    <t>Jul 15 - Jul 19</t>
  </si>
  <si>
    <t>Jul 22 - Jul 26</t>
  </si>
  <si>
    <t>Jul 29 - Aug 02</t>
  </si>
  <si>
    <t>Aug 05 - Aug 09</t>
  </si>
  <si>
    <t>Aug 19 - Aug 23</t>
  </si>
  <si>
    <t>Aug 26 - Aug 30</t>
  </si>
  <si>
    <t>Sep 02 - Sep 06</t>
  </si>
  <si>
    <t>Sep 09 - Sep 13</t>
  </si>
  <si>
    <t>Sep 16 - Sep 20</t>
  </si>
  <si>
    <t>Sep 23 - Sep 27</t>
  </si>
  <si>
    <t>Sep 30 - Oct 04</t>
  </si>
  <si>
    <t>Oct 7 - Oct 11</t>
  </si>
  <si>
    <t>Oct 14 - Oct 18</t>
  </si>
  <si>
    <t>Oct 21 - Oct 25</t>
  </si>
  <si>
    <t>Oct 28 - Nov 01</t>
  </si>
  <si>
    <t>Nov 04 - Nov 08</t>
  </si>
  <si>
    <t>Nov 11 - Nov 15</t>
  </si>
  <si>
    <t>Nov 18 - Nov 22</t>
  </si>
  <si>
    <t>Nov 25 - Nov 29</t>
  </si>
  <si>
    <t>Dec 02 - Dec 06</t>
  </si>
  <si>
    <t>Dec 09 - Dec 13</t>
  </si>
  <si>
    <t>Dec 16 - Dec 20</t>
  </si>
  <si>
    <t>Dec 23 - Dec 27</t>
  </si>
  <si>
    <t>Albastru</t>
  </si>
  <si>
    <t>Concediu</t>
  </si>
  <si>
    <t>Rosu</t>
  </si>
  <si>
    <t>Liber legal</t>
  </si>
  <si>
    <t>Programator senior</t>
  </si>
  <si>
    <t>Mov</t>
  </si>
  <si>
    <t>Total ore / ww</t>
  </si>
  <si>
    <t>Total ore/An</t>
  </si>
  <si>
    <t>Total cost/An</t>
  </si>
  <si>
    <t>Ore/Quarter 2</t>
  </si>
  <si>
    <t>Ore/Quarter 1</t>
  </si>
  <si>
    <t>Q2</t>
  </si>
  <si>
    <t>Q3</t>
  </si>
  <si>
    <t>Q4</t>
  </si>
  <si>
    <t>Aug 12 - Aug 16</t>
  </si>
  <si>
    <t>Ore/Quarter 3</t>
  </si>
  <si>
    <t>Ore/Quarter 4</t>
  </si>
  <si>
    <t>Total ore per Quarter</t>
  </si>
  <si>
    <t>Salariu personal</t>
  </si>
  <si>
    <t>Perioada:</t>
  </si>
  <si>
    <t>Plecare:</t>
  </si>
  <si>
    <t>Sosire:</t>
  </si>
  <si>
    <t>Pret avion Bucuresti - Roma (9 persoane)</t>
  </si>
  <si>
    <t>Pret avion Londra - Roma (2 persoane)</t>
  </si>
  <si>
    <t>Diurna totala (11 persoane * 5 zile):</t>
  </si>
  <si>
    <t>Cazare (11 persoane):</t>
  </si>
  <si>
    <t>Transport (1000 € / masina * 3)</t>
  </si>
  <si>
    <t>TOTAL</t>
  </si>
  <si>
    <t>Bucuresti / Londra</t>
  </si>
  <si>
    <t>Roma</t>
  </si>
  <si>
    <t>Deplasare Italia 1</t>
  </si>
  <si>
    <t>Deplasare Italia 2</t>
  </si>
  <si>
    <t>Deplasare Romania</t>
  </si>
  <si>
    <t>Deplasare Anglia</t>
  </si>
  <si>
    <t>Teambuilding in Romania</t>
  </si>
  <si>
    <t>Buget costuri deplasari</t>
  </si>
  <si>
    <t>Laptopuri personale (statii de lucru)</t>
  </si>
  <si>
    <t>Licenta Sistem Operare</t>
  </si>
  <si>
    <t>Roma / Londra</t>
  </si>
  <si>
    <t>Pret avion Roma - Bucuresti (4 persoane)</t>
  </si>
  <si>
    <t>Pret avion Londra - Bucuresti (2 persoane)</t>
  </si>
  <si>
    <t>Diurna totala (6 persoane * 12 zile):</t>
  </si>
  <si>
    <t>Cazare (6 persoane):</t>
  </si>
  <si>
    <t>Transport (1000 € / masina * 2)</t>
  </si>
  <si>
    <t>Bucuresti</t>
  </si>
  <si>
    <t>Bucuresti / Roma</t>
  </si>
  <si>
    <t>Londra</t>
  </si>
  <si>
    <t>Pret avion Bucuresti - Londra (9 persoane)</t>
  </si>
  <si>
    <t>Pret avion Roma - Londra (4 persoane)</t>
  </si>
  <si>
    <t>Diurna totala (13 persoane * 5 zile):</t>
  </si>
  <si>
    <t>Cazare (13 persoane):</t>
  </si>
  <si>
    <t>Diurna totala (6 persoane * 5 zile):</t>
  </si>
  <si>
    <t>Transport (1500 € / masina * 2)</t>
  </si>
  <si>
    <t>TOTAL BUGET</t>
  </si>
  <si>
    <t>WW51 (16 - 20 Dec) - 1 sapt</t>
  </si>
  <si>
    <t>WW47 (18 - 22 Nov) - 1 sapt</t>
  </si>
  <si>
    <t>WW45 + WW46 (04 - 15 Nov) - 2 sapt</t>
  </si>
  <si>
    <t>WW24 (17 - 21 Jun) - 1 sapt</t>
  </si>
  <si>
    <t>WW20 (13 - 17 May) - 1 sapt</t>
  </si>
  <si>
    <t>Laptop LENOVO IdeaPad Slim 3 15IRH8</t>
  </si>
  <si>
    <t>Licenta Windows 10 Pro</t>
  </si>
  <si>
    <t>Eclipse IDE</t>
  </si>
  <si>
    <t>GRATIS</t>
  </si>
  <si>
    <t>Server host online</t>
  </si>
  <si>
    <t>Intel Xeon E-2286G</t>
  </si>
  <si>
    <t>Visual Studio Code</t>
  </si>
  <si>
    <t>Server baza de date</t>
  </si>
  <si>
    <t>Licenta Limbaj Programare</t>
  </si>
  <si>
    <t>SQL Server</t>
  </si>
  <si>
    <t>Full Stack Developer-senior</t>
  </si>
  <si>
    <t>Project Manager Junior</t>
  </si>
  <si>
    <t>Proiectant Baze de Date</t>
  </si>
  <si>
    <t>Back End Developer</t>
  </si>
  <si>
    <t>Front End Developer</t>
  </si>
  <si>
    <t>UX Designer</t>
  </si>
  <si>
    <t>Testare Aplicatie</t>
  </si>
  <si>
    <t>UI Designer</t>
  </si>
  <si>
    <t>Inginer Securitate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</si>
</sst>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[$€-1];[Red]\-#,##0\ [$€-1]"/>
    <numFmt numFmtId="165" formatCode="#,##0.00\ [$€-1];[Red]\-#,##0.00\ [$€-1]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  <charset val="238"/>
    </font>
    <font>
      <b/>
      <sz val="11"/>
      <color rgb="FF7030A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6" fillId="9" borderId="2" applyNumberFormat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5" borderId="0" xfId="0" applyFont="1" applyFill="1"/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1" fillId="7" borderId="0" xfId="0" applyFont="1" applyFill="1"/>
    <xf numFmtId="0" fontId="0" fillId="5" borderId="0" xfId="0" applyFill="1"/>
    <xf numFmtId="0" fontId="0" fillId="8" borderId="0" xfId="0" applyFill="1"/>
    <xf numFmtId="0" fontId="1" fillId="8" borderId="0" xfId="0" applyFont="1" applyFill="1"/>
    <xf numFmtId="0" fontId="0" fillId="7" borderId="0" xfId="0" applyFill="1"/>
    <xf numFmtId="0" fontId="5" fillId="7" borderId="1" xfId="0" applyFont="1" applyFill="1" applyBorder="1" applyAlignment="1"/>
    <xf numFmtId="0" fontId="7" fillId="14" borderId="2" xfId="1" applyFont="1" applyFill="1" applyBorder="1"/>
    <xf numFmtId="0" fontId="0" fillId="2" borderId="0" xfId="0" quotePrefix="1" applyFill="1"/>
    <xf numFmtId="0" fontId="0" fillId="0" borderId="0" xfId="0" applyAlignment="1"/>
    <xf numFmtId="0" fontId="0" fillId="0" borderId="0" xfId="0" applyAlignment="1">
      <alignment vertical="center" wrapText="1" shrinkToFit="1"/>
    </xf>
    <xf numFmtId="0" fontId="0" fillId="11" borderId="0" xfId="0" applyFill="1" applyAlignment="1">
      <alignment vertical="center" wrapText="1" shrinkToFit="1"/>
    </xf>
    <xf numFmtId="0" fontId="0" fillId="10" borderId="0" xfId="0" applyFill="1" applyAlignment="1">
      <alignment vertical="center" wrapText="1" shrinkToFit="1"/>
    </xf>
    <xf numFmtId="0" fontId="0" fillId="12" borderId="0" xfId="0" applyFill="1" applyAlignment="1">
      <alignment vertical="center" wrapText="1" shrinkToFit="1"/>
    </xf>
    <xf numFmtId="0" fontId="0" fillId="13" borderId="0" xfId="0" applyFill="1" applyAlignment="1">
      <alignment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165" fontId="0" fillId="13" borderId="1" xfId="0" applyNumberForma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left" vertical="center"/>
    </xf>
    <xf numFmtId="165" fontId="0" fillId="13" borderId="1" xfId="0" applyNumberFormat="1" applyFont="1" applyFill="1" applyBorder="1" applyAlignment="1">
      <alignment horizontal="center" vertical="center"/>
    </xf>
    <xf numFmtId="0" fontId="0" fillId="2" borderId="0" xfId="0" applyFont="1" applyFill="1"/>
    <xf numFmtId="0" fontId="0" fillId="4" borderId="0" xfId="0" applyFont="1" applyFill="1"/>
    <xf numFmtId="0" fontId="0" fillId="3" borderId="0" xfId="0" applyFont="1" applyFill="1"/>
    <xf numFmtId="0" fontId="1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center"/>
    </xf>
    <xf numFmtId="0" fontId="6" fillId="9" borderId="2" xfId="1" applyAlignment="1">
      <alignment horizontal="center"/>
    </xf>
    <xf numFmtId="0" fontId="6" fillId="11" borderId="2" xfId="1" applyFill="1" applyAlignment="1">
      <alignment horizontal="center"/>
    </xf>
    <xf numFmtId="0" fontId="6" fillId="10" borderId="2" xfId="1" applyFill="1" applyAlignment="1">
      <alignment horizontal="center"/>
    </xf>
    <xf numFmtId="0" fontId="6" fillId="12" borderId="2" xfId="1" applyFill="1" applyAlignment="1">
      <alignment horizontal="center"/>
    </xf>
    <xf numFmtId="0" fontId="6" fillId="13" borderId="2" xfId="1" applyFill="1" applyAlignment="1">
      <alignment horizontal="center"/>
    </xf>
    <xf numFmtId="0" fontId="7" fillId="14" borderId="2" xfId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2">
    <cellStyle name="Ieșire" xfId="1" builtinId="2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1"/>
  <sheetViews>
    <sheetView tabSelected="1" topLeftCell="D1" zoomScaleNormal="100" workbookViewId="0">
      <selection activeCell="F102" sqref="F102"/>
    </sheetView>
  </sheetViews>
  <sheetFormatPr defaultRowHeight="14.4" x14ac:dyDescent="0.3"/>
  <cols>
    <col min="2" max="2" width="31.5546875" customWidth="1"/>
    <col min="3" max="3" width="29.33203125" customWidth="1"/>
    <col min="4" max="4" width="33.88671875" customWidth="1"/>
    <col min="5" max="5" width="41" customWidth="1"/>
    <col min="6" max="6" width="35.33203125" customWidth="1"/>
  </cols>
  <sheetData>
    <row r="1" spans="1:62" ht="15" x14ac:dyDescent="0.25">
      <c r="G1" s="47" t="s">
        <v>0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 t="s">
        <v>137</v>
      </c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9" t="s">
        <v>138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50" t="s">
        <v>139</v>
      </c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</row>
    <row r="4" spans="1:62" ht="30" x14ac:dyDescent="0.25">
      <c r="G4" s="21" t="s">
        <v>75</v>
      </c>
      <c r="H4" s="21" t="s">
        <v>76</v>
      </c>
      <c r="I4" s="21" t="s">
        <v>77</v>
      </c>
      <c r="J4" s="21" t="s">
        <v>78</v>
      </c>
      <c r="K4" s="21" t="s">
        <v>79</v>
      </c>
      <c r="L4" s="21" t="s">
        <v>80</v>
      </c>
      <c r="M4" s="21" t="s">
        <v>81</v>
      </c>
      <c r="N4" s="21" t="s">
        <v>82</v>
      </c>
      <c r="O4" s="21" t="s">
        <v>83</v>
      </c>
      <c r="P4" s="21" t="s">
        <v>84</v>
      </c>
      <c r="Q4" s="21" t="s">
        <v>85</v>
      </c>
      <c r="R4" s="21" t="s">
        <v>86</v>
      </c>
      <c r="S4" s="21" t="s">
        <v>87</v>
      </c>
      <c r="T4" s="22" t="s">
        <v>88</v>
      </c>
      <c r="U4" s="22" t="s">
        <v>89</v>
      </c>
      <c r="V4" s="22" t="s">
        <v>90</v>
      </c>
      <c r="W4" s="22" t="s">
        <v>91</v>
      </c>
      <c r="X4" s="22" t="s">
        <v>92</v>
      </c>
      <c r="Y4" s="22" t="s">
        <v>93</v>
      </c>
      <c r="Z4" s="22" t="s">
        <v>94</v>
      </c>
      <c r="AA4" s="22" t="s">
        <v>95</v>
      </c>
      <c r="AB4" s="22" t="s">
        <v>96</v>
      </c>
      <c r="AC4" s="22" t="s">
        <v>97</v>
      </c>
      <c r="AD4" s="22" t="s">
        <v>98</v>
      </c>
      <c r="AE4" s="22" t="s">
        <v>99</v>
      </c>
      <c r="AF4" s="22" t="s">
        <v>100</v>
      </c>
      <c r="AG4" s="23" t="s">
        <v>101</v>
      </c>
      <c r="AH4" s="23" t="s">
        <v>102</v>
      </c>
      <c r="AI4" s="23" t="s">
        <v>103</v>
      </c>
      <c r="AJ4" s="23" t="s">
        <v>104</v>
      </c>
      <c r="AK4" s="23" t="s">
        <v>105</v>
      </c>
      <c r="AL4" s="23" t="s">
        <v>106</v>
      </c>
      <c r="AM4" s="23" t="s">
        <v>140</v>
      </c>
      <c r="AN4" s="23" t="s">
        <v>107</v>
      </c>
      <c r="AO4" s="23" t="s">
        <v>108</v>
      </c>
      <c r="AP4" s="23" t="s">
        <v>109</v>
      </c>
      <c r="AQ4" s="23" t="s">
        <v>110</v>
      </c>
      <c r="AR4" s="23" t="s">
        <v>111</v>
      </c>
      <c r="AS4" s="23" t="s">
        <v>112</v>
      </c>
      <c r="AT4" s="24" t="s">
        <v>113</v>
      </c>
      <c r="AU4" s="24" t="s">
        <v>114</v>
      </c>
      <c r="AV4" s="24" t="s">
        <v>115</v>
      </c>
      <c r="AW4" s="24" t="s">
        <v>116</v>
      </c>
      <c r="AX4" s="24" t="s">
        <v>117</v>
      </c>
      <c r="AY4" s="24" t="s">
        <v>118</v>
      </c>
      <c r="AZ4" s="24" t="s">
        <v>119</v>
      </c>
      <c r="BA4" s="24" t="s">
        <v>120</v>
      </c>
      <c r="BB4" s="24" t="s">
        <v>121</v>
      </c>
      <c r="BC4" s="24" t="s">
        <v>122</v>
      </c>
      <c r="BD4" s="24" t="s">
        <v>123</v>
      </c>
      <c r="BE4" s="24" t="s">
        <v>124</v>
      </c>
      <c r="BF4" s="24" t="s">
        <v>125</v>
      </c>
      <c r="BG4" s="25" t="s">
        <v>136</v>
      </c>
      <c r="BH4" s="20" t="s">
        <v>135</v>
      </c>
      <c r="BI4" s="20" t="s">
        <v>141</v>
      </c>
      <c r="BJ4" s="20" t="s">
        <v>142</v>
      </c>
    </row>
    <row r="5" spans="1:62" x14ac:dyDescent="0.3">
      <c r="G5" t="s">
        <v>74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  <c r="V5" t="s">
        <v>15</v>
      </c>
      <c r="W5" t="s">
        <v>16</v>
      </c>
      <c r="X5" t="s">
        <v>17</v>
      </c>
      <c r="Y5" t="s">
        <v>18</v>
      </c>
      <c r="Z5" t="s">
        <v>19</v>
      </c>
      <c r="AA5" t="s">
        <v>20</v>
      </c>
      <c r="AB5" t="s">
        <v>21</v>
      </c>
      <c r="AC5" t="s">
        <v>22</v>
      </c>
      <c r="AD5" t="s">
        <v>23</v>
      </c>
      <c r="AE5" t="s">
        <v>24</v>
      </c>
      <c r="AF5" t="s">
        <v>25</v>
      </c>
      <c r="AG5" t="s">
        <v>26</v>
      </c>
      <c r="AH5" t="s">
        <v>27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O5" t="s">
        <v>34</v>
      </c>
      <c r="AP5" t="s">
        <v>35</v>
      </c>
      <c r="AQ5" t="s">
        <v>36</v>
      </c>
      <c r="AR5" t="s">
        <v>37</v>
      </c>
      <c r="AS5" t="s">
        <v>38</v>
      </c>
      <c r="AT5" t="s">
        <v>39</v>
      </c>
      <c r="AU5" t="s">
        <v>40</v>
      </c>
      <c r="AV5" t="s">
        <v>41</v>
      </c>
      <c r="AW5" t="s">
        <v>42</v>
      </c>
      <c r="AX5" t="s">
        <v>43</v>
      </c>
      <c r="AY5" t="s">
        <v>44</v>
      </c>
      <c r="AZ5" t="s">
        <v>45</v>
      </c>
      <c r="BA5" t="s">
        <v>46</v>
      </c>
      <c r="BB5" t="s">
        <v>47</v>
      </c>
      <c r="BC5" t="s">
        <v>48</v>
      </c>
      <c r="BD5" t="s">
        <v>49</v>
      </c>
      <c r="BE5" t="s">
        <v>50</v>
      </c>
      <c r="BF5" t="s">
        <v>51</v>
      </c>
    </row>
    <row r="6" spans="1:62" x14ac:dyDescent="0.3">
      <c r="A6" t="s">
        <v>52</v>
      </c>
      <c r="B6" t="s">
        <v>53</v>
      </c>
      <c r="C6" t="s">
        <v>54</v>
      </c>
      <c r="D6" s="44" t="s">
        <v>55</v>
      </c>
      <c r="E6" t="s">
        <v>134</v>
      </c>
      <c r="F6" t="s">
        <v>133</v>
      </c>
    </row>
    <row r="7" spans="1:62" x14ac:dyDescent="0.3">
      <c r="A7" s="11">
        <v>1</v>
      </c>
      <c r="B7" s="11" t="s">
        <v>58</v>
      </c>
      <c r="C7" s="11" t="s">
        <v>195</v>
      </c>
      <c r="D7" s="40">
        <v>15</v>
      </c>
      <c r="E7" s="45">
        <f t="shared" ref="E7:E21" si="0">D7*F7</f>
        <v>26880</v>
      </c>
      <c r="F7" s="45">
        <f t="shared" ref="F7:F21" si="1">SUM(G7:BF7)</f>
        <v>1792</v>
      </c>
      <c r="G7" s="5">
        <v>24</v>
      </c>
      <c r="H7" s="15">
        <v>40</v>
      </c>
      <c r="I7" s="15">
        <v>40</v>
      </c>
      <c r="J7" s="12">
        <v>32</v>
      </c>
      <c r="K7" s="15">
        <v>40</v>
      </c>
      <c r="L7" s="15">
        <v>40</v>
      </c>
      <c r="M7" s="14">
        <v>0</v>
      </c>
      <c r="N7" s="15">
        <v>40</v>
      </c>
      <c r="O7" s="15">
        <v>40</v>
      </c>
      <c r="P7" s="15">
        <v>40</v>
      </c>
      <c r="Q7" s="15">
        <v>40</v>
      </c>
      <c r="R7" s="15">
        <v>40</v>
      </c>
      <c r="S7" s="15">
        <v>40</v>
      </c>
      <c r="T7" s="15">
        <v>40</v>
      </c>
      <c r="U7" s="15">
        <v>40</v>
      </c>
      <c r="V7" s="15">
        <v>40</v>
      </c>
      <c r="W7" s="15">
        <v>40</v>
      </c>
      <c r="X7" s="13">
        <v>16</v>
      </c>
      <c r="Y7" s="12">
        <v>32</v>
      </c>
      <c r="Z7" s="15">
        <v>40</v>
      </c>
      <c r="AA7" s="15">
        <v>40</v>
      </c>
      <c r="AB7" s="15">
        <v>40</v>
      </c>
      <c r="AC7" s="15">
        <v>40</v>
      </c>
      <c r="AD7" s="15">
        <v>40</v>
      </c>
      <c r="AE7" s="15">
        <v>40</v>
      </c>
      <c r="AF7" s="12">
        <v>32</v>
      </c>
      <c r="AG7" s="15">
        <v>40</v>
      </c>
      <c r="AH7" s="15">
        <v>40</v>
      </c>
      <c r="AI7" s="15">
        <v>40</v>
      </c>
      <c r="AJ7" s="15">
        <v>40</v>
      </c>
      <c r="AK7" s="15">
        <v>40</v>
      </c>
      <c r="AL7" s="15">
        <v>40</v>
      </c>
      <c r="AM7" s="12">
        <v>32</v>
      </c>
      <c r="AN7" s="15">
        <v>40</v>
      </c>
      <c r="AO7" s="15">
        <v>40</v>
      </c>
      <c r="AP7" s="15">
        <v>40</v>
      </c>
      <c r="AQ7" s="13">
        <v>0</v>
      </c>
      <c r="AR7" s="13">
        <v>0</v>
      </c>
      <c r="AS7" s="15">
        <v>40</v>
      </c>
      <c r="AT7" s="15">
        <v>40</v>
      </c>
      <c r="AU7" s="15">
        <v>40</v>
      </c>
      <c r="AV7" s="15">
        <v>40</v>
      </c>
      <c r="AW7" s="15">
        <v>40</v>
      </c>
      <c r="AX7" s="15">
        <v>40</v>
      </c>
      <c r="AY7" s="15">
        <v>40</v>
      </c>
      <c r="AZ7" s="15">
        <v>40</v>
      </c>
      <c r="BA7" s="15">
        <v>40</v>
      </c>
      <c r="BB7" s="15">
        <v>40</v>
      </c>
      <c r="BC7" s="13">
        <v>0</v>
      </c>
      <c r="BD7" s="13">
        <v>0</v>
      </c>
      <c r="BE7" s="15">
        <v>40</v>
      </c>
      <c r="BF7" s="12">
        <v>24</v>
      </c>
      <c r="BG7" s="15">
        <f t="shared" ref="BG7:BG21" si="2">SUM(G7:S7)</f>
        <v>456</v>
      </c>
      <c r="BH7" s="15">
        <f t="shared" ref="BH7:BH14" si="3">SUM(T7:AF7)</f>
        <v>480</v>
      </c>
      <c r="BI7" s="15">
        <f t="shared" ref="BI7:BI21" si="4">SUM(AG7:AS7)</f>
        <v>432</v>
      </c>
      <c r="BJ7" s="15">
        <f t="shared" ref="BJ7:BJ21" si="5">SUM(AT7:BF7)</f>
        <v>424</v>
      </c>
    </row>
    <row r="8" spans="1:62" x14ac:dyDescent="0.3">
      <c r="A8" s="11">
        <v>2</v>
      </c>
      <c r="B8" s="11" t="s">
        <v>59</v>
      </c>
      <c r="C8" s="11" t="s">
        <v>195</v>
      </c>
      <c r="D8" s="40">
        <v>15</v>
      </c>
      <c r="E8" s="45">
        <f t="shared" si="0"/>
        <v>26880</v>
      </c>
      <c r="F8" s="45">
        <f t="shared" si="1"/>
        <v>1792</v>
      </c>
      <c r="G8" s="5">
        <v>24</v>
      </c>
      <c r="H8" s="15">
        <v>40</v>
      </c>
      <c r="I8" s="15">
        <v>40</v>
      </c>
      <c r="J8" s="12">
        <v>32</v>
      </c>
      <c r="K8" s="15">
        <v>40</v>
      </c>
      <c r="L8" s="15">
        <v>40</v>
      </c>
      <c r="M8" s="15">
        <v>40</v>
      </c>
      <c r="N8" s="15">
        <v>40</v>
      </c>
      <c r="O8" s="15">
        <v>40</v>
      </c>
      <c r="P8" s="15">
        <v>40</v>
      </c>
      <c r="Q8" s="15">
        <v>40</v>
      </c>
      <c r="R8" s="15">
        <v>40</v>
      </c>
      <c r="S8" s="15">
        <v>40</v>
      </c>
      <c r="T8" s="15">
        <v>40</v>
      </c>
      <c r="U8" s="13">
        <v>0</v>
      </c>
      <c r="V8" s="13">
        <v>0</v>
      </c>
      <c r="W8" s="15">
        <v>40</v>
      </c>
      <c r="X8" s="12">
        <v>24</v>
      </c>
      <c r="Y8" s="12">
        <v>32</v>
      </c>
      <c r="Z8" s="15">
        <v>40</v>
      </c>
      <c r="AA8" s="15">
        <v>40</v>
      </c>
      <c r="AB8" s="13">
        <v>0</v>
      </c>
      <c r="AC8" s="15">
        <v>40</v>
      </c>
      <c r="AD8" s="15">
        <v>40</v>
      </c>
      <c r="AE8" s="15">
        <v>40</v>
      </c>
      <c r="AF8" s="12">
        <v>32</v>
      </c>
      <c r="AG8" s="15">
        <v>40</v>
      </c>
      <c r="AH8" s="15">
        <v>40</v>
      </c>
      <c r="AI8" s="15">
        <v>40</v>
      </c>
      <c r="AJ8" s="15">
        <v>40</v>
      </c>
      <c r="AK8" s="15">
        <v>40</v>
      </c>
      <c r="AL8" s="15">
        <v>40</v>
      </c>
      <c r="AM8" s="13">
        <v>24</v>
      </c>
      <c r="AN8" s="15">
        <v>40</v>
      </c>
      <c r="AO8" s="15">
        <v>40</v>
      </c>
      <c r="AP8" s="15">
        <v>40</v>
      </c>
      <c r="AQ8" s="15">
        <v>40</v>
      </c>
      <c r="AR8" s="15">
        <v>40</v>
      </c>
      <c r="AS8" s="13">
        <v>0</v>
      </c>
      <c r="AT8" s="13">
        <v>0</v>
      </c>
      <c r="AU8" s="15">
        <v>40</v>
      </c>
      <c r="AV8" s="15">
        <v>40</v>
      </c>
      <c r="AW8" s="15">
        <v>40</v>
      </c>
      <c r="AX8" s="15">
        <v>40</v>
      </c>
      <c r="AY8" s="15">
        <v>40</v>
      </c>
      <c r="AZ8" s="15">
        <v>40</v>
      </c>
      <c r="BA8" s="15">
        <v>40</v>
      </c>
      <c r="BB8" s="15">
        <v>40</v>
      </c>
      <c r="BC8" s="15">
        <v>40</v>
      </c>
      <c r="BD8" s="15">
        <v>40</v>
      </c>
      <c r="BE8" s="15">
        <v>40</v>
      </c>
      <c r="BF8" s="12">
        <v>24</v>
      </c>
      <c r="BG8" s="15">
        <f t="shared" si="2"/>
        <v>496</v>
      </c>
      <c r="BH8" s="15">
        <f t="shared" si="3"/>
        <v>368</v>
      </c>
      <c r="BI8" s="15">
        <f t="shared" si="4"/>
        <v>464</v>
      </c>
      <c r="BJ8" s="15">
        <f t="shared" si="5"/>
        <v>464</v>
      </c>
    </row>
    <row r="9" spans="1:62" x14ac:dyDescent="0.3">
      <c r="A9" s="1">
        <v>3</v>
      </c>
      <c r="B9" s="1" t="s">
        <v>60</v>
      </c>
      <c r="C9" s="37" t="s">
        <v>196</v>
      </c>
      <c r="D9" s="41">
        <v>10</v>
      </c>
      <c r="E9" s="41">
        <f t="shared" si="0"/>
        <v>18320</v>
      </c>
      <c r="F9" s="41">
        <f t="shared" si="1"/>
        <v>1832</v>
      </c>
      <c r="G9" s="5">
        <v>24</v>
      </c>
      <c r="H9" s="1">
        <v>40</v>
      </c>
      <c r="I9" s="1">
        <v>40</v>
      </c>
      <c r="J9" s="13">
        <v>24</v>
      </c>
      <c r="K9" s="1">
        <v>40</v>
      </c>
      <c r="L9" s="1">
        <v>40</v>
      </c>
      <c r="M9" s="1">
        <v>40</v>
      </c>
      <c r="N9" s="1">
        <v>40</v>
      </c>
      <c r="O9" s="1">
        <v>40</v>
      </c>
      <c r="P9" s="1">
        <v>40</v>
      </c>
      <c r="Q9" s="1">
        <v>40</v>
      </c>
      <c r="R9" s="1">
        <v>40</v>
      </c>
      <c r="S9" s="1">
        <v>40</v>
      </c>
      <c r="T9" s="1">
        <v>40</v>
      </c>
      <c r="U9" s="1">
        <v>40</v>
      </c>
      <c r="V9" s="1">
        <v>40</v>
      </c>
      <c r="W9" s="1">
        <v>40</v>
      </c>
      <c r="X9" s="12">
        <v>24</v>
      </c>
      <c r="Y9" s="12">
        <v>32</v>
      </c>
      <c r="Z9" s="1">
        <v>40</v>
      </c>
      <c r="AA9" s="1">
        <v>40</v>
      </c>
      <c r="AB9" s="1">
        <v>40</v>
      </c>
      <c r="AC9" s="1">
        <v>40</v>
      </c>
      <c r="AD9" s="1">
        <v>40</v>
      </c>
      <c r="AE9" s="1">
        <v>40</v>
      </c>
      <c r="AF9" s="12">
        <v>32</v>
      </c>
      <c r="AG9" s="1">
        <v>40</v>
      </c>
      <c r="AH9" s="13">
        <v>0</v>
      </c>
      <c r="AI9" s="13">
        <v>0</v>
      </c>
      <c r="AJ9" s="1">
        <v>40</v>
      </c>
      <c r="AK9" s="1">
        <v>40</v>
      </c>
      <c r="AL9" s="1">
        <v>40</v>
      </c>
      <c r="AM9" s="12">
        <v>32</v>
      </c>
      <c r="AN9" s="1">
        <v>40</v>
      </c>
      <c r="AO9" s="1">
        <v>40</v>
      </c>
      <c r="AP9" s="1">
        <v>40</v>
      </c>
      <c r="AQ9" s="1">
        <v>40</v>
      </c>
      <c r="AR9" s="1">
        <v>40</v>
      </c>
      <c r="AS9" s="1">
        <v>40</v>
      </c>
      <c r="AT9" s="1">
        <v>40</v>
      </c>
      <c r="AU9" s="1">
        <v>40</v>
      </c>
      <c r="AV9" s="1">
        <v>40</v>
      </c>
      <c r="AW9" s="1">
        <v>40</v>
      </c>
      <c r="AX9" s="1">
        <v>40</v>
      </c>
      <c r="AY9" s="1">
        <v>40</v>
      </c>
      <c r="AZ9" s="1">
        <v>40</v>
      </c>
      <c r="BA9" s="1">
        <v>40</v>
      </c>
      <c r="BB9" s="1">
        <v>40</v>
      </c>
      <c r="BC9" s="13">
        <v>0</v>
      </c>
      <c r="BD9" s="13">
        <v>0</v>
      </c>
      <c r="BE9" s="1">
        <v>40</v>
      </c>
      <c r="BF9" s="12">
        <v>24</v>
      </c>
      <c r="BG9" s="1">
        <f t="shared" si="2"/>
        <v>488</v>
      </c>
      <c r="BH9" s="1">
        <f t="shared" si="3"/>
        <v>488</v>
      </c>
      <c r="BI9" s="1">
        <f t="shared" si="4"/>
        <v>432</v>
      </c>
      <c r="BJ9" s="1">
        <f t="shared" si="5"/>
        <v>424</v>
      </c>
    </row>
    <row r="10" spans="1:62" x14ac:dyDescent="0.3">
      <c r="A10" s="1">
        <v>4</v>
      </c>
      <c r="B10" s="1" t="s">
        <v>61</v>
      </c>
      <c r="C10" s="37" t="s">
        <v>197</v>
      </c>
      <c r="D10" s="41">
        <v>10</v>
      </c>
      <c r="E10" s="41">
        <f t="shared" si="0"/>
        <v>18320</v>
      </c>
      <c r="F10" s="41">
        <f t="shared" si="1"/>
        <v>1832</v>
      </c>
      <c r="G10" s="5">
        <v>24</v>
      </c>
      <c r="H10" s="13">
        <v>0</v>
      </c>
      <c r="I10" s="13">
        <v>0</v>
      </c>
      <c r="J10" s="12">
        <v>32</v>
      </c>
      <c r="K10" s="1">
        <v>40</v>
      </c>
      <c r="L10" s="1">
        <v>40</v>
      </c>
      <c r="M10" s="1">
        <v>40</v>
      </c>
      <c r="N10" s="1">
        <v>40</v>
      </c>
      <c r="O10" s="1">
        <v>40</v>
      </c>
      <c r="P10" s="1">
        <v>40</v>
      </c>
      <c r="Q10" s="13">
        <v>32</v>
      </c>
      <c r="R10" s="1">
        <v>40</v>
      </c>
      <c r="S10" s="1">
        <v>40</v>
      </c>
      <c r="T10" s="1">
        <v>40</v>
      </c>
      <c r="U10" s="1">
        <v>40</v>
      </c>
      <c r="V10" s="1">
        <v>40</v>
      </c>
      <c r="W10" s="1">
        <v>40</v>
      </c>
      <c r="X10" s="12">
        <v>24</v>
      </c>
      <c r="Y10" s="12">
        <v>32</v>
      </c>
      <c r="Z10" s="1">
        <v>40</v>
      </c>
      <c r="AA10" s="1">
        <v>40</v>
      </c>
      <c r="AB10" s="1">
        <v>40</v>
      </c>
      <c r="AC10" s="1">
        <v>40</v>
      </c>
      <c r="AD10" s="1">
        <v>40</v>
      </c>
      <c r="AE10" s="1">
        <v>40</v>
      </c>
      <c r="AF10" s="12">
        <v>32</v>
      </c>
      <c r="AG10" s="1">
        <v>40</v>
      </c>
      <c r="AH10" s="1">
        <v>40</v>
      </c>
      <c r="AI10" s="1">
        <v>40</v>
      </c>
      <c r="AJ10" s="1">
        <v>40</v>
      </c>
      <c r="AK10" s="1">
        <v>40</v>
      </c>
      <c r="AL10" s="1">
        <v>40</v>
      </c>
      <c r="AM10" s="12">
        <v>32</v>
      </c>
      <c r="AN10" s="1">
        <v>40</v>
      </c>
      <c r="AO10" s="1">
        <v>40</v>
      </c>
      <c r="AP10" s="1">
        <v>40</v>
      </c>
      <c r="AQ10" s="1">
        <v>40</v>
      </c>
      <c r="AR10" s="1">
        <v>40</v>
      </c>
      <c r="AS10" s="1">
        <v>40</v>
      </c>
      <c r="AT10" s="1">
        <v>40</v>
      </c>
      <c r="AU10" s="1">
        <v>40</v>
      </c>
      <c r="AV10" s="1">
        <v>40</v>
      </c>
      <c r="AW10" s="13">
        <v>0</v>
      </c>
      <c r="AX10" s="13">
        <v>0</v>
      </c>
      <c r="AY10" s="1">
        <v>40</v>
      </c>
      <c r="AZ10" s="1">
        <v>40</v>
      </c>
      <c r="BA10" s="1">
        <v>40</v>
      </c>
      <c r="BB10" s="1">
        <v>40</v>
      </c>
      <c r="BC10" s="1">
        <v>40</v>
      </c>
      <c r="BD10" s="1">
        <v>40</v>
      </c>
      <c r="BE10" s="1">
        <v>40</v>
      </c>
      <c r="BF10" s="12">
        <v>24</v>
      </c>
      <c r="BG10" s="18">
        <f t="shared" si="2"/>
        <v>408</v>
      </c>
      <c r="BH10" s="1">
        <f t="shared" si="3"/>
        <v>488</v>
      </c>
      <c r="BI10" s="1">
        <f t="shared" si="4"/>
        <v>512</v>
      </c>
      <c r="BJ10" s="1">
        <f t="shared" si="5"/>
        <v>424</v>
      </c>
    </row>
    <row r="11" spans="1:62" x14ac:dyDescent="0.3">
      <c r="A11" s="1">
        <v>5</v>
      </c>
      <c r="B11" s="1" t="s">
        <v>62</v>
      </c>
      <c r="C11" s="37" t="s">
        <v>198</v>
      </c>
      <c r="D11" s="41">
        <v>10</v>
      </c>
      <c r="E11" s="41">
        <f t="shared" si="0"/>
        <v>18320</v>
      </c>
      <c r="F11" s="41">
        <f t="shared" si="1"/>
        <v>1832</v>
      </c>
      <c r="G11" s="5">
        <v>24</v>
      </c>
      <c r="H11" s="1">
        <v>40</v>
      </c>
      <c r="I11" s="1">
        <v>40</v>
      </c>
      <c r="J11" s="12">
        <v>32</v>
      </c>
      <c r="K11" s="1">
        <v>40</v>
      </c>
      <c r="L11" s="1">
        <v>40</v>
      </c>
      <c r="M11" s="1">
        <v>40</v>
      </c>
      <c r="N11" s="13">
        <v>0</v>
      </c>
      <c r="O11" s="13">
        <v>0</v>
      </c>
      <c r="P11" s="1">
        <v>40</v>
      </c>
      <c r="Q11" s="1">
        <v>40</v>
      </c>
      <c r="R11" s="1">
        <v>40</v>
      </c>
      <c r="S11" s="1">
        <v>40</v>
      </c>
      <c r="T11" s="1">
        <v>40</v>
      </c>
      <c r="U11" s="1">
        <v>40</v>
      </c>
      <c r="V11" s="1">
        <v>40</v>
      </c>
      <c r="W11" s="13">
        <v>32</v>
      </c>
      <c r="X11" s="12">
        <v>24</v>
      </c>
      <c r="Y11" s="12">
        <v>32</v>
      </c>
      <c r="Z11" s="1">
        <v>40</v>
      </c>
      <c r="AA11" s="1">
        <v>40</v>
      </c>
      <c r="AB11" s="1">
        <v>40</v>
      </c>
      <c r="AC11" s="1">
        <v>40</v>
      </c>
      <c r="AD11" s="1">
        <v>40</v>
      </c>
      <c r="AE11" s="1">
        <v>40</v>
      </c>
      <c r="AF11" s="12">
        <v>32</v>
      </c>
      <c r="AG11" s="1">
        <v>40</v>
      </c>
      <c r="AH11" s="1">
        <v>40</v>
      </c>
      <c r="AI11" s="1">
        <v>40</v>
      </c>
      <c r="AJ11" s="1">
        <v>40</v>
      </c>
      <c r="AK11" s="1">
        <v>40</v>
      </c>
      <c r="AL11" s="1">
        <v>40</v>
      </c>
      <c r="AM11" s="12">
        <v>32</v>
      </c>
      <c r="AN11" s="1">
        <v>40</v>
      </c>
      <c r="AO11" s="1">
        <v>40</v>
      </c>
      <c r="AP11" s="1">
        <v>40</v>
      </c>
      <c r="AQ11" s="1">
        <v>40</v>
      </c>
      <c r="AR11" s="1">
        <v>40</v>
      </c>
      <c r="AS11" s="1">
        <v>40</v>
      </c>
      <c r="AT11" s="1">
        <v>40</v>
      </c>
      <c r="AU11" s="1">
        <v>40</v>
      </c>
      <c r="AV11" s="1">
        <v>40</v>
      </c>
      <c r="AW11" s="1">
        <v>40</v>
      </c>
      <c r="AX11" s="1">
        <v>40</v>
      </c>
      <c r="AY11" s="1">
        <v>40</v>
      </c>
      <c r="AZ11" s="1">
        <v>40</v>
      </c>
      <c r="BA11" s="1">
        <v>40</v>
      </c>
      <c r="BB11" s="1">
        <v>40</v>
      </c>
      <c r="BC11" s="13">
        <v>0</v>
      </c>
      <c r="BD11" s="13">
        <v>0</v>
      </c>
      <c r="BE11" s="1">
        <v>40</v>
      </c>
      <c r="BF11" s="12">
        <v>24</v>
      </c>
      <c r="BG11" s="1">
        <f t="shared" si="2"/>
        <v>416</v>
      </c>
      <c r="BH11" s="1">
        <f t="shared" si="3"/>
        <v>480</v>
      </c>
      <c r="BI11" s="1">
        <f t="shared" si="4"/>
        <v>512</v>
      </c>
      <c r="BJ11" s="1">
        <f t="shared" si="5"/>
        <v>424</v>
      </c>
    </row>
    <row r="12" spans="1:62" x14ac:dyDescent="0.3">
      <c r="A12" s="1">
        <v>6</v>
      </c>
      <c r="B12" s="1" t="s">
        <v>72</v>
      </c>
      <c r="C12" s="37" t="s">
        <v>73</v>
      </c>
      <c r="D12" s="41">
        <v>12</v>
      </c>
      <c r="E12" s="41">
        <f t="shared" si="0"/>
        <v>21984</v>
      </c>
      <c r="F12" s="41">
        <f t="shared" si="1"/>
        <v>1832</v>
      </c>
      <c r="G12" s="5">
        <v>24</v>
      </c>
      <c r="H12" s="13">
        <v>32</v>
      </c>
      <c r="I12" s="1">
        <v>40</v>
      </c>
      <c r="J12" s="12">
        <v>32</v>
      </c>
      <c r="K12" s="1">
        <v>40</v>
      </c>
      <c r="L12" s="1">
        <v>40</v>
      </c>
      <c r="M12" s="1">
        <v>40</v>
      </c>
      <c r="N12" s="1">
        <v>40</v>
      </c>
      <c r="O12" s="1">
        <v>40</v>
      </c>
      <c r="P12" s="1">
        <v>40</v>
      </c>
      <c r="Q12" s="1">
        <v>40</v>
      </c>
      <c r="R12" s="1">
        <v>40</v>
      </c>
      <c r="S12" s="1">
        <v>40</v>
      </c>
      <c r="T12" s="1">
        <v>40</v>
      </c>
      <c r="U12" s="13">
        <v>0</v>
      </c>
      <c r="V12" s="13">
        <v>0</v>
      </c>
      <c r="W12" s="1">
        <v>40</v>
      </c>
      <c r="X12" s="12">
        <v>24</v>
      </c>
      <c r="Y12" s="12">
        <v>32</v>
      </c>
      <c r="Z12" s="1">
        <v>40</v>
      </c>
      <c r="AA12" s="1">
        <v>40</v>
      </c>
      <c r="AB12" s="1">
        <v>40</v>
      </c>
      <c r="AC12" s="13">
        <v>0</v>
      </c>
      <c r="AD12" s="13">
        <v>0</v>
      </c>
      <c r="AE12" s="1">
        <v>40</v>
      </c>
      <c r="AF12" s="12">
        <v>32</v>
      </c>
      <c r="AG12" s="1">
        <v>40</v>
      </c>
      <c r="AH12" s="1">
        <v>40</v>
      </c>
      <c r="AI12" s="1">
        <v>40</v>
      </c>
      <c r="AJ12" s="1">
        <v>40</v>
      </c>
      <c r="AK12" s="1">
        <v>40</v>
      </c>
      <c r="AL12" s="1">
        <v>40</v>
      </c>
      <c r="AM12" s="12">
        <v>32</v>
      </c>
      <c r="AN12" s="1">
        <v>40</v>
      </c>
      <c r="AO12" s="1">
        <v>40</v>
      </c>
      <c r="AP12" s="1">
        <v>40</v>
      </c>
      <c r="AQ12" s="1">
        <v>40</v>
      </c>
      <c r="AR12" s="1">
        <v>40</v>
      </c>
      <c r="AS12" s="1">
        <v>40</v>
      </c>
      <c r="AT12" s="1">
        <v>40</v>
      </c>
      <c r="AU12" s="1">
        <v>40</v>
      </c>
      <c r="AV12" s="1">
        <v>40</v>
      </c>
      <c r="AW12" s="1">
        <v>40</v>
      </c>
      <c r="AX12" s="1">
        <v>40</v>
      </c>
      <c r="AY12" s="1">
        <v>40</v>
      </c>
      <c r="AZ12" s="1">
        <v>40</v>
      </c>
      <c r="BA12" s="1">
        <v>40</v>
      </c>
      <c r="BB12" s="1">
        <v>40</v>
      </c>
      <c r="BC12" s="1">
        <v>40</v>
      </c>
      <c r="BD12" s="1">
        <v>40</v>
      </c>
      <c r="BE12" s="1">
        <v>40</v>
      </c>
      <c r="BF12" s="12">
        <v>24</v>
      </c>
      <c r="BG12" s="1">
        <f t="shared" si="2"/>
        <v>488</v>
      </c>
      <c r="BH12" s="1">
        <f t="shared" si="3"/>
        <v>328</v>
      </c>
      <c r="BI12" s="1">
        <f t="shared" si="4"/>
        <v>512</v>
      </c>
      <c r="BJ12" s="1">
        <f t="shared" si="5"/>
        <v>504</v>
      </c>
    </row>
    <row r="13" spans="1:62" x14ac:dyDescent="0.3">
      <c r="A13" s="1">
        <v>7</v>
      </c>
      <c r="B13" s="1" t="s">
        <v>69</v>
      </c>
      <c r="C13" s="37" t="s">
        <v>199</v>
      </c>
      <c r="D13" s="41">
        <v>10</v>
      </c>
      <c r="E13" s="41">
        <f t="shared" si="0"/>
        <v>18320</v>
      </c>
      <c r="F13" s="41">
        <f t="shared" si="1"/>
        <v>1832</v>
      </c>
      <c r="G13" s="5">
        <v>24</v>
      </c>
      <c r="H13" s="1">
        <v>40</v>
      </c>
      <c r="I13" s="1">
        <v>40</v>
      </c>
      <c r="J13" s="12">
        <v>32</v>
      </c>
      <c r="K13" s="1">
        <v>40</v>
      </c>
      <c r="L13" s="1">
        <v>40</v>
      </c>
      <c r="M13" s="1">
        <v>40</v>
      </c>
      <c r="N13" s="13">
        <v>32</v>
      </c>
      <c r="O13" s="1">
        <v>40</v>
      </c>
      <c r="P13" s="1">
        <v>40</v>
      </c>
      <c r="Q13" s="13">
        <v>0</v>
      </c>
      <c r="R13" s="13">
        <v>0</v>
      </c>
      <c r="S13" s="1">
        <v>40</v>
      </c>
      <c r="T13" s="1">
        <v>40</v>
      </c>
      <c r="U13" s="1">
        <v>40</v>
      </c>
      <c r="V13" s="1">
        <v>40</v>
      </c>
      <c r="W13" s="1">
        <v>40</v>
      </c>
      <c r="X13" s="12">
        <v>24</v>
      </c>
      <c r="Y13" s="12">
        <v>32</v>
      </c>
      <c r="Z13" s="1">
        <v>40</v>
      </c>
      <c r="AA13" s="1">
        <v>40</v>
      </c>
      <c r="AB13" s="1">
        <v>40</v>
      </c>
      <c r="AC13" s="1">
        <v>40</v>
      </c>
      <c r="AD13" s="1">
        <v>40</v>
      </c>
      <c r="AE13" s="1">
        <v>40</v>
      </c>
      <c r="AF13" s="12">
        <v>32</v>
      </c>
      <c r="AG13" s="1">
        <v>40</v>
      </c>
      <c r="AH13" s="1">
        <v>40</v>
      </c>
      <c r="AI13" s="13">
        <v>0</v>
      </c>
      <c r="AJ13" s="13">
        <v>0</v>
      </c>
      <c r="AK13" s="1">
        <v>40</v>
      </c>
      <c r="AL13" s="1">
        <v>40</v>
      </c>
      <c r="AM13" s="12">
        <v>32</v>
      </c>
      <c r="AN13" s="1">
        <v>40</v>
      </c>
      <c r="AO13" s="1">
        <v>40</v>
      </c>
      <c r="AP13" s="1">
        <v>40</v>
      </c>
      <c r="AQ13" s="1">
        <v>40</v>
      </c>
      <c r="AR13" s="1">
        <v>40</v>
      </c>
      <c r="AS13" s="1">
        <v>40</v>
      </c>
      <c r="AT13" s="1">
        <v>40</v>
      </c>
      <c r="AU13" s="1">
        <v>40</v>
      </c>
      <c r="AV13" s="1">
        <v>40</v>
      </c>
      <c r="AW13" s="1">
        <v>40</v>
      </c>
      <c r="AX13" s="1">
        <v>40</v>
      </c>
      <c r="AY13" s="1">
        <v>40</v>
      </c>
      <c r="AZ13" s="1">
        <v>40</v>
      </c>
      <c r="BA13" s="1">
        <v>40</v>
      </c>
      <c r="BB13" s="1">
        <v>40</v>
      </c>
      <c r="BC13" s="1">
        <v>40</v>
      </c>
      <c r="BD13" s="1">
        <v>40</v>
      </c>
      <c r="BE13" s="1">
        <v>40</v>
      </c>
      <c r="BF13" s="12">
        <v>24</v>
      </c>
      <c r="BG13" s="1">
        <f t="shared" si="2"/>
        <v>408</v>
      </c>
      <c r="BH13" s="1">
        <f t="shared" si="3"/>
        <v>488</v>
      </c>
      <c r="BI13" s="1">
        <f t="shared" si="4"/>
        <v>432</v>
      </c>
      <c r="BJ13" s="1">
        <f t="shared" si="5"/>
        <v>504</v>
      </c>
    </row>
    <row r="14" spans="1:62" x14ac:dyDescent="0.3">
      <c r="A14" s="1">
        <v>8</v>
      </c>
      <c r="B14" s="1" t="s">
        <v>70</v>
      </c>
      <c r="C14" s="37" t="s">
        <v>200</v>
      </c>
      <c r="D14" s="41">
        <v>10</v>
      </c>
      <c r="E14" s="41">
        <f t="shared" si="0"/>
        <v>18320</v>
      </c>
      <c r="F14" s="41">
        <f t="shared" si="1"/>
        <v>1832</v>
      </c>
      <c r="G14" s="5">
        <v>24</v>
      </c>
      <c r="H14" s="1">
        <v>40</v>
      </c>
      <c r="I14" s="1">
        <v>40</v>
      </c>
      <c r="J14" s="12">
        <v>32</v>
      </c>
      <c r="K14" s="13">
        <v>0</v>
      </c>
      <c r="L14" s="13">
        <v>0</v>
      </c>
      <c r="M14" s="1">
        <v>40</v>
      </c>
      <c r="N14" s="1">
        <v>40</v>
      </c>
      <c r="O14" s="1">
        <v>40</v>
      </c>
      <c r="P14" s="1">
        <v>40</v>
      </c>
      <c r="Q14" s="1">
        <v>40</v>
      </c>
      <c r="R14" s="1">
        <v>40</v>
      </c>
      <c r="S14" s="1">
        <v>40</v>
      </c>
      <c r="T14" s="1">
        <v>40</v>
      </c>
      <c r="U14" s="1">
        <v>40</v>
      </c>
      <c r="V14" s="1">
        <v>40</v>
      </c>
      <c r="W14" s="13">
        <v>32</v>
      </c>
      <c r="X14" s="12">
        <v>24</v>
      </c>
      <c r="Y14" s="12">
        <v>32</v>
      </c>
      <c r="Z14" s="1">
        <v>40</v>
      </c>
      <c r="AA14" s="1">
        <v>40</v>
      </c>
      <c r="AB14" s="1">
        <v>40</v>
      </c>
      <c r="AC14" s="1">
        <v>40</v>
      </c>
      <c r="AD14" s="1">
        <v>40</v>
      </c>
      <c r="AE14" s="1">
        <v>40</v>
      </c>
      <c r="AF14" s="12">
        <v>32</v>
      </c>
      <c r="AG14" s="1">
        <v>40</v>
      </c>
      <c r="AH14" s="1">
        <v>40</v>
      </c>
      <c r="AI14" s="1">
        <v>40</v>
      </c>
      <c r="AJ14" s="1">
        <v>40</v>
      </c>
      <c r="AK14" s="1">
        <v>40</v>
      </c>
      <c r="AL14" s="1">
        <v>40</v>
      </c>
      <c r="AM14" s="12">
        <v>32</v>
      </c>
      <c r="AN14" s="1">
        <v>40</v>
      </c>
      <c r="AO14" s="1">
        <v>40</v>
      </c>
      <c r="AP14" s="1">
        <v>40</v>
      </c>
      <c r="AQ14" s="13">
        <v>0</v>
      </c>
      <c r="AR14" s="13">
        <v>0</v>
      </c>
      <c r="AS14" s="1">
        <v>40</v>
      </c>
      <c r="AT14" s="1">
        <v>40</v>
      </c>
      <c r="AU14" s="1">
        <v>40</v>
      </c>
      <c r="AV14" s="1">
        <v>40</v>
      </c>
      <c r="AW14" s="1">
        <v>40</v>
      </c>
      <c r="AX14" s="1">
        <v>40</v>
      </c>
      <c r="AY14" s="1">
        <v>40</v>
      </c>
      <c r="AZ14" s="1">
        <v>40</v>
      </c>
      <c r="BA14" s="1">
        <v>40</v>
      </c>
      <c r="BB14" s="1">
        <v>40</v>
      </c>
      <c r="BC14" s="1">
        <v>40</v>
      </c>
      <c r="BD14" s="1">
        <v>40</v>
      </c>
      <c r="BE14" s="1">
        <v>40</v>
      </c>
      <c r="BF14" s="12">
        <v>24</v>
      </c>
      <c r="BG14" s="1">
        <f t="shared" si="2"/>
        <v>416</v>
      </c>
      <c r="BH14" s="1">
        <f t="shared" si="3"/>
        <v>480</v>
      </c>
      <c r="BI14" s="1">
        <f t="shared" si="4"/>
        <v>432</v>
      </c>
      <c r="BJ14" s="1">
        <f t="shared" si="5"/>
        <v>504</v>
      </c>
    </row>
    <row r="15" spans="1:62" x14ac:dyDescent="0.3">
      <c r="A15" s="1">
        <v>9</v>
      </c>
      <c r="B15" s="1" t="s">
        <v>71</v>
      </c>
      <c r="C15" s="37" t="s">
        <v>201</v>
      </c>
      <c r="D15" s="41">
        <v>10</v>
      </c>
      <c r="E15" s="41">
        <f t="shared" si="0"/>
        <v>18320</v>
      </c>
      <c r="F15" s="41">
        <f t="shared" si="1"/>
        <v>1832</v>
      </c>
      <c r="G15" s="5">
        <v>24</v>
      </c>
      <c r="H15" s="1">
        <v>40</v>
      </c>
      <c r="I15" s="1">
        <v>40</v>
      </c>
      <c r="J15" s="12">
        <v>32</v>
      </c>
      <c r="K15" s="1">
        <v>40</v>
      </c>
      <c r="L15" s="1">
        <v>40</v>
      </c>
      <c r="M15" s="1">
        <v>40</v>
      </c>
      <c r="N15" s="1">
        <v>40</v>
      </c>
      <c r="O15" s="13">
        <v>0</v>
      </c>
      <c r="P15" s="13">
        <v>0</v>
      </c>
      <c r="Q15" s="1">
        <v>40</v>
      </c>
      <c r="R15" s="1">
        <v>40</v>
      </c>
      <c r="S15" s="1">
        <v>40</v>
      </c>
      <c r="T15" s="1">
        <v>40</v>
      </c>
      <c r="U15" s="1">
        <v>40</v>
      </c>
      <c r="V15" s="1">
        <v>40</v>
      </c>
      <c r="W15" s="1">
        <v>40</v>
      </c>
      <c r="X15" s="12">
        <v>24</v>
      </c>
      <c r="Y15" s="12">
        <v>32</v>
      </c>
      <c r="Z15" s="1">
        <v>40</v>
      </c>
      <c r="AA15" s="13">
        <v>32</v>
      </c>
      <c r="AB15" s="1">
        <v>40</v>
      </c>
      <c r="AC15" s="1">
        <v>40</v>
      </c>
      <c r="AD15" s="1">
        <v>40</v>
      </c>
      <c r="AE15" s="1">
        <v>40</v>
      </c>
      <c r="AF15" s="12">
        <v>32</v>
      </c>
      <c r="AG15" s="1">
        <v>40</v>
      </c>
      <c r="AH15" s="1">
        <v>40</v>
      </c>
      <c r="AI15" s="1">
        <v>40</v>
      </c>
      <c r="AJ15" s="1">
        <v>40</v>
      </c>
      <c r="AK15" s="1">
        <v>40</v>
      </c>
      <c r="AL15" s="1">
        <v>40</v>
      </c>
      <c r="AM15" s="12">
        <v>32</v>
      </c>
      <c r="AN15" s="1">
        <v>40</v>
      </c>
      <c r="AO15" s="1">
        <v>40</v>
      </c>
      <c r="AP15" s="1">
        <v>40</v>
      </c>
      <c r="AQ15" s="1">
        <v>40</v>
      </c>
      <c r="AR15" s="1">
        <v>40</v>
      </c>
      <c r="AS15" s="1">
        <v>40</v>
      </c>
      <c r="AT15" s="1">
        <v>40</v>
      </c>
      <c r="AU15" s="1">
        <v>40</v>
      </c>
      <c r="AV15" s="13">
        <v>0</v>
      </c>
      <c r="AW15" s="13">
        <v>0</v>
      </c>
      <c r="AX15" s="1">
        <v>40</v>
      </c>
      <c r="AY15" s="1">
        <v>40</v>
      </c>
      <c r="AZ15" s="1">
        <v>40</v>
      </c>
      <c r="BA15" s="1">
        <v>40</v>
      </c>
      <c r="BB15" s="1">
        <v>40</v>
      </c>
      <c r="BC15" s="1">
        <v>40</v>
      </c>
      <c r="BD15" s="1">
        <v>40</v>
      </c>
      <c r="BE15" s="1">
        <v>40</v>
      </c>
      <c r="BF15" s="12">
        <v>24</v>
      </c>
      <c r="BG15" s="1">
        <f t="shared" si="2"/>
        <v>416</v>
      </c>
      <c r="BH15" s="1">
        <f>SUM(S15:AF15)</f>
        <v>520</v>
      </c>
      <c r="BI15" s="1">
        <f t="shared" si="4"/>
        <v>512</v>
      </c>
      <c r="BJ15" s="1">
        <f t="shared" si="5"/>
        <v>424</v>
      </c>
    </row>
    <row r="16" spans="1:62" x14ac:dyDescent="0.3">
      <c r="A16" s="3">
        <v>10</v>
      </c>
      <c r="B16" s="3" t="s">
        <v>63</v>
      </c>
      <c r="C16" s="38" t="s">
        <v>202</v>
      </c>
      <c r="D16" s="42">
        <v>15</v>
      </c>
      <c r="E16" s="42">
        <f t="shared" si="0"/>
        <v>27720</v>
      </c>
      <c r="F16" s="42">
        <f t="shared" si="1"/>
        <v>1848</v>
      </c>
      <c r="G16" s="12">
        <v>32</v>
      </c>
      <c r="H16" s="13">
        <v>0</v>
      </c>
      <c r="I16" s="13">
        <v>0</v>
      </c>
      <c r="J16" s="3">
        <v>40</v>
      </c>
      <c r="K16" s="3">
        <v>40</v>
      </c>
      <c r="L16" s="3">
        <v>40</v>
      </c>
      <c r="M16" s="13">
        <v>32</v>
      </c>
      <c r="N16" s="3">
        <v>40</v>
      </c>
      <c r="O16" s="3">
        <v>40</v>
      </c>
      <c r="P16" s="3">
        <v>40</v>
      </c>
      <c r="Q16" s="3">
        <v>40</v>
      </c>
      <c r="R16" s="3">
        <v>40</v>
      </c>
      <c r="S16" s="3">
        <v>40</v>
      </c>
      <c r="T16" s="12">
        <v>32</v>
      </c>
      <c r="U16" s="3">
        <v>40</v>
      </c>
      <c r="V16" s="3">
        <v>40</v>
      </c>
      <c r="W16" s="12">
        <v>32</v>
      </c>
      <c r="X16" s="12">
        <v>32</v>
      </c>
      <c r="Y16" s="3">
        <v>40</v>
      </c>
      <c r="Z16" s="3">
        <v>40</v>
      </c>
      <c r="AA16" s="3">
        <v>40</v>
      </c>
      <c r="AB16" s="3">
        <v>40</v>
      </c>
      <c r="AC16" s="13">
        <v>0</v>
      </c>
      <c r="AD16" s="13">
        <v>0</v>
      </c>
      <c r="AE16" s="3">
        <v>40</v>
      </c>
      <c r="AF16" s="3">
        <v>40</v>
      </c>
      <c r="AG16" s="3">
        <v>40</v>
      </c>
      <c r="AH16" s="3">
        <v>40</v>
      </c>
      <c r="AI16" s="3">
        <v>40</v>
      </c>
      <c r="AJ16" s="3">
        <v>40</v>
      </c>
      <c r="AK16" s="3">
        <v>40</v>
      </c>
      <c r="AL16" s="3">
        <v>40</v>
      </c>
      <c r="AM16" s="12">
        <v>32</v>
      </c>
      <c r="AN16" s="3">
        <v>40</v>
      </c>
      <c r="AO16" s="3">
        <v>40</v>
      </c>
      <c r="AP16" s="3">
        <v>40</v>
      </c>
      <c r="AQ16" s="3">
        <v>40</v>
      </c>
      <c r="AR16" s="3">
        <v>40</v>
      </c>
      <c r="AS16" s="3">
        <v>40</v>
      </c>
      <c r="AT16" s="3">
        <v>40</v>
      </c>
      <c r="AU16" s="3">
        <v>40</v>
      </c>
      <c r="AV16" s="3">
        <v>40</v>
      </c>
      <c r="AW16" s="3">
        <v>40</v>
      </c>
      <c r="AX16" s="12">
        <v>32</v>
      </c>
      <c r="AY16" s="3">
        <v>40</v>
      </c>
      <c r="AZ16" s="3">
        <v>40</v>
      </c>
      <c r="BA16" s="3">
        <v>40</v>
      </c>
      <c r="BB16" s="3">
        <v>40</v>
      </c>
      <c r="BC16" s="3">
        <v>40</v>
      </c>
      <c r="BD16" s="3">
        <v>40</v>
      </c>
      <c r="BE16" s="3">
        <v>40</v>
      </c>
      <c r="BF16" s="12">
        <v>24</v>
      </c>
      <c r="BG16" s="3">
        <f t="shared" si="2"/>
        <v>424</v>
      </c>
      <c r="BH16" s="3">
        <f t="shared" ref="BH16:BH21" si="6">SUM(T16:AF16)</f>
        <v>416</v>
      </c>
      <c r="BI16" s="3">
        <f t="shared" si="4"/>
        <v>512</v>
      </c>
      <c r="BJ16" s="3">
        <f t="shared" si="5"/>
        <v>496</v>
      </c>
    </row>
    <row r="17" spans="1:62" x14ac:dyDescent="0.3">
      <c r="A17" s="3">
        <v>11</v>
      </c>
      <c r="B17" s="3" t="s">
        <v>64</v>
      </c>
      <c r="C17" s="38" t="s">
        <v>203</v>
      </c>
      <c r="D17" s="42">
        <v>15</v>
      </c>
      <c r="E17" s="42">
        <f t="shared" si="0"/>
        <v>27720</v>
      </c>
      <c r="F17" s="42">
        <f t="shared" si="1"/>
        <v>1848</v>
      </c>
      <c r="G17" s="12">
        <v>32</v>
      </c>
      <c r="H17" s="3">
        <v>40</v>
      </c>
      <c r="I17" s="3">
        <v>40</v>
      </c>
      <c r="J17" s="13">
        <v>0</v>
      </c>
      <c r="K17" s="13">
        <v>0</v>
      </c>
      <c r="L17" s="3">
        <v>40</v>
      </c>
      <c r="M17" s="3">
        <v>40</v>
      </c>
      <c r="N17" s="3">
        <v>40</v>
      </c>
      <c r="O17" s="3">
        <v>40</v>
      </c>
      <c r="P17" s="3">
        <v>40</v>
      </c>
      <c r="Q17" s="3">
        <v>40</v>
      </c>
      <c r="R17" s="3">
        <v>40</v>
      </c>
      <c r="S17" s="13">
        <v>32</v>
      </c>
      <c r="T17" s="12">
        <v>32</v>
      </c>
      <c r="U17" s="3">
        <v>40</v>
      </c>
      <c r="V17" s="3">
        <v>40</v>
      </c>
      <c r="W17" s="12">
        <v>32</v>
      </c>
      <c r="X17" s="12">
        <v>32</v>
      </c>
      <c r="Y17" s="3">
        <v>40</v>
      </c>
      <c r="Z17" s="3">
        <v>40</v>
      </c>
      <c r="AA17" s="13">
        <v>0</v>
      </c>
      <c r="AB17" s="13">
        <v>0</v>
      </c>
      <c r="AC17" s="3">
        <v>40</v>
      </c>
      <c r="AD17" s="3">
        <v>40</v>
      </c>
      <c r="AE17" s="3">
        <v>40</v>
      </c>
      <c r="AF17" s="3">
        <v>40</v>
      </c>
      <c r="AG17" s="3">
        <v>40</v>
      </c>
      <c r="AH17" s="3">
        <v>40</v>
      </c>
      <c r="AI17" s="3">
        <v>40</v>
      </c>
      <c r="AJ17" s="3">
        <v>40</v>
      </c>
      <c r="AK17" s="3">
        <v>40</v>
      </c>
      <c r="AL17" s="3">
        <v>40</v>
      </c>
      <c r="AM17" s="12">
        <v>32</v>
      </c>
      <c r="AN17" s="3">
        <v>40</v>
      </c>
      <c r="AO17" s="3">
        <v>40</v>
      </c>
      <c r="AP17" s="3">
        <v>40</v>
      </c>
      <c r="AQ17" s="3">
        <v>40</v>
      </c>
      <c r="AR17" s="3">
        <v>40</v>
      </c>
      <c r="AS17" s="3">
        <v>40</v>
      </c>
      <c r="AT17" s="3">
        <v>40</v>
      </c>
      <c r="AU17" s="3">
        <v>40</v>
      </c>
      <c r="AV17" s="3">
        <v>40</v>
      </c>
      <c r="AW17" s="3">
        <v>40</v>
      </c>
      <c r="AX17" s="12">
        <v>32</v>
      </c>
      <c r="AY17" s="3">
        <v>40</v>
      </c>
      <c r="AZ17" s="3">
        <v>40</v>
      </c>
      <c r="BA17" s="3">
        <v>40</v>
      </c>
      <c r="BB17" s="3">
        <v>40</v>
      </c>
      <c r="BC17" s="3">
        <v>40</v>
      </c>
      <c r="BD17" s="3">
        <v>40</v>
      </c>
      <c r="BE17" s="3">
        <v>40</v>
      </c>
      <c r="BF17" s="12">
        <v>24</v>
      </c>
      <c r="BG17" s="3">
        <f t="shared" si="2"/>
        <v>424</v>
      </c>
      <c r="BH17" s="3">
        <f t="shared" si="6"/>
        <v>416</v>
      </c>
      <c r="BI17" s="3">
        <f t="shared" si="4"/>
        <v>512</v>
      </c>
      <c r="BJ17" s="3">
        <f t="shared" si="5"/>
        <v>496</v>
      </c>
    </row>
    <row r="18" spans="1:62" x14ac:dyDescent="0.3">
      <c r="A18" s="3">
        <v>12</v>
      </c>
      <c r="B18" s="3" t="s">
        <v>65</v>
      </c>
      <c r="C18" s="38" t="s">
        <v>198</v>
      </c>
      <c r="D18" s="42">
        <v>15</v>
      </c>
      <c r="E18" s="42">
        <f t="shared" si="0"/>
        <v>27720</v>
      </c>
      <c r="F18" s="42">
        <f t="shared" si="1"/>
        <v>1848</v>
      </c>
      <c r="G18" s="12">
        <v>32</v>
      </c>
      <c r="H18" s="13">
        <v>32</v>
      </c>
      <c r="I18" s="3">
        <v>40</v>
      </c>
      <c r="J18" s="3">
        <v>40</v>
      </c>
      <c r="K18" s="3">
        <v>40</v>
      </c>
      <c r="L18" s="3">
        <v>40</v>
      </c>
      <c r="M18" s="3">
        <v>40</v>
      </c>
      <c r="N18" s="3">
        <v>40</v>
      </c>
      <c r="O18" s="3">
        <v>40</v>
      </c>
      <c r="P18" s="3">
        <v>40</v>
      </c>
      <c r="Q18" s="3">
        <v>40</v>
      </c>
      <c r="R18" s="3">
        <v>40</v>
      </c>
      <c r="S18" s="3">
        <v>40</v>
      </c>
      <c r="T18" s="12">
        <v>32</v>
      </c>
      <c r="U18" s="3">
        <v>40</v>
      </c>
      <c r="V18" s="3">
        <v>40</v>
      </c>
      <c r="W18" s="12">
        <v>32</v>
      </c>
      <c r="X18" s="12">
        <v>32</v>
      </c>
      <c r="Y18" s="3">
        <v>40</v>
      </c>
      <c r="Z18" s="3">
        <v>40</v>
      </c>
      <c r="AA18" s="3">
        <v>40</v>
      </c>
      <c r="AB18" s="3">
        <v>40</v>
      </c>
      <c r="AC18" s="3">
        <v>40</v>
      </c>
      <c r="AD18" s="3">
        <v>40</v>
      </c>
      <c r="AE18" s="3">
        <v>40</v>
      </c>
      <c r="AF18" s="3">
        <v>40</v>
      </c>
      <c r="AG18" s="3">
        <v>40</v>
      </c>
      <c r="AH18" s="3">
        <v>40</v>
      </c>
      <c r="AI18" s="3">
        <v>40</v>
      </c>
      <c r="AJ18" s="3">
        <v>40</v>
      </c>
      <c r="AK18" s="13">
        <v>0</v>
      </c>
      <c r="AL18" s="13">
        <v>0</v>
      </c>
      <c r="AM18" s="12">
        <v>32</v>
      </c>
      <c r="AN18" s="3">
        <v>40</v>
      </c>
      <c r="AO18" s="3">
        <v>40</v>
      </c>
      <c r="AP18" s="3">
        <v>40</v>
      </c>
      <c r="AQ18" s="3">
        <v>40</v>
      </c>
      <c r="AR18" s="3">
        <v>40</v>
      </c>
      <c r="AS18" s="3">
        <v>40</v>
      </c>
      <c r="AT18" s="13">
        <v>0</v>
      </c>
      <c r="AU18" s="13">
        <v>0</v>
      </c>
      <c r="AV18" s="3">
        <v>40</v>
      </c>
      <c r="AW18" s="3">
        <v>40</v>
      </c>
      <c r="AX18" s="12">
        <v>32</v>
      </c>
      <c r="AY18" s="3">
        <v>40</v>
      </c>
      <c r="AZ18" s="3">
        <v>40</v>
      </c>
      <c r="BA18" s="3">
        <v>40</v>
      </c>
      <c r="BB18" s="3">
        <v>40</v>
      </c>
      <c r="BC18" s="3">
        <v>40</v>
      </c>
      <c r="BD18" s="3">
        <v>40</v>
      </c>
      <c r="BE18" s="3">
        <v>40</v>
      </c>
      <c r="BF18" s="12">
        <v>24</v>
      </c>
      <c r="BG18" s="3">
        <f t="shared" si="2"/>
        <v>504</v>
      </c>
      <c r="BH18" s="3">
        <f t="shared" si="6"/>
        <v>496</v>
      </c>
      <c r="BI18" s="3">
        <f t="shared" si="4"/>
        <v>432</v>
      </c>
      <c r="BJ18" s="3">
        <f t="shared" si="5"/>
        <v>416</v>
      </c>
    </row>
    <row r="19" spans="1:62" x14ac:dyDescent="0.3">
      <c r="A19" s="3">
        <v>13</v>
      </c>
      <c r="B19" s="3" t="s">
        <v>66</v>
      </c>
      <c r="C19" s="38" t="s">
        <v>199</v>
      </c>
      <c r="D19" s="42">
        <v>15</v>
      </c>
      <c r="E19" s="42">
        <f t="shared" si="0"/>
        <v>27720</v>
      </c>
      <c r="F19" s="42">
        <f t="shared" si="1"/>
        <v>1848</v>
      </c>
      <c r="G19" s="12">
        <v>32</v>
      </c>
      <c r="H19" s="3">
        <v>40</v>
      </c>
      <c r="I19" s="3">
        <v>40</v>
      </c>
      <c r="J19" s="3">
        <v>40</v>
      </c>
      <c r="K19" s="3">
        <v>40</v>
      </c>
      <c r="L19" s="3">
        <v>40</v>
      </c>
      <c r="M19" s="3">
        <v>40</v>
      </c>
      <c r="N19" s="3">
        <v>40</v>
      </c>
      <c r="O19" s="3">
        <v>40</v>
      </c>
      <c r="P19" s="3">
        <v>40</v>
      </c>
      <c r="Q19" s="3">
        <v>40</v>
      </c>
      <c r="R19" s="3">
        <v>40</v>
      </c>
      <c r="S19" s="13">
        <v>32</v>
      </c>
      <c r="T19" s="12">
        <v>32</v>
      </c>
      <c r="U19" s="3">
        <v>40</v>
      </c>
      <c r="V19" s="3">
        <v>40</v>
      </c>
      <c r="W19" s="12">
        <v>32</v>
      </c>
      <c r="X19" s="12">
        <v>32</v>
      </c>
      <c r="Y19" s="3">
        <v>40</v>
      </c>
      <c r="Z19" s="3">
        <v>40</v>
      </c>
      <c r="AA19" s="3">
        <v>40</v>
      </c>
      <c r="AB19" s="3">
        <v>40</v>
      </c>
      <c r="AC19" s="13">
        <v>0</v>
      </c>
      <c r="AD19" s="13">
        <v>0</v>
      </c>
      <c r="AE19" s="3">
        <v>40</v>
      </c>
      <c r="AF19" s="3">
        <v>40</v>
      </c>
      <c r="AG19" s="3">
        <v>40</v>
      </c>
      <c r="AH19" s="3">
        <v>40</v>
      </c>
      <c r="AI19" s="3">
        <v>40</v>
      </c>
      <c r="AJ19" s="3">
        <v>40</v>
      </c>
      <c r="AK19" s="3">
        <v>40</v>
      </c>
      <c r="AL19" s="3">
        <v>40</v>
      </c>
      <c r="AM19" s="12">
        <v>32</v>
      </c>
      <c r="AN19" s="3">
        <v>40</v>
      </c>
      <c r="AO19" s="3">
        <v>40</v>
      </c>
      <c r="AP19" s="3">
        <v>40</v>
      </c>
      <c r="AQ19" s="3">
        <v>40</v>
      </c>
      <c r="AR19" s="13">
        <v>0</v>
      </c>
      <c r="AS19" s="13">
        <v>0</v>
      </c>
      <c r="AT19" s="3">
        <v>40</v>
      </c>
      <c r="AU19" s="3">
        <v>40</v>
      </c>
      <c r="AV19" s="3">
        <v>40</v>
      </c>
      <c r="AW19" s="3">
        <v>40</v>
      </c>
      <c r="AX19" s="12">
        <v>32</v>
      </c>
      <c r="AY19" s="3">
        <v>40</v>
      </c>
      <c r="AZ19" s="3">
        <v>40</v>
      </c>
      <c r="BA19" s="3">
        <v>40</v>
      </c>
      <c r="BB19" s="3">
        <v>40</v>
      </c>
      <c r="BC19" s="3">
        <v>40</v>
      </c>
      <c r="BD19" s="3">
        <v>40</v>
      </c>
      <c r="BE19" s="3">
        <v>40</v>
      </c>
      <c r="BF19" s="12">
        <v>24</v>
      </c>
      <c r="BG19" s="3">
        <f t="shared" si="2"/>
        <v>504</v>
      </c>
      <c r="BH19" s="3">
        <f t="shared" si="6"/>
        <v>416</v>
      </c>
      <c r="BI19" s="3">
        <f t="shared" si="4"/>
        <v>432</v>
      </c>
      <c r="BJ19" s="3">
        <f t="shared" si="5"/>
        <v>496</v>
      </c>
    </row>
    <row r="20" spans="1:62" x14ac:dyDescent="0.3">
      <c r="A20" s="2">
        <v>14</v>
      </c>
      <c r="B20" s="2" t="s">
        <v>67</v>
      </c>
      <c r="C20" s="39" t="s">
        <v>198</v>
      </c>
      <c r="D20" s="43">
        <v>17</v>
      </c>
      <c r="E20" s="43">
        <f t="shared" si="0"/>
        <v>31416</v>
      </c>
      <c r="F20" s="43">
        <f t="shared" si="1"/>
        <v>1848</v>
      </c>
      <c r="G20" s="12">
        <v>32</v>
      </c>
      <c r="H20" s="2">
        <v>40</v>
      </c>
      <c r="I20" s="2">
        <v>40</v>
      </c>
      <c r="J20" s="13">
        <v>32</v>
      </c>
      <c r="K20" s="2">
        <v>40</v>
      </c>
      <c r="L20" s="2">
        <v>40</v>
      </c>
      <c r="M20" s="2">
        <v>40</v>
      </c>
      <c r="N20" s="2">
        <v>40</v>
      </c>
      <c r="O20" s="2">
        <v>40</v>
      </c>
      <c r="P20" s="2">
        <v>40</v>
      </c>
      <c r="Q20" s="2">
        <v>40</v>
      </c>
      <c r="R20" s="2">
        <v>40</v>
      </c>
      <c r="S20" s="12">
        <v>32</v>
      </c>
      <c r="T20" s="12">
        <v>32</v>
      </c>
      <c r="U20" s="2">
        <v>40</v>
      </c>
      <c r="V20" s="2">
        <v>40</v>
      </c>
      <c r="W20" s="13">
        <v>0</v>
      </c>
      <c r="X20" s="13">
        <v>0</v>
      </c>
      <c r="Y20" s="12">
        <v>32</v>
      </c>
      <c r="Z20" s="2">
        <v>40</v>
      </c>
      <c r="AA20" s="2">
        <v>40</v>
      </c>
      <c r="AB20" s="12">
        <v>32</v>
      </c>
      <c r="AC20" s="2">
        <v>40</v>
      </c>
      <c r="AD20" s="2">
        <v>40</v>
      </c>
      <c r="AE20" s="2">
        <v>40</v>
      </c>
      <c r="AF20" s="2">
        <v>40</v>
      </c>
      <c r="AG20" s="13">
        <v>0</v>
      </c>
      <c r="AH20" s="13">
        <v>0</v>
      </c>
      <c r="AI20" s="2">
        <v>40</v>
      </c>
      <c r="AJ20" s="2">
        <v>40</v>
      </c>
      <c r="AK20" s="2">
        <v>40</v>
      </c>
      <c r="AL20" s="2">
        <v>40</v>
      </c>
      <c r="AM20" s="2">
        <v>40</v>
      </c>
      <c r="AN20" s="2">
        <v>40</v>
      </c>
      <c r="AO20" s="12">
        <v>32</v>
      </c>
      <c r="AP20" s="2">
        <v>40</v>
      </c>
      <c r="AQ20" s="2">
        <v>40</v>
      </c>
      <c r="AR20" s="2">
        <v>40</v>
      </c>
      <c r="AS20" s="2">
        <v>40</v>
      </c>
      <c r="AT20" s="2">
        <v>40</v>
      </c>
      <c r="AU20" s="2">
        <v>40</v>
      </c>
      <c r="AV20" s="2">
        <v>40</v>
      </c>
      <c r="AW20" s="2">
        <v>40</v>
      </c>
      <c r="AX20" s="2">
        <v>40</v>
      </c>
      <c r="AY20" s="2">
        <v>40</v>
      </c>
      <c r="AZ20" s="2">
        <v>40</v>
      </c>
      <c r="BA20" s="2">
        <v>40</v>
      </c>
      <c r="BB20" s="2">
        <v>40</v>
      </c>
      <c r="BC20" s="2">
        <v>40</v>
      </c>
      <c r="BD20" s="2">
        <v>40</v>
      </c>
      <c r="BE20" s="2">
        <v>40</v>
      </c>
      <c r="BF20" s="12">
        <v>24</v>
      </c>
      <c r="BG20" s="2">
        <f t="shared" si="2"/>
        <v>496</v>
      </c>
      <c r="BH20" s="2">
        <f t="shared" si="6"/>
        <v>416</v>
      </c>
      <c r="BI20" s="2">
        <f t="shared" si="4"/>
        <v>432</v>
      </c>
      <c r="BJ20" s="2">
        <f t="shared" si="5"/>
        <v>504</v>
      </c>
    </row>
    <row r="21" spans="1:62" x14ac:dyDescent="0.3">
      <c r="A21" s="2">
        <v>15</v>
      </c>
      <c r="B21" s="2" t="s">
        <v>68</v>
      </c>
      <c r="C21" s="39" t="s">
        <v>201</v>
      </c>
      <c r="D21" s="43">
        <v>17</v>
      </c>
      <c r="E21" s="43">
        <f t="shared" si="0"/>
        <v>31416</v>
      </c>
      <c r="F21" s="43">
        <f t="shared" si="1"/>
        <v>1848</v>
      </c>
      <c r="G21" s="12">
        <v>32</v>
      </c>
      <c r="H21" s="2">
        <v>40</v>
      </c>
      <c r="I21" s="2">
        <v>40</v>
      </c>
      <c r="J21" s="2">
        <v>40</v>
      </c>
      <c r="K21" s="2">
        <v>40</v>
      </c>
      <c r="L21" s="2">
        <v>40</v>
      </c>
      <c r="M21" s="2">
        <v>40</v>
      </c>
      <c r="N21" s="2">
        <v>40</v>
      </c>
      <c r="O21" s="2">
        <v>40</v>
      </c>
      <c r="P21" s="2">
        <v>40</v>
      </c>
      <c r="Q21" s="2">
        <v>40</v>
      </c>
      <c r="R21" s="2">
        <v>40</v>
      </c>
      <c r="S21" s="12">
        <v>32</v>
      </c>
      <c r="T21" s="12">
        <v>32</v>
      </c>
      <c r="U21" s="2">
        <v>40</v>
      </c>
      <c r="V21" s="2">
        <v>40</v>
      </c>
      <c r="W21" s="2">
        <v>40</v>
      </c>
      <c r="X21" s="2">
        <v>40</v>
      </c>
      <c r="Y21" s="12">
        <v>32</v>
      </c>
      <c r="Z21" s="2">
        <v>40</v>
      </c>
      <c r="AA21" s="2">
        <v>40</v>
      </c>
      <c r="AB21" s="12">
        <v>32</v>
      </c>
      <c r="AC21" s="2">
        <v>40</v>
      </c>
      <c r="AD21" s="2">
        <v>40</v>
      </c>
      <c r="AE21" s="2">
        <v>40</v>
      </c>
      <c r="AF21" s="2">
        <v>40</v>
      </c>
      <c r="AG21" s="2">
        <v>40</v>
      </c>
      <c r="AH21" s="2">
        <v>40</v>
      </c>
      <c r="AI21" s="2">
        <v>40</v>
      </c>
      <c r="AJ21" s="2">
        <v>40</v>
      </c>
      <c r="AK21" s="2">
        <v>40</v>
      </c>
      <c r="AL21" s="2">
        <v>40</v>
      </c>
      <c r="AM21" s="2">
        <v>40</v>
      </c>
      <c r="AN21" s="13">
        <v>32</v>
      </c>
      <c r="AO21" s="12">
        <v>32</v>
      </c>
      <c r="AP21" s="2">
        <v>40</v>
      </c>
      <c r="AQ21" s="2">
        <v>40</v>
      </c>
      <c r="AR21" s="2">
        <v>40</v>
      </c>
      <c r="AS21" s="2">
        <v>40</v>
      </c>
      <c r="AT21" s="13">
        <v>0</v>
      </c>
      <c r="AU21" s="13">
        <v>0</v>
      </c>
      <c r="AV21" s="2">
        <v>40</v>
      </c>
      <c r="AW21" s="2">
        <v>40</v>
      </c>
      <c r="AX21" s="2">
        <v>40</v>
      </c>
      <c r="AY21" s="2">
        <v>40</v>
      </c>
      <c r="AZ21" s="2">
        <v>40</v>
      </c>
      <c r="BA21" s="2">
        <v>40</v>
      </c>
      <c r="BB21" s="13">
        <v>0</v>
      </c>
      <c r="BC21" s="13">
        <v>0</v>
      </c>
      <c r="BD21" s="2">
        <v>40</v>
      </c>
      <c r="BE21" s="2">
        <v>40</v>
      </c>
      <c r="BF21" s="12">
        <v>24</v>
      </c>
      <c r="BG21" s="2">
        <f t="shared" si="2"/>
        <v>504</v>
      </c>
      <c r="BH21" s="2">
        <f t="shared" si="6"/>
        <v>496</v>
      </c>
      <c r="BI21" s="2">
        <f t="shared" si="4"/>
        <v>504</v>
      </c>
      <c r="BJ21" s="2">
        <f t="shared" si="5"/>
        <v>344</v>
      </c>
    </row>
    <row r="22" spans="1:62" x14ac:dyDescent="0.3">
      <c r="A22" s="4"/>
      <c r="B22" s="4"/>
      <c r="C22" s="4"/>
      <c r="D22" s="4"/>
      <c r="E22" s="4"/>
      <c r="F22" s="17" t="s">
        <v>132</v>
      </c>
      <c r="G22" s="17">
        <f t="shared" ref="G22:AL22" si="7">SUM(G7:G21)</f>
        <v>408</v>
      </c>
      <c r="H22" s="17">
        <f t="shared" si="7"/>
        <v>504</v>
      </c>
      <c r="I22" s="17">
        <f t="shared" si="7"/>
        <v>520</v>
      </c>
      <c r="J22" s="17">
        <f t="shared" si="7"/>
        <v>472</v>
      </c>
      <c r="K22" s="17">
        <f t="shared" si="7"/>
        <v>520</v>
      </c>
      <c r="L22" s="17">
        <f t="shared" si="7"/>
        <v>560</v>
      </c>
      <c r="M22" s="17">
        <f t="shared" si="7"/>
        <v>552</v>
      </c>
      <c r="N22" s="17">
        <f t="shared" si="7"/>
        <v>552</v>
      </c>
      <c r="O22" s="17">
        <f t="shared" si="7"/>
        <v>520</v>
      </c>
      <c r="P22" s="17">
        <f t="shared" si="7"/>
        <v>560</v>
      </c>
      <c r="Q22" s="17">
        <f t="shared" si="7"/>
        <v>552</v>
      </c>
      <c r="R22" s="17">
        <f t="shared" si="7"/>
        <v>560</v>
      </c>
      <c r="S22" s="17">
        <f t="shared" si="7"/>
        <v>568</v>
      </c>
      <c r="T22" s="17">
        <f t="shared" si="7"/>
        <v>552</v>
      </c>
      <c r="U22" s="17">
        <f t="shared" si="7"/>
        <v>520</v>
      </c>
      <c r="V22" s="17">
        <f t="shared" si="7"/>
        <v>520</v>
      </c>
      <c r="W22" s="17">
        <f t="shared" si="7"/>
        <v>512</v>
      </c>
      <c r="X22" s="17">
        <f t="shared" si="7"/>
        <v>376</v>
      </c>
      <c r="Y22" s="17">
        <f t="shared" si="7"/>
        <v>512</v>
      </c>
      <c r="Z22" s="17">
        <f t="shared" si="7"/>
        <v>600</v>
      </c>
      <c r="AA22" s="17">
        <f t="shared" si="7"/>
        <v>552</v>
      </c>
      <c r="AB22" s="17">
        <f t="shared" si="7"/>
        <v>504</v>
      </c>
      <c r="AC22" s="17">
        <f t="shared" si="7"/>
        <v>480</v>
      </c>
      <c r="AD22" s="17">
        <f t="shared" si="7"/>
        <v>480</v>
      </c>
      <c r="AE22" s="17">
        <f t="shared" si="7"/>
        <v>600</v>
      </c>
      <c r="AF22" s="17">
        <f t="shared" si="7"/>
        <v>528</v>
      </c>
      <c r="AG22" s="17">
        <f t="shared" si="7"/>
        <v>560</v>
      </c>
      <c r="AH22" s="17">
        <f t="shared" si="7"/>
        <v>520</v>
      </c>
      <c r="AI22" s="17">
        <f t="shared" si="7"/>
        <v>520</v>
      </c>
      <c r="AJ22" s="17">
        <f t="shared" si="7"/>
        <v>560</v>
      </c>
      <c r="AK22" s="17">
        <f t="shared" si="7"/>
        <v>560</v>
      </c>
      <c r="AL22" s="17">
        <f t="shared" si="7"/>
        <v>560</v>
      </c>
      <c r="AM22" s="17">
        <f t="shared" ref="AM22:BF22" si="8">SUM(AM7:AM21)</f>
        <v>488</v>
      </c>
      <c r="AN22" s="17">
        <f t="shared" si="8"/>
        <v>592</v>
      </c>
      <c r="AO22" s="17">
        <f t="shared" si="8"/>
        <v>584</v>
      </c>
      <c r="AP22" s="17">
        <f t="shared" si="8"/>
        <v>600</v>
      </c>
      <c r="AQ22" s="17">
        <f t="shared" si="8"/>
        <v>520</v>
      </c>
      <c r="AR22" s="17">
        <f t="shared" si="8"/>
        <v>480</v>
      </c>
      <c r="AS22" s="17">
        <f t="shared" si="8"/>
        <v>520</v>
      </c>
      <c r="AT22" s="17">
        <f t="shared" si="8"/>
        <v>480</v>
      </c>
      <c r="AU22" s="17">
        <f t="shared" si="8"/>
        <v>520</v>
      </c>
      <c r="AV22" s="17">
        <f t="shared" si="8"/>
        <v>560</v>
      </c>
      <c r="AW22" s="17">
        <f t="shared" si="8"/>
        <v>520</v>
      </c>
      <c r="AX22" s="17">
        <f t="shared" si="8"/>
        <v>528</v>
      </c>
      <c r="AY22" s="17">
        <f t="shared" si="8"/>
        <v>600</v>
      </c>
      <c r="AZ22" s="17">
        <f t="shared" si="8"/>
        <v>600</v>
      </c>
      <c r="BA22" s="17">
        <f t="shared" si="8"/>
        <v>600</v>
      </c>
      <c r="BB22" s="17">
        <f t="shared" si="8"/>
        <v>560</v>
      </c>
      <c r="BC22" s="17">
        <f t="shared" si="8"/>
        <v>440</v>
      </c>
      <c r="BD22" s="17">
        <f t="shared" si="8"/>
        <v>480</v>
      </c>
      <c r="BE22" s="17">
        <f t="shared" si="8"/>
        <v>600</v>
      </c>
      <c r="BF22" s="17">
        <f t="shared" si="8"/>
        <v>360</v>
      </c>
      <c r="BH22" s="4"/>
    </row>
    <row r="23" spans="1:62" ht="15" x14ac:dyDescent="0.25">
      <c r="E23" s="4"/>
      <c r="F23" s="17" t="s">
        <v>143</v>
      </c>
      <c r="G23" s="51">
        <f>SUM(G7:S21)</f>
        <v>6848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>
        <f>SUM(T7:AF21)</f>
        <v>6736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>
        <f>SUM(AG7:AS21)</f>
        <v>7064</v>
      </c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46">
        <f>SUM(AT7:BF21)</f>
        <v>6848</v>
      </c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</row>
    <row r="25" spans="1:62" ht="15" x14ac:dyDescent="0.25"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</row>
    <row r="29" spans="1:62" ht="15" x14ac:dyDescent="0.25">
      <c r="B29" s="6" t="s">
        <v>126</v>
      </c>
      <c r="C29" s="7" t="s">
        <v>127</v>
      </c>
    </row>
    <row r="30" spans="1:62" ht="15" x14ac:dyDescent="0.25">
      <c r="B30" s="8" t="s">
        <v>128</v>
      </c>
      <c r="C30" s="9" t="s">
        <v>129</v>
      </c>
    </row>
    <row r="31" spans="1:62" ht="15" x14ac:dyDescent="0.25">
      <c r="B31" s="10" t="s">
        <v>131</v>
      </c>
      <c r="C31" s="16" t="s">
        <v>130</v>
      </c>
    </row>
    <row r="47" spans="2:6" x14ac:dyDescent="0.3">
      <c r="B47" s="27" t="s">
        <v>56</v>
      </c>
      <c r="C47" s="28">
        <f>SUM(E7, E8,E9,E10,E11,E12,E13,E14,E15,E16,E18,E17,E19,E21,E20)</f>
        <v>359376</v>
      </c>
      <c r="D47" s="27" t="s">
        <v>144</v>
      </c>
      <c r="E47" s="27"/>
      <c r="F47" s="27"/>
    </row>
    <row r="48" spans="2:6" x14ac:dyDescent="0.3">
      <c r="B48" s="53" t="s">
        <v>161</v>
      </c>
      <c r="C48" s="52">
        <f>SUM(F56, F65, F74, F83, F92)</f>
        <v>46958</v>
      </c>
      <c r="D48" s="53" t="s">
        <v>156</v>
      </c>
      <c r="E48" s="30" t="s">
        <v>145</v>
      </c>
      <c r="F48" s="27" t="s">
        <v>184</v>
      </c>
    </row>
    <row r="49" spans="2:6" x14ac:dyDescent="0.3">
      <c r="B49" s="53"/>
      <c r="C49" s="53"/>
      <c r="D49" s="53"/>
      <c r="E49" s="30" t="s">
        <v>146</v>
      </c>
      <c r="F49" s="27" t="s">
        <v>154</v>
      </c>
    </row>
    <row r="50" spans="2:6" x14ac:dyDescent="0.3">
      <c r="B50" s="53"/>
      <c r="C50" s="53"/>
      <c r="D50" s="53"/>
      <c r="E50" s="30" t="s">
        <v>147</v>
      </c>
      <c r="F50" s="27" t="s">
        <v>155</v>
      </c>
    </row>
    <row r="51" spans="2:6" x14ac:dyDescent="0.3">
      <c r="B51" s="53"/>
      <c r="C51" s="53"/>
      <c r="D51" s="53"/>
      <c r="E51" s="30" t="s">
        <v>148</v>
      </c>
      <c r="F51" s="28">
        <v>527</v>
      </c>
    </row>
    <row r="52" spans="2:6" x14ac:dyDescent="0.3">
      <c r="B52" s="53"/>
      <c r="C52" s="53"/>
      <c r="D52" s="53"/>
      <c r="E52" s="30" t="s">
        <v>149</v>
      </c>
      <c r="F52" s="28">
        <v>144</v>
      </c>
    </row>
    <row r="53" spans="2:6" x14ac:dyDescent="0.3">
      <c r="B53" s="53"/>
      <c r="C53" s="53"/>
      <c r="D53" s="53"/>
      <c r="E53" s="30" t="s">
        <v>150</v>
      </c>
      <c r="F53" s="31">
        <v>2750</v>
      </c>
    </row>
    <row r="54" spans="2:6" x14ac:dyDescent="0.3">
      <c r="B54" s="53"/>
      <c r="C54" s="53"/>
      <c r="D54" s="53"/>
      <c r="E54" s="30" t="s">
        <v>151</v>
      </c>
      <c r="F54" s="28">
        <v>3100</v>
      </c>
    </row>
    <row r="55" spans="2:6" x14ac:dyDescent="0.3">
      <c r="B55" s="53"/>
      <c r="C55" s="53"/>
      <c r="D55" s="53"/>
      <c r="E55" s="30" t="s">
        <v>152</v>
      </c>
      <c r="F55" s="28">
        <v>3000</v>
      </c>
    </row>
    <row r="56" spans="2:6" x14ac:dyDescent="0.3">
      <c r="B56" s="53"/>
      <c r="C56" s="53"/>
      <c r="D56" s="53"/>
      <c r="E56" s="32" t="s">
        <v>153</v>
      </c>
      <c r="F56" s="28">
        <v>9521</v>
      </c>
    </row>
    <row r="57" spans="2:6" x14ac:dyDescent="0.3">
      <c r="B57" s="53"/>
      <c r="C57" s="53"/>
      <c r="D57" s="53" t="s">
        <v>157</v>
      </c>
      <c r="E57" s="30" t="s">
        <v>145</v>
      </c>
      <c r="F57" s="27" t="s">
        <v>183</v>
      </c>
    </row>
    <row r="58" spans="2:6" x14ac:dyDescent="0.3">
      <c r="B58" s="53"/>
      <c r="C58" s="53"/>
      <c r="D58" s="53"/>
      <c r="E58" s="30" t="s">
        <v>146</v>
      </c>
      <c r="F58" s="27" t="s">
        <v>154</v>
      </c>
    </row>
    <row r="59" spans="2:6" x14ac:dyDescent="0.3">
      <c r="B59" s="53"/>
      <c r="C59" s="53"/>
      <c r="D59" s="53"/>
      <c r="E59" s="30" t="s">
        <v>147</v>
      </c>
      <c r="F59" s="27" t="s">
        <v>155</v>
      </c>
    </row>
    <row r="60" spans="2:6" x14ac:dyDescent="0.3">
      <c r="B60" s="53"/>
      <c r="C60" s="53"/>
      <c r="D60" s="53"/>
      <c r="E60" s="30" t="s">
        <v>148</v>
      </c>
      <c r="F60" s="28">
        <v>522</v>
      </c>
    </row>
    <row r="61" spans="2:6" x14ac:dyDescent="0.3">
      <c r="B61" s="53"/>
      <c r="C61" s="53"/>
      <c r="D61" s="53"/>
      <c r="E61" s="30" t="s">
        <v>149</v>
      </c>
      <c r="F61" s="28">
        <v>143</v>
      </c>
    </row>
    <row r="62" spans="2:6" x14ac:dyDescent="0.3">
      <c r="B62" s="53"/>
      <c r="C62" s="53"/>
      <c r="D62" s="53"/>
      <c r="E62" s="30" t="s">
        <v>150</v>
      </c>
      <c r="F62" s="31">
        <v>2750</v>
      </c>
    </row>
    <row r="63" spans="2:6" x14ac:dyDescent="0.3">
      <c r="B63" s="53"/>
      <c r="C63" s="53"/>
      <c r="D63" s="53"/>
      <c r="E63" s="30" t="s">
        <v>151</v>
      </c>
      <c r="F63" s="28">
        <v>3100</v>
      </c>
    </row>
    <row r="64" spans="2:6" x14ac:dyDescent="0.3">
      <c r="B64" s="53"/>
      <c r="C64" s="53"/>
      <c r="D64" s="53"/>
      <c r="E64" s="30" t="s">
        <v>152</v>
      </c>
      <c r="F64" s="28">
        <v>3000</v>
      </c>
    </row>
    <row r="65" spans="2:6" x14ac:dyDescent="0.3">
      <c r="B65" s="53"/>
      <c r="C65" s="53"/>
      <c r="D65" s="53"/>
      <c r="E65" s="32" t="s">
        <v>153</v>
      </c>
      <c r="F65" s="28">
        <v>9515</v>
      </c>
    </row>
    <row r="66" spans="2:6" x14ac:dyDescent="0.3">
      <c r="B66" s="53"/>
      <c r="C66" s="53"/>
      <c r="D66" s="53" t="s">
        <v>158</v>
      </c>
      <c r="E66" s="30" t="s">
        <v>145</v>
      </c>
      <c r="F66" s="27" t="s">
        <v>182</v>
      </c>
    </row>
    <row r="67" spans="2:6" x14ac:dyDescent="0.3">
      <c r="B67" s="53"/>
      <c r="C67" s="53"/>
      <c r="D67" s="53"/>
      <c r="E67" s="30" t="s">
        <v>146</v>
      </c>
      <c r="F67" s="27" t="s">
        <v>164</v>
      </c>
    </row>
    <row r="68" spans="2:6" x14ac:dyDescent="0.3">
      <c r="B68" s="53"/>
      <c r="C68" s="53"/>
      <c r="D68" s="53"/>
      <c r="E68" s="30" t="s">
        <v>147</v>
      </c>
      <c r="F68" s="27" t="s">
        <v>170</v>
      </c>
    </row>
    <row r="69" spans="2:6" x14ac:dyDescent="0.3">
      <c r="B69" s="53"/>
      <c r="C69" s="53"/>
      <c r="D69" s="53"/>
      <c r="E69" s="30" t="s">
        <v>165</v>
      </c>
      <c r="F69" s="28">
        <v>307</v>
      </c>
    </row>
    <row r="70" spans="2:6" x14ac:dyDescent="0.3">
      <c r="B70" s="53"/>
      <c r="C70" s="53"/>
      <c r="D70" s="53"/>
      <c r="E70" s="30" t="s">
        <v>166</v>
      </c>
      <c r="F70" s="28">
        <v>182</v>
      </c>
    </row>
    <row r="71" spans="2:6" x14ac:dyDescent="0.3">
      <c r="B71" s="53"/>
      <c r="C71" s="53"/>
      <c r="D71" s="53"/>
      <c r="E71" s="30" t="s">
        <v>167</v>
      </c>
      <c r="F71" s="31">
        <v>3600</v>
      </c>
    </row>
    <row r="72" spans="2:6" x14ac:dyDescent="0.3">
      <c r="B72" s="53"/>
      <c r="C72" s="53"/>
      <c r="D72" s="53"/>
      <c r="E72" s="30" t="s">
        <v>168</v>
      </c>
      <c r="F72" s="28">
        <v>1211</v>
      </c>
    </row>
    <row r="73" spans="2:6" x14ac:dyDescent="0.3">
      <c r="B73" s="53"/>
      <c r="C73" s="53"/>
      <c r="D73" s="53"/>
      <c r="E73" s="30" t="s">
        <v>169</v>
      </c>
      <c r="F73" s="28">
        <v>2000</v>
      </c>
    </row>
    <row r="74" spans="2:6" x14ac:dyDescent="0.3">
      <c r="B74" s="53"/>
      <c r="C74" s="53"/>
      <c r="D74" s="53"/>
      <c r="E74" s="32" t="s">
        <v>153</v>
      </c>
      <c r="F74" s="28">
        <v>10370</v>
      </c>
    </row>
    <row r="75" spans="2:6" x14ac:dyDescent="0.3">
      <c r="B75" s="53"/>
      <c r="C75" s="53"/>
      <c r="D75" s="53" t="s">
        <v>159</v>
      </c>
      <c r="E75" s="30" t="s">
        <v>145</v>
      </c>
      <c r="F75" s="27" t="s">
        <v>181</v>
      </c>
    </row>
    <row r="76" spans="2:6" x14ac:dyDescent="0.3">
      <c r="B76" s="53"/>
      <c r="C76" s="53"/>
      <c r="D76" s="53"/>
      <c r="E76" s="30" t="s">
        <v>146</v>
      </c>
      <c r="F76" s="27" t="s">
        <v>171</v>
      </c>
    </row>
    <row r="77" spans="2:6" x14ac:dyDescent="0.3">
      <c r="B77" s="53"/>
      <c r="C77" s="53"/>
      <c r="D77" s="53"/>
      <c r="E77" s="30" t="s">
        <v>147</v>
      </c>
      <c r="F77" s="27" t="s">
        <v>172</v>
      </c>
    </row>
    <row r="78" spans="2:6" x14ac:dyDescent="0.3">
      <c r="B78" s="53"/>
      <c r="C78" s="53"/>
      <c r="D78" s="53"/>
      <c r="E78" s="30" t="s">
        <v>173</v>
      </c>
      <c r="F78" s="28">
        <v>1014</v>
      </c>
    </row>
    <row r="79" spans="2:6" x14ac:dyDescent="0.3">
      <c r="B79" s="53"/>
      <c r="C79" s="53"/>
      <c r="D79" s="53"/>
      <c r="E79" s="30" t="s">
        <v>174</v>
      </c>
      <c r="F79" s="28">
        <v>245</v>
      </c>
    </row>
    <row r="80" spans="2:6" x14ac:dyDescent="0.3">
      <c r="B80" s="53"/>
      <c r="C80" s="53"/>
      <c r="D80" s="53"/>
      <c r="E80" s="30" t="s">
        <v>175</v>
      </c>
      <c r="F80" s="31">
        <v>3250</v>
      </c>
    </row>
    <row r="81" spans="2:6" x14ac:dyDescent="0.3">
      <c r="B81" s="53"/>
      <c r="C81" s="53"/>
      <c r="D81" s="53"/>
      <c r="E81" s="30" t="s">
        <v>176</v>
      </c>
      <c r="F81" s="28">
        <v>2861</v>
      </c>
    </row>
    <row r="82" spans="2:6" x14ac:dyDescent="0.3">
      <c r="B82" s="53"/>
      <c r="C82" s="53"/>
      <c r="D82" s="53"/>
      <c r="E82" s="30" t="s">
        <v>152</v>
      </c>
      <c r="F82" s="28">
        <v>3000</v>
      </c>
    </row>
    <row r="83" spans="2:6" x14ac:dyDescent="0.3">
      <c r="B83" s="53"/>
      <c r="C83" s="53"/>
      <c r="D83" s="53"/>
      <c r="E83" s="32" t="s">
        <v>153</v>
      </c>
      <c r="F83" s="28">
        <v>10370</v>
      </c>
    </row>
    <row r="84" spans="2:6" x14ac:dyDescent="0.3">
      <c r="B84" s="53"/>
      <c r="C84" s="53"/>
      <c r="D84" s="53" t="s">
        <v>160</v>
      </c>
      <c r="E84" s="30" t="s">
        <v>145</v>
      </c>
      <c r="F84" s="27" t="s">
        <v>180</v>
      </c>
    </row>
    <row r="85" spans="2:6" x14ac:dyDescent="0.3">
      <c r="B85" s="53"/>
      <c r="C85" s="53"/>
      <c r="D85" s="53"/>
      <c r="E85" s="30" t="s">
        <v>146</v>
      </c>
      <c r="F85" s="27" t="s">
        <v>164</v>
      </c>
    </row>
    <row r="86" spans="2:6" x14ac:dyDescent="0.3">
      <c r="B86" s="53"/>
      <c r="C86" s="53"/>
      <c r="D86" s="53"/>
      <c r="E86" s="30" t="s">
        <v>147</v>
      </c>
      <c r="F86" s="27" t="s">
        <v>170</v>
      </c>
    </row>
    <row r="87" spans="2:6" x14ac:dyDescent="0.3">
      <c r="B87" s="53"/>
      <c r="C87" s="53"/>
      <c r="D87" s="53"/>
      <c r="E87" s="30" t="s">
        <v>165</v>
      </c>
      <c r="F87" s="28">
        <v>219</v>
      </c>
    </row>
    <row r="88" spans="2:6" x14ac:dyDescent="0.3">
      <c r="B88" s="53"/>
      <c r="C88" s="53"/>
      <c r="D88" s="53"/>
      <c r="E88" s="30" t="s">
        <v>166</v>
      </c>
      <c r="F88" s="28">
        <v>118</v>
      </c>
    </row>
    <row r="89" spans="2:6" x14ac:dyDescent="0.3">
      <c r="B89" s="53"/>
      <c r="C89" s="53"/>
      <c r="D89" s="53"/>
      <c r="E89" s="30" t="s">
        <v>177</v>
      </c>
      <c r="F89" s="31">
        <v>1500</v>
      </c>
    </row>
    <row r="90" spans="2:6" x14ac:dyDescent="0.3">
      <c r="B90" s="53"/>
      <c r="C90" s="53"/>
      <c r="D90" s="53"/>
      <c r="E90" s="30" t="s">
        <v>168</v>
      </c>
      <c r="F90" s="28">
        <v>2345</v>
      </c>
    </row>
    <row r="91" spans="2:6" x14ac:dyDescent="0.3">
      <c r="B91" s="53"/>
      <c r="C91" s="53"/>
      <c r="D91" s="53"/>
      <c r="E91" s="30" t="s">
        <v>178</v>
      </c>
      <c r="F91" s="28">
        <v>3000</v>
      </c>
    </row>
    <row r="92" spans="2:6" x14ac:dyDescent="0.3">
      <c r="B92" s="53"/>
      <c r="C92" s="53"/>
      <c r="D92" s="53"/>
      <c r="E92" s="32" t="s">
        <v>153</v>
      </c>
      <c r="F92" s="28">
        <v>7182</v>
      </c>
    </row>
    <row r="93" spans="2:6" x14ac:dyDescent="0.3">
      <c r="B93" s="53" t="s">
        <v>57</v>
      </c>
      <c r="C93" s="52">
        <f>SUM(F93:F99)</f>
        <v>10973.820000000002</v>
      </c>
      <c r="D93" s="27" t="s">
        <v>162</v>
      </c>
      <c r="E93" s="30" t="s">
        <v>185</v>
      </c>
      <c r="F93" s="31">
        <v>9026.7000000000007</v>
      </c>
    </row>
    <row r="94" spans="2:6" x14ac:dyDescent="0.3">
      <c r="B94" s="53"/>
      <c r="C94" s="53"/>
      <c r="D94" s="27" t="s">
        <v>163</v>
      </c>
      <c r="E94" s="30" t="s">
        <v>186</v>
      </c>
      <c r="F94" s="31">
        <v>165.75</v>
      </c>
    </row>
    <row r="95" spans="2:6" x14ac:dyDescent="0.3">
      <c r="B95" s="53"/>
      <c r="C95" s="53"/>
      <c r="D95" s="27" t="s">
        <v>193</v>
      </c>
      <c r="E95" s="30" t="s">
        <v>187</v>
      </c>
      <c r="F95" s="27" t="s">
        <v>188</v>
      </c>
    </row>
    <row r="96" spans="2:6" x14ac:dyDescent="0.3">
      <c r="B96" s="53"/>
      <c r="C96" s="53"/>
      <c r="D96" s="27" t="s">
        <v>193</v>
      </c>
      <c r="E96" s="30" t="s">
        <v>191</v>
      </c>
      <c r="F96" s="27" t="s">
        <v>188</v>
      </c>
    </row>
    <row r="97" spans="2:6" x14ac:dyDescent="0.3">
      <c r="B97" s="53"/>
      <c r="C97" s="53"/>
      <c r="D97" s="27" t="s">
        <v>189</v>
      </c>
      <c r="E97" s="30" t="s">
        <v>190</v>
      </c>
      <c r="F97" s="29">
        <v>948</v>
      </c>
    </row>
    <row r="98" spans="2:6" x14ac:dyDescent="0.3">
      <c r="B98" s="53"/>
      <c r="C98" s="53"/>
      <c r="D98" s="34" t="s">
        <v>192</v>
      </c>
      <c r="E98" s="35" t="s">
        <v>194</v>
      </c>
      <c r="F98" s="36">
        <v>833.37</v>
      </c>
    </row>
    <row r="99" spans="2:6" x14ac:dyDescent="0.3">
      <c r="B99" s="53"/>
      <c r="C99" s="53"/>
      <c r="D99" s="27"/>
      <c r="E99" s="27"/>
      <c r="F99" s="27"/>
    </row>
    <row r="100" spans="2:6" x14ac:dyDescent="0.3">
      <c r="B100" s="33" t="s">
        <v>179</v>
      </c>
      <c r="C100" s="28">
        <f>SUM(C47:C99)</f>
        <v>417307.82</v>
      </c>
      <c r="D100" s="27"/>
      <c r="E100" s="27"/>
      <c r="F100" s="27"/>
    </row>
    <row r="101" spans="2:6" x14ac:dyDescent="0.3">
      <c r="B101" s="26"/>
      <c r="C101" s="26"/>
      <c r="D101" s="26"/>
      <c r="E101" s="26"/>
      <c r="F101" s="26"/>
    </row>
  </sheetData>
  <mergeCells count="17">
    <mergeCell ref="C48:C92"/>
    <mergeCell ref="B48:B92"/>
    <mergeCell ref="B93:B99"/>
    <mergeCell ref="C93:C99"/>
    <mergeCell ref="D48:D56"/>
    <mergeCell ref="D57:D65"/>
    <mergeCell ref="D66:D74"/>
    <mergeCell ref="D75:D83"/>
    <mergeCell ref="D84:D92"/>
    <mergeCell ref="AT23:BF23"/>
    <mergeCell ref="G1:S1"/>
    <mergeCell ref="T1:AF1"/>
    <mergeCell ref="AG1:AS1"/>
    <mergeCell ref="AT1:BF1"/>
    <mergeCell ref="G23:S23"/>
    <mergeCell ref="T23:AF23"/>
    <mergeCell ref="AG23:AS2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96AE435D7E47419791F4079D49F404" ma:contentTypeVersion="4" ma:contentTypeDescription="Create a new document." ma:contentTypeScope="" ma:versionID="2e4c87dd2dd72cafb282385cbc6dd460">
  <xsd:schema xmlns:xsd="http://www.w3.org/2001/XMLSchema" xmlns:xs="http://www.w3.org/2001/XMLSchema" xmlns:p="http://schemas.microsoft.com/office/2006/metadata/properties" xmlns:ns2="38e5e2c0-3538-4da8-916b-03cdcbc15162" targetNamespace="http://schemas.microsoft.com/office/2006/metadata/properties" ma:root="true" ma:fieldsID="8b334b4e0bd5458984d8e19601d310e5" ns2:_="">
    <xsd:import namespace="38e5e2c0-3538-4da8-916b-03cdcbc151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5e2c0-3538-4da8-916b-03cdcbc151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B9B89A-C73E-46DC-97E0-B4287F69A5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5D070A-F21C-496A-B66A-AD505EDA1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e5e2c0-3538-4da8-916b-03cdcbc151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A20028-FACE-43AA-8AEA-F73F2FFA6C0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38e5e2c0-3538-4da8-916b-03cdcbc15162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Jascanu, Nicolae</dc:creator>
  <cp:keywords>CTPClassification=CTP_NT</cp:keywords>
  <cp:lastModifiedBy>Bogdan Doana</cp:lastModifiedBy>
  <cp:revision/>
  <dcterms:created xsi:type="dcterms:W3CDTF">2020-03-04T08:33:39Z</dcterms:created>
  <dcterms:modified xsi:type="dcterms:W3CDTF">2024-06-16T19:41:50Z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6eb63ed4-0203-47ac-b4a1-84ea04688816</vt:lpwstr>
  </property>
  <property fmtid="{D5CDD505-2E9C-101B-9397-08002B2CF9AE}" pid="3" name="CTP_TimeStamp">
    <vt:lpwstr>2020-03-04 08:44:56Z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0x010100B796AE435D7E47419791F4079D49F404</vt:lpwstr>
  </property>
</Properties>
</file>