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minhchaudoan/Documents/STP305x_Final Project_Option 2_chaudnmFX27881@funix.edu.vn/Test cases/API/"/>
    </mc:Choice>
  </mc:AlternateContent>
  <xr:revisionPtr revIDLastSave="0" documentId="13_ncr:1_{35EC491F-52BF-BE48-A0BE-ADF92D731F06}" xr6:coauthVersionLast="47" xr6:coauthVersionMax="47" xr10:uidLastSave="{00000000-0000-0000-0000-000000000000}"/>
  <bookViews>
    <workbookView xWindow="0" yWindow="740" windowWidth="15420" windowHeight="16740" firstSheet="2" activeTab="3" xr2:uid="{00000000-000D-0000-FFFF-FFFF00000000}"/>
  </bookViews>
  <sheets>
    <sheet name="Cover" sheetId="1" r:id="rId1"/>
    <sheet name="TestReport" sheetId="2" r:id="rId2"/>
    <sheet name="UC001_Đăng Ký" sheetId="3" r:id="rId3"/>
    <sheet name="UC002_Đăng Nhập" sheetId="6" r:id="rId4"/>
    <sheet name="UC003_Danh Sách Phim" sheetId="7" r:id="rId5"/>
    <sheet name="UC004_Danh Sách Rạp" sheetId="8" r:id="rId6"/>
    <sheet name="UC005_Chi Tiết Phim" sheetId="9" r:id="rId7"/>
    <sheet name="Permisison Matrix" sheetId="4" r:id="rId8"/>
  </sheets>
  <definedNames>
    <definedName name="_xlnm._FilterDatabase" localSheetId="2" hidden="1">'UC001_Đăng Ký'!$A$8:$M$16</definedName>
    <definedName name="Category" localSheetId="2">#REF!</definedName>
    <definedName name="Categor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8" l="1"/>
  <c r="A17" i="6" l="1"/>
  <c r="A18" i="6"/>
  <c r="A19" i="6"/>
  <c r="A20" i="6"/>
  <c r="A21" i="6"/>
  <c r="A22" i="6"/>
  <c r="A11" i="9"/>
  <c r="A12" i="9"/>
  <c r="A13" i="9"/>
  <c r="A14" i="9"/>
  <c r="A15" i="9"/>
  <c r="A16" i="9"/>
  <c r="A17" i="9"/>
  <c r="A18" i="9"/>
  <c r="A10" i="9"/>
  <c r="A16" i="6"/>
  <c r="A10" i="6"/>
  <c r="A13" i="3" l="1"/>
  <c r="A16" i="3"/>
  <c r="A14" i="8"/>
  <c r="A15" i="8"/>
  <c r="A12" i="7"/>
  <c r="A13" i="7"/>
  <c r="A14" i="7"/>
  <c r="A15" i="7"/>
  <c r="A16" i="7"/>
  <c r="A17" i="7"/>
  <c r="A17" i="3"/>
  <c r="A18" i="3"/>
  <c r="A19" i="3"/>
  <c r="A20" i="3"/>
  <c r="A21" i="3"/>
  <c r="L10" i="3"/>
  <c r="G3" i="2"/>
  <c r="C3" i="2"/>
  <c r="D5" i="9" l="1"/>
  <c r="G15" i="2" s="1"/>
  <c r="C5" i="9"/>
  <c r="F15" i="2" s="1"/>
  <c r="B5" i="9"/>
  <c r="E15" i="2" s="1"/>
  <c r="A5" i="9"/>
  <c r="D15" i="2" s="1"/>
  <c r="D5" i="8" l="1"/>
  <c r="C5" i="8"/>
  <c r="B5" i="8"/>
  <c r="A5" i="8"/>
  <c r="A5" i="3"/>
  <c r="B5" i="3"/>
  <c r="D5" i="3"/>
  <c r="C5" i="3"/>
  <c r="A11" i="8"/>
  <c r="A12" i="8"/>
  <c r="A13" i="8"/>
  <c r="A10" i="3"/>
  <c r="A11" i="6"/>
  <c r="A12" i="6"/>
  <c r="A13" i="6"/>
  <c r="A14" i="6"/>
  <c r="A15" i="6"/>
  <c r="A11" i="7"/>
  <c r="A10" i="7"/>
  <c r="D5" i="7"/>
  <c r="C5" i="7"/>
  <c r="B5" i="7"/>
  <c r="A5" i="7"/>
  <c r="D5" i="6"/>
  <c r="G12" i="2" s="1"/>
  <c r="C5" i="6"/>
  <c r="F12" i="2" s="1"/>
  <c r="B5" i="6"/>
  <c r="E12" i="2" s="1"/>
  <c r="A5" i="6"/>
  <c r="D12" i="2" s="1"/>
  <c r="A15" i="3"/>
  <c r="D14" i="2" l="1"/>
  <c r="D13" i="2"/>
  <c r="E13" i="2"/>
  <c r="E14" i="2"/>
  <c r="F13" i="2"/>
  <c r="F14" i="2"/>
  <c r="G13" i="2"/>
  <c r="G14" i="2"/>
  <c r="E5" i="9"/>
  <c r="H15" i="2" s="1"/>
  <c r="E5" i="8"/>
  <c r="F5" i="7"/>
  <c r="E5" i="6"/>
  <c r="H12" i="2" s="1"/>
  <c r="H14" i="2" l="1"/>
  <c r="H13" i="2"/>
  <c r="A14" i="3"/>
  <c r="A12" i="3"/>
  <c r="A11" i="3"/>
  <c r="G11" i="2"/>
  <c r="F11" i="2"/>
  <c r="E11" i="2"/>
  <c r="D11" i="2"/>
  <c r="C24" i="2" s="1"/>
  <c r="F18" i="2" l="1"/>
  <c r="E24" i="2"/>
  <c r="G18" i="2"/>
  <c r="F24" i="2"/>
  <c r="E18" i="2"/>
  <c r="D24" i="2"/>
  <c r="H11" i="2"/>
  <c r="H18" i="2" s="1"/>
  <c r="G24" i="2" s="1"/>
  <c r="D18" i="2"/>
  <c r="F5" i="3"/>
  <c r="E21" i="2" l="1"/>
  <c r="E2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8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======
ID#AAAAVgQUnLg
My PC    (2022-02-14 12:53:28)
Định dang dd/mm/yyy</t>
        </r>
      </text>
    </comment>
  </commentList>
</comments>
</file>

<file path=xl/sharedStrings.xml><?xml version="1.0" encoding="utf-8"?>
<sst xmlns="http://schemas.openxmlformats.org/spreadsheetml/2006/main" count="616" uniqueCount="236">
  <si>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</si>
  <si>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</si>
  <si>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</si>
  <si>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</si>
  <si>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</si>
  <si>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</si>
  <si>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</si>
  <si>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</si>
  <si>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Change Date</t>
  </si>
  <si>
    <t>Change Item</t>
  </si>
  <si>
    <t>Change description</t>
  </si>
  <si>
    <t>ID Name</t>
  </si>
  <si>
    <t>Note</t>
  </si>
  <si>
    <t>TEST REPORT</t>
  </si>
  <si>
    <t>Notes</t>
  </si>
  <si>
    <t>No</t>
  </si>
  <si>
    <t>Test Items</t>
  </si>
  <si>
    <t>Pass</t>
  </si>
  <si>
    <t>Fail</t>
  </si>
  <si>
    <t>NT</t>
  </si>
  <si>
    <t>N/A</t>
  </si>
  <si>
    <t>Number of  test cases</t>
  </si>
  <si>
    <t>Software Testing</t>
  </si>
  <si>
    <t>Sub total</t>
  </si>
  <si>
    <t>Test coverage</t>
  </si>
  <si>
    <t>%</t>
  </si>
  <si>
    <t>Test successful coverage</t>
  </si>
  <si>
    <t>Item Test</t>
  </si>
  <si>
    <t>Test requirement</t>
  </si>
  <si>
    <t xml:space="preserve">Ensure that all features listed below work properly without any errors when using the below browsers.
- Edge in latest version 
- Google Chrome in latest version </t>
  </si>
  <si>
    <t>Tester</t>
  </si>
  <si>
    <t>Number of Test cases</t>
  </si>
  <si>
    <t>ID</t>
  </si>
  <si>
    <t>Test Case Description</t>
  </si>
  <si>
    <t>Result</t>
  </si>
  <si>
    <t>Test date</t>
  </si>
  <si>
    <t>Untested</t>
  </si>
  <si>
    <t>Module Code</t>
  </si>
  <si>
    <t>Function List</t>
  </si>
  <si>
    <t>Manager</t>
  </si>
  <si>
    <t>Employee</t>
  </si>
  <si>
    <t>Director</t>
  </si>
  <si>
    <t>Internship</t>
  </si>
  <si>
    <t>Admin</t>
  </si>
  <si>
    <t>Common Role</t>
  </si>
  <si>
    <t>Y*</t>
  </si>
  <si>
    <t>N</t>
  </si>
  <si>
    <t>Y</t>
  </si>
  <si>
    <t>Others</t>
  </si>
  <si>
    <t>TEST CASE API</t>
  </si>
  <si>
    <t xml:space="preserve">Website đặt vé xem phim </t>
  </si>
  <si>
    <t>chaudnmFX27881</t>
  </si>
  <si>
    <t>Đăng nhập thành công</t>
  </si>
  <si>
    <t>Đăng ký thành công</t>
  </si>
  <si>
    <t>Thiếu tài khoản</t>
  </si>
  <si>
    <t>Thiếu mật khẩu</t>
  </si>
  <si>
    <t>Sai Endpoint</t>
  </si>
  <si>
    <t>Priority</t>
  </si>
  <si>
    <t>High</t>
  </si>
  <si>
    <t>Medium</t>
  </si>
  <si>
    <t>GET</t>
  </si>
  <si>
    <t>200 OK</t>
  </si>
  <si>
    <t>Sai mật khẩu</t>
  </si>
  <si>
    <t>Sai tài khoản</t>
  </si>
  <si>
    <t>Sai Method</t>
  </si>
  <si>
    <t>Expected Result</t>
  </si>
  <si>
    <t>Lấy danh sách phim</t>
  </si>
  <si>
    <t>Có dữ liệu phim</t>
  </si>
  <si>
    <t>Kiểm tra Response Time</t>
  </si>
  <si>
    <t>Lấy danh sách rạp</t>
  </si>
  <si>
    <t>Danh sách không rỗng</t>
  </si>
  <si>
    <t>Response Time</t>
  </si>
  <si>
    <t>Sai kiểu dữ liệu MaPhim</t>
  </si>
  <si>
    <t>Lấy chi tiết phim hợp lệ</t>
  </si>
  <si>
    <t>MaPhim không tồn tại</t>
  </si>
  <si>
    <t>Đăng ký Thiếu tài khoản</t>
  </si>
  <si>
    <t>Đăng ký Thiếu mật khẩu</t>
  </si>
  <si>
    <t>Đăng ký Email sai định dạng</t>
  </si>
  <si>
    <t>Đăng ký SĐT sai định dạng</t>
  </si>
  <si>
    <t>Đăng ký Tài khoản đã tồn tại</t>
  </si>
  <si>
    <t>Đăng ký Sai Endpoint</t>
  </si>
  <si>
    <t>500 Internal Server Error</t>
  </si>
  <si>
    <t>Defect_ID</t>
  </si>
  <si>
    <t>BugID_ 01</t>
  </si>
  <si>
    <t>BugID_ 02</t>
  </si>
  <si>
    <t>BugID_ 03</t>
  </si>
  <si>
    <t>UC001_Đăng Ký</t>
  </si>
  <si>
    <t>UC002_Đăng Nhập</t>
  </si>
  <si>
    <t>UC003_Danh Sách Phim</t>
  </si>
  <si>
    <t>UC004_Danh Sách Rạp</t>
  </si>
  <si>
    <t>UC005_Chi Tiết Phim</t>
  </si>
  <si>
    <t>Đăng nhập Body rỗng</t>
  </si>
  <si>
    <t>Đăng nhập Tài khoản Null</t>
  </si>
  <si>
    <t>Đăng nhập Mật khẩu Null</t>
  </si>
  <si>
    <t>Đăng ký Sai Method</t>
  </si>
  <si>
    <t>Đăng ký Thiếu Số điện thoại</t>
  </si>
  <si>
    <t>Đăng ký bỏ trống cả họ và tên</t>
  </si>
  <si>
    <t>Đăng ký khi Body rỗng</t>
  </si>
  <si>
    <t>Đăng nhập Bỏ trống Tài khoản và mật khẩu</t>
  </si>
  <si>
    <t>Lấy danh phim khi Header không hợp lệ</t>
  </si>
  <si>
    <t>Thiếu MaPhim</t>
  </si>
  <si>
    <t>MaPhim rỗng</t>
  </si>
  <si>
    <t xml:space="preserve">MaPhim chứa ký tự đặc biệt </t>
  </si>
  <si>
    <t xml:space="preserve">Header không hợp lệ </t>
  </si>
  <si>
    <t>Attachment</t>
  </si>
  <si>
    <t>Đoàn Ngọc Minh Châu</t>
  </si>
  <si>
    <t>HTTP 400 hoặc lỗi validation phù hợp</t>
  </si>
  <si>
    <t>Từ chối request</t>
  </si>
  <si>
    <t>Không đăng ký được</t>
  </si>
  <si>
    <t>HTTP 404 Not Found</t>
  </si>
  <si>
    <t>Từ chối dữ liệu không hợp lệ</t>
  </si>
  <si>
    <t>Đăng ký Thiếu email</t>
  </si>
  <si>
    <t>API từ chối đăng ký, thông báo tài khoản đã tồn tại</t>
  </si>
  <si>
    <t>Tạo tài khoản thành công, HTTP 200</t>
  </si>
  <si>
    <t>Từ chối request, thông báo email không hợp lệ</t>
  </si>
  <si>
    <t xml:space="preserve"> Không cho đăng ký, thông báo lỗi phù hợp</t>
  </si>
  <si>
    <t>Không cho đăng ký</t>
  </si>
  <si>
    <t>Lấy danh phim khi thiếu maNhom</t>
  </si>
  <si>
    <t>MaPhim âm</t>
  </si>
  <si>
    <t>Test Case Produre</t>
  </si>
  <si>
    <t>Expected Output</t>
  </si>
  <si>
    <t xml:space="preserve">Trong Test Result:
PASSED: Đăng ký thành công
PASSED: Response time &lt; 3000ms
PASSED: Content-Type is JSON
</t>
  </si>
  <si>
    <t>Trong Test Result:
PASSED: Đăng ký thành công
PASSED: Response time &lt; 3000ms</t>
  </si>
  <si>
    <t>Trong Test Result:
FAIL: Status code is 500 | AssertionError: expected response to have status code 500 but got 200
PASSED: Response time &lt; 3000ms
FAIL: Response contains error message  | AssertionError: expected { taiKhoan: 'astroboy12', …(6) } to have property 'content'</t>
  </si>
  <si>
    <t>500 Internal Server Error
Raw: Tài khoản đã tồn tại</t>
  </si>
  <si>
    <t>Trong Test Result:
PASSED: Status code is 404
FAIL: Message is Not Found | AssertionError: expected '' to include 'Not Found'
PASSED: Response time &lt; 3000ms
FAIL: Response body is not empty | AssertionError: expected '' not to be empty</t>
  </si>
  <si>
    <t>Trong Test Result:
PASSED: Status code is 404
PASSED: Response time &lt; 3000ms
FAIL: Response body is not empty | AssertionError: expected '' not to be empty</t>
  </si>
  <si>
    <t>"1. Add request ""TC01_Register_Success"
2. Chọn method Post
3. Nhập URL:
https://movie0706.cybersoft.edu.vn/api/QuanLyNguoiDung/DangKy
4. Nhập Body:
{"taiKhoan": "astroboy11",
  "matKhau": "abcd123411",
  "email": "acb111@funix.edu.com",
  "soDt": "01234567811",
  "maNhom": "GP02",
  "maLoaiNguoiDung": "Khach",
  "hoTen": "Le Hieu"
}
5.Viết Scripts/Post-response:
pm.test("Đăng ký thành công", function () {
    pm.response.to.have.status(200);
});
// Kiểm tra Response Time
pm.test("Response time &lt; 3000ms", function () { pm.expect(pm.response.responseTime).to.be.below(3000);
});
// Kiểm tra Content-Type
pm.test("Content-Type is JSON", function () { pm.expect(pm.response.headers.get("Content-Type")).to.include("application/json");
});
// Kiểm tra Response Body
let jsonData = pm.response.json();
pm.test("Register successfully", function () {
    pm.expect(jsonData).to.have.property("content");
});</t>
  </si>
  <si>
    <t>"1. Add request ""TC02_DuplicateUser"
2. Chọn method Post
3. Nhập URL:
https://movie0706.cybersoft.edu.vn/api/QuanLyNguoiDung/DangKy
4. Nhập Body:
{
"taiKhoan": "astroboy11",
  "matKhau": "abcd123411",
  "email": "acb111@funix.edu.com",
  "soDt": "01234567811",
  "maNhom": "GP02",
  "maLoaiNguoiDung": "Khach",
  "hoTen": "Le Hieu"
}
5.Viết Scripts/Post-response:
pm.test("Đăng ký thành công", function () {
    pm.response.to.have.status(200);
});
// Kiểm tra Response Time
pm.test("Response time &lt; 3000ms", function () { pm.expect(pm.response.responseTime).to.be.below(3000);
});</t>
  </si>
  <si>
    <t>"1. Add request ""TC03_InvalidEmail"
2. Chọn method Post
3. Nhập URL:
https://movie0706.cybersoft.edu.vn/api/QuanLyNguoiDung/DangKy
4. Nhập Body:
{
  "taiKhoan": "astroboy12",
  "matKhau": "abcd123412",
  "email": "abc789",
  "soDt": "0987654312",
  "maNhom": "GP02",
  "maLoaiNguoiDung": "Khach",
  "hoTen": "Email sai định dạng"
}
5.Viết Scripts/Post-response:
pm.test("Đăng ký thành công", function () {
    pm.response.to.have.status(200);
});
// Kiểm tra Response Time
pm.test("Response time &lt; 3000ms", function () { pm.expect(pm.response.responseTime).to.be.below(3000);
});</t>
  </si>
  <si>
    <t>"1. Add request ""TC04_Register_EmptyUsername"
2. Chọn method Post
3. Nhập URL:
https://movie0706.cybersoft.edu.vn/api/QuanLyNguoiDung/DangKy
4. Nhập Body:
{
  "taiKhoan": "",
  "matKhau": "abcd12355",
  "email": "ewemail001@gmail.com",
  "soDt": "0987654321",
  "maNhom": "GP02",
  "maLoaiNguoiDung": "Khach",
  "hoTen": "Empty Username "
}
5.Viết Scripts/Post-response:
pm.test("Status code is 400", function () {
    pm.response.to.have.status(400);
});
// Kiểm tra Response Time
pm.test("Response time &lt; 3000ms", function () {
    pm.expect(pm.response.responseTime).to.be.below(3000);
});
// Kiểm tra Response Body
let jsonData = pm.response.json();
pm.test("Response contains error message", function () {
    pm.expect(jsonData).to.have.property("content");
});</t>
  </si>
  <si>
    <t>"1. Add request ""TC05_Register_EmptyPassword"
2. Chọn method Post
3. Nhập URL:
https://movie0706.cybersoft.edu.vn/api/QuanLyNguoiDung/DangKy
4. Nhập Body:
{
  "taiKhoan": "test1_empty_password",
  "matKhau": "",
  "email": "eemail005@gmail.com",
  "soDt": "0887654321",
  "maNhom": "GP02",
  "maLoaiNguoiDung": "Khach",
  "hoTen": "Empty password "
}
5.Viết Scripts/Post-response:
pm.test("Status code is 500", function () {
    pm.response.to.have.status(500);
});
// Kiểm tra Response Time
pm.test("Response time &lt; 3000ms", function () {
    pm.expect(pm.response.responseTime).to.be.below(3000);
});
// Kiểm tra Response Body
let jsonData = pm.response.json();
pm.test("Response contains error message", function () {
    pm.expect(jsonData).to.have.property("content");
});</t>
  </si>
  <si>
    <t>"1. Add request ""TC06 – Register_InvalidPhoneNumber"
2. Chọn method Post
3. Nhập URL:
https://movie0706.cybersoft.edu.vn/api/QuanLyNguoiDung/DangKy
4. Nhập Body:
{
  "taiKhoan": "Test3_invalidphone",
  "matKhau": "abcd1245",
  "email": "ewemil3001@gmail.com",
  "soDt": "abc45",
  "maNhom": "GP02",
  "maLoaiNguoiDung": "Khach",
  "hoTen": "Test_invalidphone"
}
5.Viết Scripts/Post-response:
pm.test("Status code is 400", function () {
    pm.response.to.have.status(400);
});
pm.test("Response time &lt; 3000ms", function () {
    pm.expect(pm.response.responseTime).to.be.below(3000);
});
let jsonData = pm.response.json();
pm.test("Response contains error", function () {
    pm.expect(jsonData).to.have.property("content");
});</t>
  </si>
  <si>
    <t>"1. Add request ""TC07_Register_InvalidEndpoint"
2. Chọn method Post
3. Nhập URL:
https://movie0706.cybersoft.edu.vn/api/DangKy
4. Nhập Body:
{
  "taiKhoan": "test1_empty_password",
  "matKhau": "",
  "email": "eemail005@gmail.com",
  "soDt": "0887654321",
  "maNhom": "GP02",
  "maLoaiNguoiDung": "Khach",
  "hoTen": "Empty password "
}
5.Viết Scripts/Post-response:
pm.test("Status code is 500", function () {
    pm.response.to.have.status(500);
});
// Kiểm tra Response Time
pm.test("Response time &lt; 3000ms", function () {
    pm.expect(pm.response.responseTime).to.be.below(3000);
});
// Kiểm tra Response Body
let jsonData = pm.response.json();
pm.test("Response contains error message", function () {
    pm.expect(jsonData).to.have.property("content");
});</t>
  </si>
  <si>
    <t>"1. Add request ""TC08_Register_WrongMethod"
2. Chọn method GET
3. Nhập URL:
https://movie0706.cybersoft.edu.vn/api/QuanLyNguoiDung/DangKy
4. Nhập Body:
{
  "taiKhoan": "astroboy12",
  "matKhau": "abcd123412",
  "email": "acb112@funix.edu.com",
  "soDt": "01234567812",
  "maNhom": "GP02",
  "maLoaiNguoiDung": "Khach",
  "hoTen": "Le Hieu"
}
5.Viết Scripts/Post-response:
pm.test("Status code is 404", function () {
    pm.response.to.have.status(404);
});
pm.test("Response time &lt; 3000ms", function () {
    pm.expect(pm.response.responseTime).to.be.below(3000);
});
pm.test("Response body is not empty", function () {
    pm.expect(pm.response.text()).to.not.be.empty;
});</t>
  </si>
  <si>
    <t>"1. Add request ""TC09_Register_MissingEmail"
2. Chọn method Post
3. Nhập URL:
https://movie0706.cybersoft.edu.vn/api/QuanLyNguoiDung/DangKy
4. Nhập Body:
{
  "taiKhoan": "astroboy11",
  "matKhau": "abcd12355",
  "email": "",
  "soDt": "0987654321",
  "maNhom": "GP02",
  "maLoaiNguoiDung": "Khach",
  "hoTen": "Empty Username "
}
5.Viết Scripts/Post-response:
pm.test("Status code is 500", function () {
    pm.response.to.have.status(500);
});
// Kiểm tra Response Time
pm.test("Response time &lt; 3000ms", function () {
    pm.expect(pm.response.responseTime).to.be.below(3000);
});
// Kiểm tra Response Body
let jsonData = pm.response.json();
pm.test("Response contains error message", function () {
    pm.expect(jsonData).to.have.property("content");
});</t>
  </si>
  <si>
    <t>"1. Add request ""TC10_Register_MissingPhone"
2. Chọn method Post
3. Nhập URL:
https://movie0706.cybersoft.edu.vn/api/QuanLyNguoiDung/DangKy
4. Nhập Body:
{
  "taiKhoan": "astroboy11",
  "matKhau": "abcd123411",
  "email": "acb111@funix.edu.com",
  "soDt": "",
  "maNhom": "GP02",
  "maLoaiNguoiDung": "Khach",
  "hoTen": "Le Hieu"
}
5.Viết Scripts/Post-response:
pm.test("Status code is 500", function () {
    pm.response.to.have.status(500);
});
// Kiểm tra Response Time
pm.test("Response time &lt; 3000ms", function () {
    pm.expect(pm.response.responseTime).to.be.below(3000);
});
// Kiểm tra Response Body
let jsonData = pm.response.json();
pm.test("Response contains error message", function () {
    pm.expect(jsonData).to.have.property("content");
});</t>
  </si>
  <si>
    <t>"1. Add request ""TC11_Register_MissingFullName"
2. Chọn method Post
3. Nhập URL:
https://movie0706.cybersoft.edu.vn/api/QuanLyNguoiDung/DangKy
4. Nhập Body:
{
  "taiKhoan": "astroboy12",
  "matKhau": "abcd123412",
  "email": "acb112@funix.edu.com",
  "soDt": "01234567812",
  "maNhom": "GP02",
  "maLoaiNguoiDung": "Khach",
  "hoTen": ""
}
5.Viết Scripts/Post-response:
pm.test("Status code is 500", function () {
    pm.response.to.have.status(500);
});
pm.test("Response time &lt; 3000ms", function () {
    pm.expect(pm.response.responseTime).to.be.below(3000);
});
let jsonData = pm.response.json();
pm.test("Response contains error", function () {
    pm.expect(jsonData).to.have.property("content");
});</t>
  </si>
  <si>
    <t>"1. Add request ""TC12_Register_EmptyBody"
2. Chọn method Post
3. Nhập URL:
https://movie0706.cybersoft.edu.vn/api/QuanLyNguoiDung/DangKy
4. Nhập Body:
{}
5.Viết Scripts/Post-response:
pm.test("Status code is 400", function () {
    pm.response.to.have.status(400);
});
pm.test("Response time &lt; 3000ms", function () {
    pm.expect(pm.response.responseTime).to.be.below(3000);
});
let jsonData = pm.response.json();
pm.test("Response contains error", function () {
    pm.expect(jsonData).to.have.property("content");
});</t>
  </si>
  <si>
    <t xml:space="preserve">Trong Test Result:
PASSED: Đăng nhập thành công
PASSED: Response time &lt; 3000ms
PASSED: Username is correct
PASSED: Access Token is generated
</t>
  </si>
  <si>
    <t>"1. Add request ""TC01_Login_Success"
2. Chọn method Post
3. Nhập URL:
https://movie0706.cybersoft.edu.vn//api/QuanLyNguoiDung/DangNhap
4. Nhập Body:
{
  "taiKhoan": "astroboy3",
  "matKhau": "abcd12345"
}
5.Viết Scripts/Post-response:
pm.test("Status code is 200", function () {
    pm.response.to.have.status(200);
});
pm.test("Response time &lt; 3000ms", function () { pm.expect(pm.response.responseTime).to.be.below(3000);
});
let jsonData = pm.response.json();
pm.test("Username is correct", function () { pm.expect(jsonData.taiKhoan).to.eql("astroboy3");
});
pm.test("Access Token is generated", function () {
    pm.expect(jsonData.accessToken).to.not.be.empty;
});</t>
  </si>
  <si>
    <r>
      <t>"1. Add request ""TC02_Login_WrongPassword"
2. Chọn method Post
3. Nhập URL:
https://movie0706.cybersoft.edu.vn//api/QuanLyNguoiDung/DangNhap
4. Nhập Body:
{
  "taiKhoan": "astroboy3",
  "matKhau":</t>
    </r>
    <r>
      <rPr>
        <b/>
        <sz val="14"/>
        <color theme="1"/>
        <rFont val="Times New Roman"/>
        <family val="1"/>
      </rPr>
      <t xml:space="preserve"> "wrongabcd12345"</t>
    </r>
    <r>
      <rPr>
        <sz val="14"/>
        <color theme="1"/>
        <rFont val="Times New Roman"/>
        <family val="1"/>
      </rPr>
      <t xml:space="preserve">
}
5.Viết Scripts/Post-response:
pm.test("Status code is 500", function () {
    pm.response.to.have.status(500);
});
pm.test("Response time &lt; 3000ms", function () {
 pm.expect(pm.response.responseTime).to.be.below(3000);
});
let jsonData = pm.response.json();
// Kiểm tra nội dung thông báo lỗi
pm.test("Wrong password message", function () { pm.expect(jsonData.message).to.include("Tài khoản hoặc mật khẩu không đúng");
});</t>
    </r>
  </si>
  <si>
    <t>Pre-condition</t>
  </si>
  <si>
    <t>Mở Postman
Method: POST</t>
  </si>
  <si>
    <t>Mở Postman
Method: GET</t>
  </si>
  <si>
    <t>Mở Postman
Method: POST
Endpoint:/api/DangKy</t>
  </si>
  <si>
    <t>500 Internal Server Error
Raw: Tài khoản hoặc mật khẩu không đúng!</t>
  </si>
  <si>
    <t>400 Bad Request</t>
  </si>
  <si>
    <t>501 Internal Server Error
Raw: Tài khoản hoặc mật khẩu không đúng!</t>
  </si>
  <si>
    <t>HTTP 400 Bad Request, thông báo "Tài khoản hoặc mật khẩu không đúng!"</t>
  </si>
  <si>
    <r>
      <t xml:space="preserve">"1. Add request ""TC03_Login_wrongusername"
2. Chọn method Post
3. Nhập URL:
https://movie0706.cybersoft.edu.vn//api/QuanLyNguoiDung/DangNhap
4. Nhập Body:
{
"taiKhoan": </t>
    </r>
    <r>
      <rPr>
        <b/>
        <sz val="14"/>
        <color theme="1"/>
        <rFont val="Times New Roman"/>
        <family val="1"/>
      </rPr>
      <t>"wrongusername_123"</t>
    </r>
    <r>
      <rPr>
        <sz val="14"/>
        <color theme="1"/>
        <rFont val="Times New Roman"/>
        <family val="1"/>
      </rPr>
      <t>,
  "matKhau": "abcd12345"
}
5.Viết Scripts/Post-response:
pm.test("Status code is 500", function () {
    pm.response.to.have.status(500);
});
pm.test("Response time &lt; 3000ms", function () { pm.expect(pm.response.responseTime).to.be.below(3000);
});
let jsonData = pm.response.json();
// Kiểm tra nội dung thông báo lỗi
pm.test("Wrong username message", function () { pm.expect(jsonData.message).to.include("Tài khoản hoặc mật khẩu không đúng");
});</t>
    </r>
  </si>
  <si>
    <t xml:space="preserve">400 Bad Request
Trong Test Result:
PASSED: Status code is 400
PASSED: Response time &lt; 3000ms
PASSED: Reponse contains validation error
</t>
  </si>
  <si>
    <r>
      <t xml:space="preserve">"1. Add request ""TC04_Login_EmptyUsername"
2. Chọn method Post
3. Nhập URL:
https://movie0706.cybersoft.edu.vn//api/QuanLyNguoiDung/DangNhap
4. Nhập Body:
{
"taiKhoan": </t>
    </r>
    <r>
      <rPr>
        <b/>
        <sz val="14"/>
        <color theme="1"/>
        <rFont val="Times New Roman"/>
        <family val="1"/>
      </rPr>
      <t>""</t>
    </r>
    <r>
      <rPr>
        <sz val="14"/>
        <color theme="1"/>
        <rFont val="Times New Roman"/>
        <family val="1"/>
      </rPr>
      <t>,
  "matKhau": "abcd12345"
}
5.Viết Scripts/Post-response:
// Kiểm tra Status Code
pm.test("Status code is 400", function () {
    pm.response.to.have.status(400);
});
// Kiểm tra Response Time
pm.test("Response time &lt; 3000ms", function () {  pm.expect(pm.response.responseTime).to.be.below(3000);
});
// Kiểm tra Response Body
let jsonData = pm.response.json();
pm.test("Response contains validation error", function () {
    pm.expect(jsonData[""][0]).to.eql("The input was not valid.");
});</t>
    </r>
  </si>
  <si>
    <t>"1. Add request ""TC05_Login_EmptyPassword"
2. Chọn method Post
3. Nhập URL:
https://movie0706.cybersoft.edu.vn//api/QuanLyNguoiDung/DangNhap
4. Nhập Body:
{
  "taiKhoan": "astroboy3",
  "matKhau": ""
}
5.Viết Scripts/Post-response:
pm.test("Status code is 500", function () {
    pm.response.to.have.status(500);
});
pm.test("Response time &lt; 3000ms", function () { pm.expect(pm.response.responseTime).to.be.below(3000);
});
let jsonData = pm.response.json();
// Kiểm tra nội dung thông báo lỗi
pm.test("Wrong username message", function () { pm.expect(jsonData.message).to.include("Tài khoản hoặc mật khẩu không đúng");
});</t>
  </si>
  <si>
    <t>HTTP 400 Bad Request.
Không cho đăng nhập.</t>
  </si>
  <si>
    <t xml:space="preserve">404 Not Found 
Trong Test Result:
PASSED: Status code is 404
PASSED: Response time &lt; 3000ms
</t>
  </si>
  <si>
    <t xml:space="preserve">404 Not Found </t>
  </si>
  <si>
    <r>
      <t xml:space="preserve">"1. Add request ""TC06_Login_InvalidMethod"
2. Chọn method </t>
    </r>
    <r>
      <rPr>
        <b/>
        <sz val="14"/>
        <color theme="1"/>
        <rFont val="Times New Roman"/>
        <family val="1"/>
      </rPr>
      <t>GET</t>
    </r>
    <r>
      <rPr>
        <sz val="14"/>
        <color theme="1"/>
        <rFont val="Times New Roman"/>
        <family val="1"/>
      </rPr>
      <t xml:space="preserve">
3. Nhập URL:
https://movie0706.cybersoft.edu.vn//api/QuanLyNguoiDung/DangNhap
4. Nhập Body:
{
  "taiKhoan": "astroboy3",
  "matKhau": ""
}
5.Viết Scripts/Post-response:
pm.test("Status code is 404", function () {
    pm.response.to.have.status(404);
});
pm.test("Response time &lt; 3000ms", function () {
    pm.expect(pm.response.responseTime).to.be.below(3000);
});</t>
    </r>
  </si>
  <si>
    <t>"1. Add request ""TC08_Login_EmptyBody"
2. Chọn method Post
3. Nhập URL:
https://movie0706.cybersoft.edu.vn//api/QuanLyNguoiDung/DangNhap
4. Nhập Body:
{}
5.Viết Scripts/Post-response:
pm.test("Status code is 500", function () {
    pm.response.to.have.status(500);
});
pm.test("Response time &lt; 3000ms", function () {
    pm.expect(pm.response.responseTime).to.be.below(3000);
});</t>
  </si>
  <si>
    <t xml:space="preserve">404 Not Found 
</t>
  </si>
  <si>
    <t xml:space="preserve">500 Internal Server Error
Trong Test Result:
PASSED: Status code is 500
PASSED: Response time &lt; 3000ms
</t>
  </si>
  <si>
    <t>"1. Add request ""TC09_Login_NullUsername"
2. Chọn method Post
3. Nhập URL:
https://movie0706.cybersoft.edu.vn//api/QuanLyNguoiDung/DangNhap
4. Nhập Body:
{
  "taiKhoan": null,
  "matKhau": "123456"
}
5.Viết Scripts/Post-response:
pm.test("Status code is 500", function () {
    pm.response.to.have.status(500);
});
pm.test("Response time &lt; 3000ms", function () {
    pm.expect(pm.response.responseTime).to.be.below(3000);
});</t>
  </si>
  <si>
    <t>HTTP 400 Bad Request</t>
  </si>
  <si>
    <t>"1. Add request ""TC010_Login_NullPassword"
2. Chọn method Post
3. Nhập URL:
https://movie0706.cybersoft.edu.vn//api/QuanLyNguoiDung/DangNhap
4. Nhập Body:
{
  "taiKhoan": "astroboy3",
  "matKhau": null
}
5.Viết Scripts/Post-response:
pm.test("Status code is 500", function () {
    pm.response.to.have.status(500);
});
pm.test("Response time &lt; 3000ms", function () {
    pm.expect(pm.response.responseTime).to.be.below(3000);
});</t>
  </si>
  <si>
    <t>"1. Add request ""TC011_Login_EmptyUsernameAndPassword"
2. Chọn method Post
3. Nhập URL:
https://movie0706.cybersoft.edu.vn//api/QuanLyNguoiDung/DangNhap
4. Nhập Body:
{
  "taiKhoan": "",
  "matKhau": ""
}
5.Viết Scripts/Post-response:
pm.test("Status code is 500", function () {
    pm.response.to.have.status(500);
});
pm.test("Response time &lt; 3000ms", function () {
    pm.expect(pm.response.responseTime).to.be.below(3000);
});</t>
  </si>
  <si>
    <t xml:space="preserve">501 Internal Server Error
Trong Test Result:
PASSED: Status code is 500
PASSED: Response time &lt; 3000ms
</t>
  </si>
  <si>
    <t>HTTP 400 Bad Request, không cho đăng nhập</t>
  </si>
  <si>
    <t>Đăng nhập Tài khoản quá ngắn</t>
  </si>
  <si>
    <t>Đăng nhập mật khẩu quá  ngắn</t>
  </si>
  <si>
    <t>"1. Add request ""TC012_Login_ShortUsername"
2. Chọn method Post
3. Nhập URL:
https://movie0706.cybersoft.edu.vn//api/QuanLyNguoiDung/DangNhap
4. Nhập Body:
{
  "taiKhoan": "a",
  "matKhau": "abcd12345"
}
5.Viết Scripts/Post-response:
pm.test("Status code is 500", function () {
    pm.response.to.have.status(500);
});
pm.test("Response time &lt; 3000ms", function () {
    pm.expect(pm.response.responseTime).to.be.below(3000);
});</t>
  </si>
  <si>
    <t xml:space="preserve">HTTP 400 Bad Request, 
"The input was not valid."
</t>
  </si>
  <si>
    <t>HTTP 400 Bad Request, không cho đăng nhập khi tài khoản không hợp lệ</t>
  </si>
  <si>
    <t>"1. Add request ""TC013_Login_ShortPassword"
2. Chọn method Post
3. Nhập URL:
https://movie0706.cybersoft.edu.vn//api/QuanLyNguoiDung/DangNhap
4. Nhập Body:
{
  "taiKhoan": "aastroboy3",
  "matKhau": "a"
}
5.Viết Scripts/Post-response:
pm.test("Status code is 400", function () {
    pm.response.to.have.status(400);
});
// Kiểm tra Response Time
pm.test("Response time &lt; 3000ms", function () {
 pm.expect(pm.response.responseTime).to.be.below(3000);
});</t>
  </si>
  <si>
    <t xml:space="preserve">Trong Test Result:
PASSED: Status code is 200
PASSED: Response time &lt; 3000ms
PASSED: Response is an array
PASSED: Movie list is not empty
PASSED: Movie object contains required fields
</t>
  </si>
  <si>
    <t>Status Code = 200
Danh sách phim có ít nhất 1 phim</t>
  </si>
  <si>
    <t>Status Code = 200
Response trả về là mảnh có ít nhất 1 phim</t>
  </si>
  <si>
    <t>HTTP 200 OK
Response là một mảng và không rỗng</t>
  </si>
  <si>
    <t xml:space="preserve">Trong Test Result:
PASSED: Status code is 200
PASSED: Response time is less than 3000ms
</t>
  </si>
  <si>
    <t>HTTP 200 OK
Response time is less than 3000ms</t>
  </si>
  <si>
    <t>"1. Add request ""TC04_ResponseTime"
2. Chọn method GET
3. Nhập URL:
https://movie0706.cybersoft.edu.vn//api/QuanLyPhim/LayDanhSachPhim?maNhom=GP02
4.Viết Scripts/Post-response:
pm.test("Status code is 200", function () {
    pm.response.to.have.status(200);
});
pm.test("Response time is less than 3000ms", function () {
    pm.expect(pm.response.responseTime).to.be.below(3000);
});</t>
  </si>
  <si>
    <t>"1. Add request ""TC03_GetMovieList_NotEmpty"
2. Chọn method GET
3. Nhập URL:
https://movie0706.cybersoft.edu.vn//api/QuanLyPhim/LayDanhSachPhim?maNhom=GP02
4.Viết Scripts/Post-response:
pm.test("Status code is 200", function () {
    pm.response.to.have.status(200);
});
let jsonData = pm.response.json();
// Kiểm tra danh sách không rỗng
pm.test("Movie list is not empty", function () {
    pm.expect(jsonData).to.not.be.empty;
});</t>
  </si>
  <si>
    <t>"1. Add request ""TC02_GetMovieList_WithData"
2. Chọn method GET
3. Nhập URL:
https://movie0706.cybersoft.edu.vn//api/QuanLyPhim/LayDanhSachPhim?maNhom=GP02
4.Viết Scripts/Post-response:
pm.test("Status code is 200", function () {
    pm.response.to.have.status(200);
});
let jsonData = pm.response.json();
pm.test("Movie list contains data", function () {
    pm.expect(jsonData.length).to.be.greaterThan(0);
});</t>
  </si>
  <si>
    <t>"1. Add request ""TC01_GetMovieList"
2. Chọn method GET
3. Nhập URL:
https://movie0706.cybersoft.edu.vn//api/QuanLyPhim/LayDanhSachPhim?maNhom=GP02
4.Viết Scripts/Post-response:
pm.test("Status code is 200", function () {
    pm.response.to.have.status(200);
});
pm.test("Response time &lt; 3000ms", function () {
   pm.expect(pm.response.responseTime).to.be.below(3000);
});
// Chuyển Response sang JSON
let jsonData = pm.response.json();
pm.test("Response is an array", function () {
    pm.expect(jsonData).to.be.an("array");
});
pm.test("Movie list is not empty", function () {
    pm.expect(jsonData.length).to.be.above(0);
});
// Kiểm tra phần tử đầu tiên có các trường cần thiết
pm.test("Movie object contains required fields", function () {
    pm.expect(jsonData[0]).to.have.property("maPhim");
    pm.expect(jsonData[0]).to.have.property("tenPhim");
    pm.expect(jsonData[0]).to.have.property("biDanh");
    pm.expect(jsonData[0]).to.have.property("ngayKhoiChieu");
});</t>
  </si>
  <si>
    <t>"1. Add request ""TC05_GetMovieList_WrongEndpoint"
2. Chọn method GET
3. Nhập URL:
https://movie0706.cybersoft.edu.vn//api/LayDanhSachPhim123
4.Viết Scripts/Post-response:
pm.test("Status code is 404", function () {
    pm.response.to.have.status(404);
});
pm.test("Response time &lt; 3000ms", function () {
    pm.expect(pm.response.responseTime).to.be.below(3000);
});</t>
  </si>
  <si>
    <t>HTTP 404 Not Found
Response Time &lt; 3000 ms.</t>
  </si>
  <si>
    <t>HTTP 200 OK
Response Time &lt; 3000 ms.</t>
  </si>
  <si>
    <t>HTTP 404 Not Found
Không trả về danh sách phim</t>
  </si>
  <si>
    <t>"1. Add request ""TC06_GetMovieList_WrongMethod"
2. Chọn method POST
3. Nhập URL:
https://movie0706.cybersoft.edu.vn//api/QuanLyPhim/LayDanhSachPhim?maNhom=GP02
4.Viết Scripts/Post-response:
pm.test("Status code is 404", function () {
    pm.response.to.have.status(404);
});
pm.test("Response time &lt; 3000ms", function () {
    pm.expect(pm.response.responseTime).to.be.below(3000);
});</t>
  </si>
  <si>
    <t>"1. Add request ""TC07_GetMovieList_InvalidHeader"
2. Chọn method GET
3. Nhập URL:
https://movie0706.cybersoft.edu.vn//api/QuanLyPhim/LayDanhSachPhim?maNhom=GP02
4.Viết Scripts/Post-response:
pm.test("Status code is 401", function () {
    pm.response.to.have.status(401);
});
pm.test("Response time &lt; 3000ms", function () {
    pm.expect(pm.response.responseTime).to.be.below(3000);
});</t>
  </si>
  <si>
    <t>Status Code = 401 Unauthorized.
Không trả về dữ liệu phim.</t>
  </si>
  <si>
    <t>Status Code = 404 Unauthorized.
Không trả về dữ liệu phim.</t>
  </si>
  <si>
    <t>"1. Add request ""TC08_MissingMaNhom"
2. Chọn method GET
3. Nhập URL:
https://movie0706.cybersoft.edu.vn//api/QuanLyPhim/LayDanhSachPhim
4.Viết Scripts/Post-response:
pm.test("Status code is 200", function () {
    pm.response.to.have.status(200);
});
pm.test("Response time &lt; 3000ms", function () {
    pm.expect(pm.response.responseTime).to.be.below(3000);
});
let jsonData = pm.response.json();
pm.test("Response is an array", function () {
    pm.expect(jsonData).to.be.an("array");
});</t>
  </si>
  <si>
    <t>Status Code = 200
Trả về danh sách phim</t>
  </si>
  <si>
    <t>Status Code = 200 OK.
Response là mảng.
Có ít nhất 1 hệ thống rạp</t>
  </si>
  <si>
    <t>"1. Add request ""TC01_GetCinemaList_Success"
2. Chọn method GET
3. Nhập URL:
https://movie0706.cybersoft.edu.vn/api/QuanLyRap/LayThongTinHeThongRap
4.Viết Scripts/Post-response:
pm.test("Status code is 200", function () {
    pm.response.to.have.status(200);
});
pm.test("Status code is 200", function () {
    pm.response.to.have.status(200);
});
pm.test("Response time &lt; 3000ms", function () { pm.expect(pm.response.responseTime).to.be.below(3000);
});
let jsonData = pm.response.json();
pm.test("Response is an array", function () {
    pm.expect(jsonData).to.be.an("array");
});
pm.test("Cinema list is not empty", function () {
   pm.expect(jsonData.length).to.be.above(0);
});
pm.test("Cinema contains required fields", function () { pm.expect(jsonData[0]).to.have.property("maHeThongRap");
    pm.expect(jsonData[0]).to.have.property("tenHeThongRap");
    pm.expect(jsonData[0]).to.have.property("logo");
});</t>
  </si>
  <si>
    <t>"1. Add request ""TC02_NotEmpty"
2. Chọn method GET
3. Nhập URL:
https://movie0706.cybersoft.edu.vn/api/QuanLyRap/LayThongTinHeThongRap
4.Viết Scripts/Post-response:
pm.test("Status code is 200", function () {
    pm.response.to.have.status(200);
});
pm.test("Cinema list is not empty", function () {
    const response = pm.response.json();
    pm.expect(response).to.be.an("array");
    pm.expect(response.length).to.be.above(0);
});</t>
  </si>
  <si>
    <t>PASSED:Status code is 200
PASSED: Cinema list is not empty</t>
  </si>
  <si>
    <t>PASSED:Status code is 200
PASSED: Response time is less than 3000ms</t>
  </si>
  <si>
    <t>"1. Add request ""TC03_ResponseTime"
2. Chọn method GET
3. Nhập URL:
https://movie0706.cybersoft.edu.vn/api/QuanLyRap/LayThongTinHeThongRap
4.Viết Scripts/Post-response:
pm.test("Status code is 200", function () {
    pm.response.to.have.status(200);
});
pm.test("Response time is less than 3000ms", function () { pm.expect(pm.response.responseTime).to.be.below(3000);
});</t>
  </si>
  <si>
    <t>PASSED:Status code is 404
PASSED: Response time is less than 3000ms</t>
  </si>
  <si>
    <t>"1. Add request ""TC04_Wrongmethod"
2. Chọn method POST
3. Nhập URL:
https://movie0706.cybersoft.edu.vn/api/QuanLyRap/LayThongTinHeThongRap
4.Viết Scripts/Post-response:
pm.test("Status code is 404", function () {
    pm.response.to.have.status(404);
});
pm.test("Response time &lt; 3000ms", function () { pm.expect(pm.response.responseTime).to.be.below(3000);
});</t>
  </si>
  <si>
    <t>"1. Add request ""TC5_WrongEndpoint"
2. Chọn method POST
3. Nhập URL:
https://movie0706.cybersoft.edu.vn/api/QuanLyRap/LayThongTinHeThongRap1
4.Viết Scripts/Post-response:
pm.test("Status code is 404", function () {
    pm.response.to.have.status(404);
});
pm.test("Response time &lt; 3000ms", function () { pm.expect(pm.response.responseTime).to.be.below(3000);
});</t>
  </si>
  <si>
    <t>Status Code = 200 OK.
Trả về danh sách rạp.</t>
  </si>
  <si>
    <t>"1. Add request ""TC6_WrongEndpoint"
2. Chọn method GET
3. Nhập URL:
https://movie0706.cybersoft.edu.vn/api/QuanLyRap/LayThongTinHeThongRap
4. Header: Authorization: abcxyz
5.Viết Scripts/Post-response:
pm.test("Status code is 200", function () {
    pm.response.to.have.status(200);
});
pm.test("Response time &lt; 3000ms", function () { pm.expect(pm.response.responseTime).to.be.below(3000);
});
let jsonData = pm.response.json();
pm.test("Cinema list is not empty", function () {
    pm.expect(jsonData.length).to.be.above(0);
});</t>
  </si>
  <si>
    <t>"1. Add request ""TC01_GetMovieDetail"
2. Chọn method GET
3. Nhập URL:
{{baseUrl}}/api/QuanLyPhim/LayThongTinPhim?MaPhim=11661
4.Viết Scripts/Post-response:
pm.test("Status code is 200", function () {
    pm.response.to.have.status(200);
});
pm.test("Response time &lt; 3000ms", function () {
    pm.expect(pm.response.responseTime).to.be.below(3000);
});
pm.test("Content-Type is JSON", function () {
    pm.expect(pm.response.headers.get("Content-Type")).to.include("application/json");
});
var jsonData = pm.response.json();</t>
  </si>
  <si>
    <t>PASSED:Status code is 200
PASSED: Response time is less than 3000ms
PASSED:Content-Type is JSON</t>
  </si>
  <si>
    <t xml:space="preserve"> 400/404 và thông báo lỗi phù hợp</t>
  </si>
  <si>
    <t>"1. Add request ""TC02_InvalidMovieId"
2. Chọn method GET
3. Nhập URL:
{{baseUrl}}/api/QuanLyPhim/LayThongTinPhim?MaPhim=111111
4.Viết Scripts/Post-response:
pm.test("Status code là 500", function () {
    pm.response.to.have.status(500);
});
pm.test("Response time nhỏ hơn 3000ms", function () {
    pm.expect(pm.response.responseTime).to.be.below(3000);
});
pm.test("Thông báo lỗi đúng", function () {
    pm.expect(pm.response.text()).to.include("Mã phim không hợp lệ!");
});</t>
  </si>
  <si>
    <t>"1. Add request ""TC03_Missing MovieId"
2. Chọn method GET
3. Nhập URL:
https://movie0706.cybersoft.edu.vn//api/QuanLyPhim/LayDanhSachPhim
4.Viết Scripts/Post-response:
pm.test("Status code là 500", function () {
    pm.response.to.have.status(500);
});
pm.test("Response time &lt; 3000ms", function () {
    pm.expect(pm.response.responseTime).to.be.below(3000);
});
pm.test("Thông báo lỗi đúng", function () {
    pm.expect(pm.response.text()).to.include("Mã phim không hợp lệ!");
});</t>
  </si>
  <si>
    <t>400 Bad Request
Body: "MaPhim": [
        "The value '' is invalid."
    ]</t>
  </si>
  <si>
    <t>"1. Add request ""TC04_MovieId is Empty"
2. Chọn method GET
3. Nhập URL:
https://movie0706.cybersoft.edu.vn/api/QuanLyPhim/LayThongTinPhim?MaPhim=
4.Viết Scripts/Post-response:
pm.test("Status code là 500", function () {
    pm.response.to.have.status(500);
});
pm.test("Response time &lt; 3000ms", function () {
    pm.expect(pm.response.responseTime).to.be.below(3000);
});
pm.test("Thông báo lỗi đúng", function () {
    pm.expect(pm.response.text()).to.include("Mã phim không hợp lệ!");
});</t>
  </si>
  <si>
    <t>"1. Add request ""TC05_Invalid MovieIDdata"
2. Chọn method GET
3. Nhập URL:
https://movie0706.cybersoft.edu.vn//api/QuanLyPhim/LayThongTinPhim?MaPhim=abc
4.Viết Scripts/Post-response:
pm.test("Status code là 400", function () {
    pm.response.to.have.status(400);
});
pm.test("Response time &lt; 3000ms", function () {
    pm.expect(pm.response.responseTime).to.be.below(3000);
});
pm.test("Content-Type là JSON", function () {
    pm.expect(pm.response.headers.get("Content-Type")).to.include("application/json");
});</t>
  </si>
  <si>
    <t>400 Bad Request
Body: "MaPhim": [
       "The value 'abc' is not valid."
    ]</t>
  </si>
  <si>
    <t>"1. Add request ""TC06_NegativeMovieID"
2. Chọn method GET
3. Nhập URL:
https://movie0706.cybersoft.edu.vn//api/QuanLyPhim/LayThongTinPhim?MaPhim=-1
4.Viết Scripts/Post-response:
pm.test("Status code là 500", function () {
    pm.response.to.have.status(500);
});
pm.test("Response time &lt; 3000ms", function () {
    pm.expect(pm.response.responseTime).to.be.below(3000);
});
pm.test("Thông báo lỗi đúng", function () {
    pm.expect(pm.response.text()).to.include("Mã phim không hợp lệ!");
});</t>
  </si>
  <si>
    <t>500 Internal Server Error
Raw: Mã phim không hợp lệ!</t>
  </si>
  <si>
    <t>"1. Add request ""TC07_WrongMethod"
2. Chọn method POST
3. Nhập URL:
https://movie0706.cybersoft.edu.vn//api/QuanLyPhim/LayThongTinPhim?MaPhim=11661
4.Viết Scripts/Post-response:
pm.test("Status code là 404", function () {
    pm.response.to.have.status(404);
});
pm.test("Response time &lt; 3000ms", function () {
    pm.expect(pm.response.responseTime).to.be.below(3000);
});</t>
  </si>
  <si>
    <t>404 Not Found</t>
  </si>
  <si>
    <t>"1. Add request ""TC08_SaiEndpoint"
2. Chọn method GET
3. Nhập URL:
https://movie0706.cybersoft.edu.vn/api/LayThongTinPhim?MaPhim=11661
4.Viết Scripts/Post-response:
pm.test("Status code là 404", function () {
    pm.response.to.have.status(404);
});
pm.test("Response time &lt; 3000ms", function () {
    pm.expect(pm.response.responseTime).to.be.below(3000);
});
pm.test("Content-Type là JSON hoặc Text", function () {
    let contentType = pm.response.headers.get("Content-Type");
    pm.expect(contentType).to.exist;
});</t>
  </si>
  <si>
    <t>400 Bad Request
Body:"MaPhim": [
        "The value '@' is not valid."
    ]</t>
  </si>
  <si>
    <t>"1. Add request ""TC09_NegativeMovieID"
2. Chọn method GET
3. Nhập URL:
https://movie0706.cybersoft.edu.vn/api/QuanLyPhim/LayThongTinPhim?MaPhim=@#$%
4.Viết Scripts/Post-response:
pm.test("Status code là 400", function () {
    pm.response.to.have.status(400);
});
pm.test("Response time &lt; 3000ms", function () {
    pm.expect(pm.response.responseTime).to.be.below(3000);
});
pm.test("Content-Type là JSON", function () {
    pm.expect(pm.response.headers.get("Content-Type")).to.include("application/json");
});</t>
  </si>
  <si>
    <t>BugID_ 04</t>
  </si>
  <si>
    <t>BugID_ 05</t>
  </si>
  <si>
    <t>BugID_ 06</t>
  </si>
  <si>
    <t>BugID_ 07</t>
  </si>
  <si>
    <t>BugID_ 08</t>
  </si>
  <si>
    <t>BugID_ 09</t>
  </si>
  <si>
    <t>BugID_ 10</t>
  </si>
  <si>
    <t>BugID_ 11</t>
  </si>
  <si>
    <t>BugID_ 12</t>
  </si>
  <si>
    <t>BugID_ 13</t>
  </si>
  <si>
    <t>BugID_ 14</t>
  </si>
  <si>
    <t>BugID_ 15</t>
  </si>
  <si>
    <t>BugID_ 16</t>
  </si>
  <si>
    <t>BugID_ 17</t>
  </si>
  <si>
    <t>BugID_ 18</t>
  </si>
  <si>
    <t>BugID_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</si>
</sst>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"/>
    <numFmt numFmtId="165" formatCode="#,##0.0"/>
    <numFmt numFmtId="166" formatCode="d\-mmm\-yy"/>
  </numFmts>
  <fonts count="42" x14ac:knownFonts="1">
    <font>
      <sz val="11"/>
      <color theme="1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18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Calibri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u/>
      <sz val="11"/>
      <color theme="10"/>
      <name val="Calibri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0"/>
      <color rgb="FF000000"/>
      <name val="Tahoma"/>
      <family val="2"/>
    </font>
    <font>
      <i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i/>
      <sz val="10"/>
      <color rgb="FF008000"/>
      <name val="Calibri"/>
      <family val="2"/>
    </font>
    <font>
      <b/>
      <sz val="10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b/>
      <sz val="14"/>
      <color rgb="FFFFFFFF"/>
      <name val="Times New Roman"/>
      <family val="1"/>
    </font>
    <font>
      <b/>
      <sz val="14"/>
      <color rgb="FF000000"/>
      <name val="Times New Roman"/>
      <family val="1"/>
    </font>
    <font>
      <sz val="8"/>
      <name val="Calibri"/>
      <family val="2"/>
      <scheme val="minor"/>
    </font>
    <font>
      <sz val="14"/>
      <color rgb="FF212121"/>
      <name val="Times New Roman"/>
      <family val="1"/>
    </font>
    <font>
      <b/>
      <sz val="11"/>
      <color theme="1"/>
      <name val="Calibri"/>
      <family val="2"/>
    </font>
    <font>
      <b/>
      <sz val="14"/>
      <color rgb="FFFFFFFF"/>
      <name val="Tahoma"/>
      <family val="2"/>
    </font>
    <font>
      <b/>
      <sz val="14"/>
      <color rgb="FFFF0000"/>
      <name val="Tahoma"/>
      <family val="2"/>
    </font>
    <font>
      <sz val="14"/>
      <color rgb="FF000000"/>
      <name val="Tahoma"/>
      <family val="2"/>
    </font>
    <font>
      <sz val="11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0CECE"/>
        <bgColor rgb="FFD0CECE"/>
      </patternFill>
    </fill>
    <fill>
      <patternFill patternType="solid">
        <fgColor rgb="FF7B7B7B"/>
        <bgColor rgb="FF7B7B7B"/>
      </patternFill>
    </fill>
    <fill>
      <patternFill patternType="solid">
        <fgColor rgb="FF7F6000"/>
        <bgColor rgb="FF7F6000"/>
      </patternFill>
    </fill>
    <fill>
      <patternFill patternType="solid">
        <fgColor rgb="FF757070"/>
        <bgColor rgb="FF757070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525252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1" fillId="2" borderId="1" xfId="0" applyFont="1" applyFill="1" applyBorder="1"/>
    <xf numFmtId="0" fontId="6" fillId="2" borderId="5" xfId="0" applyFont="1" applyFill="1" applyBorder="1" applyAlignment="1">
      <alignment horizontal="left"/>
    </xf>
    <xf numFmtId="0" fontId="1" fillId="0" borderId="4" xfId="0" applyFont="1" applyBorder="1"/>
    <xf numFmtId="164" fontId="1" fillId="0" borderId="5" xfId="0" applyNumberFormat="1" applyFont="1" applyBorder="1" applyAlignment="1">
      <alignment horizontal="left" vertical="center"/>
    </xf>
    <xf numFmtId="165" fontId="1" fillId="0" borderId="4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6" fontId="8" fillId="3" borderId="14" xfId="0" applyNumberFormat="1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164" fontId="9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top"/>
    </xf>
    <xf numFmtId="15" fontId="1" fillId="0" borderId="5" xfId="0" applyNumberFormat="1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/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wrapText="1"/>
    </xf>
    <xf numFmtId="164" fontId="1" fillId="2" borderId="1" xfId="0" applyNumberFormat="1" applyFont="1" applyFill="1" applyBorder="1"/>
    <xf numFmtId="164" fontId="10" fillId="2" borderId="1" xfId="0" applyNumberFormat="1" applyFont="1" applyFill="1" applyBorder="1"/>
    <xf numFmtId="166" fontId="1" fillId="2" borderId="1" xfId="0" applyNumberFormat="1" applyFont="1" applyFill="1" applyBorder="1"/>
    <xf numFmtId="164" fontId="6" fillId="2" borderId="5" xfId="0" applyNumberFormat="1" applyFont="1" applyFill="1" applyBorder="1" applyAlignment="1">
      <alignment horizontal="left" vertical="center"/>
    </xf>
    <xf numFmtId="164" fontId="6" fillId="2" borderId="5" xfId="0" applyNumberFormat="1" applyFont="1" applyFill="1" applyBorder="1" applyAlignment="1">
      <alignment vertical="center"/>
    </xf>
    <xf numFmtId="164" fontId="6" fillId="2" borderId="1" xfId="0" applyNumberFormat="1" applyFont="1" applyFill="1" applyBorder="1"/>
    <xf numFmtId="164" fontId="7" fillId="2" borderId="1" xfId="0" applyNumberFormat="1" applyFont="1" applyFill="1" applyBorder="1"/>
    <xf numFmtId="164" fontId="1" fillId="2" borderId="20" xfId="0" applyNumberFormat="1" applyFont="1" applyFill="1" applyBorder="1"/>
    <xf numFmtId="164" fontId="8" fillId="3" borderId="21" xfId="0" applyNumberFormat="1" applyFont="1" applyFill="1" applyBorder="1" applyAlignment="1">
      <alignment horizontal="center"/>
    </xf>
    <xf numFmtId="164" fontId="8" fillId="3" borderId="22" xfId="0" applyNumberFormat="1" applyFont="1" applyFill="1" applyBorder="1" applyAlignment="1">
      <alignment horizontal="center"/>
    </xf>
    <xf numFmtId="164" fontId="8" fillId="3" borderId="22" xfId="0" applyNumberFormat="1" applyFont="1" applyFill="1" applyBorder="1" applyAlignment="1">
      <alignment horizontal="center" wrapText="1"/>
    </xf>
    <xf numFmtId="164" fontId="8" fillId="3" borderId="23" xfId="0" applyNumberFormat="1" applyFont="1" applyFill="1" applyBorder="1" applyAlignment="1">
      <alignment horizontal="center"/>
    </xf>
    <xf numFmtId="164" fontId="8" fillId="3" borderId="24" xfId="0" applyNumberFormat="1" applyFont="1" applyFill="1" applyBorder="1" applyAlignment="1">
      <alignment horizontal="center" wrapText="1"/>
    </xf>
    <xf numFmtId="1" fontId="1" fillId="0" borderId="25" xfId="0" applyNumberFormat="1" applyFont="1" applyBorder="1" applyAlignment="1">
      <alignment horizontal="center"/>
    </xf>
    <xf numFmtId="164" fontId="12" fillId="0" borderId="26" xfId="0" applyNumberFormat="1" applyFont="1" applyBorder="1"/>
    <xf numFmtId="1" fontId="1" fillId="0" borderId="26" xfId="0" applyNumberFormat="1" applyFont="1" applyBorder="1" applyAlignment="1">
      <alignment horizontal="center" vertical="center"/>
    </xf>
    <xf numFmtId="164" fontId="13" fillId="3" borderId="27" xfId="0" applyNumberFormat="1" applyFont="1" applyFill="1" applyBorder="1" applyAlignment="1">
      <alignment horizontal="center"/>
    </xf>
    <xf numFmtId="164" fontId="8" fillId="3" borderId="28" xfId="0" applyNumberFormat="1" applyFont="1" applyFill="1" applyBorder="1"/>
    <xf numFmtId="1" fontId="13" fillId="3" borderId="28" xfId="0" applyNumberFormat="1" applyFont="1" applyFill="1" applyBorder="1" applyAlignment="1">
      <alignment horizontal="center"/>
    </xf>
    <xf numFmtId="1" fontId="13" fillId="3" borderId="29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/>
    </xf>
    <xf numFmtId="2" fontId="14" fillId="2" borderId="1" xfId="0" applyNumberFormat="1" applyFont="1" applyFill="1" applyBorder="1" applyAlignment="1">
      <alignment horizontal="right" wrapText="1"/>
    </xf>
    <xf numFmtId="164" fontId="15" fillId="2" borderId="1" xfId="0" applyNumberFormat="1" applyFont="1" applyFill="1" applyBorder="1" applyAlignment="1">
      <alignment horizontal="center" wrapText="1"/>
    </xf>
    <xf numFmtId="164" fontId="10" fillId="2" borderId="30" xfId="0" applyNumberFormat="1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top"/>
    </xf>
    <xf numFmtId="164" fontId="10" fillId="2" borderId="32" xfId="0" applyNumberFormat="1" applyFont="1" applyFill="1" applyBorder="1" applyAlignment="1">
      <alignment horizontal="left" vertical="top" wrapText="1"/>
    </xf>
    <xf numFmtId="164" fontId="7" fillId="2" borderId="1" xfId="0" applyNumberFormat="1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top"/>
    </xf>
    <xf numFmtId="0" fontId="17" fillId="2" borderId="33" xfId="0" applyFont="1" applyFill="1" applyBorder="1" applyAlignment="1">
      <alignment horizontal="center" vertical="top"/>
    </xf>
    <xf numFmtId="0" fontId="17" fillId="2" borderId="5" xfId="0" applyFont="1" applyFill="1" applyBorder="1" applyAlignment="1">
      <alignment horizontal="center" vertical="top" wrapText="1"/>
    </xf>
    <xf numFmtId="0" fontId="17" fillId="2" borderId="34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5" fillId="2" borderId="33" xfId="0" applyFont="1" applyFill="1" applyBorder="1" applyAlignment="1">
      <alignment horizontal="center" vertical="top"/>
    </xf>
    <xf numFmtId="0" fontId="15" fillId="2" borderId="5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35" xfId="0" applyFont="1" applyFill="1" applyBorder="1" applyAlignment="1">
      <alignment horizontal="center" vertical="top"/>
    </xf>
    <xf numFmtId="0" fontId="15" fillId="2" borderId="36" xfId="0" applyFont="1" applyFill="1" applyBorder="1" applyAlignment="1">
      <alignment horizontal="center" vertical="top" wrapText="1"/>
    </xf>
    <xf numFmtId="0" fontId="15" fillId="2" borderId="37" xfId="0" applyFont="1" applyFill="1" applyBorder="1" applyAlignment="1">
      <alignment horizontal="center" vertical="top" wrapText="1"/>
    </xf>
    <xf numFmtId="9" fontId="11" fillId="2" borderId="38" xfId="0" applyNumberFormat="1" applyFont="1" applyFill="1" applyBorder="1" applyAlignment="1">
      <alignment horizontal="left" vertical="top"/>
    </xf>
    <xf numFmtId="3" fontId="15" fillId="2" borderId="39" xfId="0" applyNumberFormat="1" applyFont="1" applyFill="1" applyBorder="1" applyAlignment="1">
      <alignment horizontal="left" vertical="top" wrapText="1"/>
    </xf>
    <xf numFmtId="3" fontId="15" fillId="2" borderId="40" xfId="0" applyNumberFormat="1" applyFont="1" applyFill="1" applyBorder="1" applyAlignment="1">
      <alignment horizontal="left" vertical="top"/>
    </xf>
    <xf numFmtId="3" fontId="15" fillId="2" borderId="1" xfId="0" applyNumberFormat="1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164" fontId="8" fillId="3" borderId="5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64" fontId="10" fillId="4" borderId="1" xfId="0" applyNumberFormat="1" applyFont="1" applyFill="1" applyBorder="1" applyAlignment="1">
      <alignment horizontal="left" vertical="top"/>
    </xf>
    <xf numFmtId="164" fontId="11" fillId="2" borderId="1" xfId="0" applyNumberFormat="1" applyFont="1" applyFill="1" applyBorder="1" applyAlignment="1">
      <alignment horizontal="left" vertical="top"/>
    </xf>
    <xf numFmtId="164" fontId="9" fillId="0" borderId="5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18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 wrapText="1"/>
    </xf>
    <xf numFmtId="0" fontId="18" fillId="0" borderId="0" xfId="0" applyFont="1"/>
    <xf numFmtId="0" fontId="18" fillId="0" borderId="12" xfId="0" applyFont="1" applyBorder="1"/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 wrapText="1"/>
    </xf>
    <xf numFmtId="164" fontId="20" fillId="2" borderId="5" xfId="0" applyNumberFormat="1" applyFont="1" applyFill="1" applyBorder="1" applyAlignment="1">
      <alignment horizontal="left" vertical="top" wrapText="1"/>
    </xf>
    <xf numFmtId="164" fontId="19" fillId="2" borderId="41" xfId="0" applyNumberFormat="1" applyFont="1" applyFill="1" applyBorder="1" applyAlignment="1">
      <alignment horizontal="left" vertical="top" wrapText="1"/>
    </xf>
    <xf numFmtId="164" fontId="19" fillId="2" borderId="42" xfId="0" applyNumberFormat="1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top"/>
    </xf>
    <xf numFmtId="164" fontId="20" fillId="2" borderId="43" xfId="0" applyNumberFormat="1" applyFont="1" applyFill="1" applyBorder="1" applyAlignment="1">
      <alignment horizontal="left" vertical="top" wrapText="1"/>
    </xf>
    <xf numFmtId="164" fontId="19" fillId="0" borderId="2" xfId="0" applyNumberFormat="1" applyFont="1" applyBorder="1" applyAlignment="1">
      <alignment horizontal="left" vertical="top" wrapText="1"/>
    </xf>
    <xf numFmtId="164" fontId="19" fillId="0" borderId="3" xfId="0" applyNumberFormat="1" applyFont="1" applyBorder="1" applyAlignment="1">
      <alignment horizontal="left" vertical="top" wrapText="1"/>
    </xf>
    <xf numFmtId="164" fontId="19" fillId="0" borderId="4" xfId="0" applyNumberFormat="1" applyFont="1" applyBorder="1" applyAlignment="1">
      <alignment horizontal="left" vertical="top" wrapText="1"/>
    </xf>
    <xf numFmtId="164" fontId="20" fillId="2" borderId="30" xfId="0" applyNumberFormat="1" applyFont="1" applyFill="1" applyBorder="1" applyAlignment="1">
      <alignment horizontal="left" vertical="top" wrapText="1"/>
    </xf>
    <xf numFmtId="164" fontId="22" fillId="2" borderId="34" xfId="0" applyNumberFormat="1" applyFont="1" applyFill="1" applyBorder="1" applyAlignment="1">
      <alignment horizontal="left" vertical="top" wrapText="1"/>
    </xf>
    <xf numFmtId="164" fontId="22" fillId="2" borderId="41" xfId="0" applyNumberFormat="1" applyFont="1" applyFill="1" applyBorder="1" applyAlignment="1">
      <alignment horizontal="left" vertical="top" wrapText="1"/>
    </xf>
    <xf numFmtId="164" fontId="22" fillId="2" borderId="44" xfId="0" applyNumberFormat="1" applyFont="1" applyFill="1" applyBorder="1" applyAlignment="1">
      <alignment horizontal="left" vertical="top" wrapText="1"/>
    </xf>
    <xf numFmtId="0" fontId="23" fillId="2" borderId="1" xfId="0" applyFont="1" applyFill="1" applyBorder="1" applyAlignment="1">
      <alignment horizontal="left" vertical="top"/>
    </xf>
    <xf numFmtId="0" fontId="23" fillId="2" borderId="33" xfId="0" applyFont="1" applyFill="1" applyBorder="1" applyAlignment="1">
      <alignment horizontal="left" vertical="top"/>
    </xf>
    <xf numFmtId="0" fontId="23" fillId="2" borderId="5" xfId="0" applyFont="1" applyFill="1" applyBorder="1" applyAlignment="1">
      <alignment horizontal="left" vertical="top" wrapText="1"/>
    </xf>
    <xf numFmtId="0" fontId="23" fillId="2" borderId="34" xfId="0" applyFont="1" applyFill="1" applyBorder="1" applyAlignment="1">
      <alignment horizontal="left" vertical="top" wrapText="1"/>
    </xf>
    <xf numFmtId="3" fontId="21" fillId="2" borderId="38" xfId="0" applyNumberFormat="1" applyFont="1" applyFill="1" applyBorder="1" applyAlignment="1">
      <alignment horizontal="left" vertical="top"/>
    </xf>
    <xf numFmtId="3" fontId="21" fillId="2" borderId="1" xfId="0" applyNumberFormat="1" applyFont="1" applyFill="1" applyBorder="1" applyAlignment="1">
      <alignment horizontal="left" vertical="top"/>
    </xf>
    <xf numFmtId="3" fontId="21" fillId="2" borderId="1" xfId="0" applyNumberFormat="1" applyFont="1" applyFill="1" applyBorder="1" applyAlignment="1">
      <alignment horizontal="left" vertical="top" wrapText="1"/>
    </xf>
    <xf numFmtId="3" fontId="21" fillId="2" borderId="45" xfId="0" applyNumberFormat="1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left" vertical="top" wrapText="1"/>
    </xf>
    <xf numFmtId="0" fontId="24" fillId="5" borderId="5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7" borderId="5" xfId="0" applyFont="1" applyFill="1" applyBorder="1" applyAlignment="1">
      <alignment horizontal="center" vertical="center"/>
    </xf>
    <xf numFmtId="0" fontId="24" fillId="8" borderId="5" xfId="0" applyFont="1" applyFill="1" applyBorder="1" applyAlignment="1">
      <alignment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5" xfId="0" applyFont="1" applyFill="1" applyBorder="1"/>
    <xf numFmtId="0" fontId="18" fillId="0" borderId="5" xfId="0" applyFont="1" applyBorder="1"/>
    <xf numFmtId="0" fontId="18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center" vertical="center" wrapText="1"/>
    </xf>
    <xf numFmtId="0" fontId="1" fillId="0" borderId="44" xfId="0" applyFont="1" applyBorder="1"/>
    <xf numFmtId="3" fontId="15" fillId="2" borderId="19" xfId="0" applyNumberFormat="1" applyFont="1" applyFill="1" applyBorder="1" applyAlignment="1">
      <alignment horizontal="left" vertical="top" wrapText="1"/>
    </xf>
    <xf numFmtId="164" fontId="1" fillId="2" borderId="19" xfId="0" applyNumberFormat="1" applyFont="1" applyFill="1" applyBorder="1" applyAlignment="1">
      <alignment horizontal="center" vertical="center" wrapText="1"/>
    </xf>
    <xf numFmtId="164" fontId="7" fillId="2" borderId="19" xfId="0" applyNumberFormat="1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left" vertical="top" wrapText="1"/>
    </xf>
    <xf numFmtId="0" fontId="28" fillId="0" borderId="0" xfId="0" applyFont="1"/>
    <xf numFmtId="164" fontId="29" fillId="9" borderId="46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5" fillId="2" borderId="9" xfId="0" applyFont="1" applyFill="1" applyBorder="1" applyAlignment="1">
      <alignment horizontal="center" vertical="top"/>
    </xf>
    <xf numFmtId="164" fontId="32" fillId="3" borderId="46" xfId="0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164" fontId="26" fillId="11" borderId="46" xfId="0" applyNumberFormat="1" applyFont="1" applyFill="1" applyBorder="1" applyAlignment="1">
      <alignment horizontal="center" vertical="center" wrapText="1"/>
    </xf>
    <xf numFmtId="164" fontId="26" fillId="12" borderId="46" xfId="0" applyNumberFormat="1" applyFont="1" applyFill="1" applyBorder="1" applyAlignment="1">
      <alignment horizontal="center" vertical="center" wrapText="1"/>
    </xf>
    <xf numFmtId="164" fontId="33" fillId="3" borderId="46" xfId="0" applyNumberFormat="1" applyFont="1" applyFill="1" applyBorder="1" applyAlignment="1">
      <alignment horizontal="center" vertical="center" wrapText="1"/>
    </xf>
    <xf numFmtId="164" fontId="10" fillId="4" borderId="37" xfId="0" applyNumberFormat="1" applyFont="1" applyFill="1" applyBorder="1" applyAlignment="1">
      <alignment horizontal="left" vertical="top"/>
    </xf>
    <xf numFmtId="0" fontId="34" fillId="0" borderId="46" xfId="0" applyFont="1" applyBorder="1" applyAlignment="1">
      <alignment horizontal="center" vertical="center" wrapText="1"/>
    </xf>
    <xf numFmtId="164" fontId="33" fillId="3" borderId="19" xfId="0" applyNumberFormat="1" applyFont="1" applyFill="1" applyBorder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4" fontId="10" fillId="4" borderId="19" xfId="0" applyNumberFormat="1" applyFont="1" applyFill="1" applyBorder="1" applyAlignment="1">
      <alignment horizontal="left" vertical="top"/>
    </xf>
    <xf numFmtId="0" fontId="29" fillId="0" borderId="0" xfId="0" applyFont="1" applyAlignment="1">
      <alignment horizontal="center" vertical="center" wrapText="1"/>
    </xf>
    <xf numFmtId="164" fontId="30" fillId="0" borderId="46" xfId="0" applyNumberFormat="1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49" fontId="29" fillId="0" borderId="46" xfId="0" applyNumberFormat="1" applyFont="1" applyBorder="1" applyAlignment="1">
      <alignment horizontal="center" vertical="center" wrapText="1"/>
    </xf>
    <xf numFmtId="164" fontId="29" fillId="11" borderId="46" xfId="0" applyNumberFormat="1" applyFont="1" applyFill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 wrapText="1"/>
    </xf>
    <xf numFmtId="0" fontId="0" fillId="0" borderId="46" xfId="0" applyBorder="1"/>
    <xf numFmtId="164" fontId="1" fillId="0" borderId="46" xfId="0" applyNumberFormat="1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center" vertical="center"/>
    </xf>
    <xf numFmtId="164" fontId="26" fillId="9" borderId="47" xfId="0" applyNumberFormat="1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center" vertical="center" wrapText="1"/>
    </xf>
    <xf numFmtId="0" fontId="29" fillId="0" borderId="46" xfId="0" applyFont="1" applyBorder="1" applyAlignment="1">
      <alignment horizontal="left" vertical="center" wrapText="1"/>
    </xf>
    <xf numFmtId="0" fontId="29" fillId="0" borderId="46" xfId="0" applyFont="1" applyBorder="1" applyAlignment="1">
      <alignment vertical="center" wrapText="1"/>
    </xf>
    <xf numFmtId="0" fontId="29" fillId="0" borderId="46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164" fontId="10" fillId="4" borderId="9" xfId="0" applyNumberFormat="1" applyFont="1" applyFill="1" applyBorder="1" applyAlignment="1">
      <alignment horizontal="left" vertical="top"/>
    </xf>
    <xf numFmtId="0" fontId="27" fillId="0" borderId="46" xfId="0" applyFont="1" applyBorder="1" applyAlignment="1">
      <alignment horizontal="center" vertical="center"/>
    </xf>
    <xf numFmtId="164" fontId="9" fillId="0" borderId="46" xfId="0" applyNumberFormat="1" applyFont="1" applyBorder="1" applyAlignment="1">
      <alignment horizontal="center" vertical="center" wrapText="1"/>
    </xf>
    <xf numFmtId="0" fontId="25" fillId="0" borderId="46" xfId="0" applyFont="1" applyBorder="1" applyAlignment="1">
      <alignment wrapText="1"/>
    </xf>
    <xf numFmtId="164" fontId="29" fillId="10" borderId="46" xfId="0" applyNumberFormat="1" applyFont="1" applyFill="1" applyBorder="1" applyAlignment="1">
      <alignment horizontal="center" vertical="center" wrapText="1"/>
    </xf>
    <xf numFmtId="164" fontId="29" fillId="12" borderId="46" xfId="0" applyNumberFormat="1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5" fillId="2" borderId="36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/>
    </xf>
    <xf numFmtId="0" fontId="17" fillId="2" borderId="36" xfId="0" applyFont="1" applyFill="1" applyBorder="1" applyAlignment="1">
      <alignment horizontal="center" vertical="center" wrapText="1"/>
    </xf>
    <xf numFmtId="3" fontId="17" fillId="2" borderId="39" xfId="0" applyNumberFormat="1" applyFont="1" applyFill="1" applyBorder="1" applyAlignment="1">
      <alignment horizontal="left" vertical="center"/>
    </xf>
    <xf numFmtId="0" fontId="27" fillId="0" borderId="46" xfId="0" applyFont="1" applyBorder="1" applyAlignment="1">
      <alignment horizontal="left" vertical="center" wrapText="1"/>
    </xf>
    <xf numFmtId="0" fontId="27" fillId="0" borderId="46" xfId="0" applyFont="1" applyBorder="1" applyAlignment="1">
      <alignment vertical="center"/>
    </xf>
    <xf numFmtId="0" fontId="37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3" fontId="15" fillId="2" borderId="39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164" fontId="38" fillId="3" borderId="5" xfId="0" applyNumberFormat="1" applyFont="1" applyFill="1" applyBorder="1" applyAlignment="1">
      <alignment horizontal="center" vertical="center" wrapText="1"/>
    </xf>
    <xf numFmtId="0" fontId="38" fillId="3" borderId="5" xfId="0" applyFont="1" applyFill="1" applyBorder="1" applyAlignment="1">
      <alignment horizontal="center" vertical="center" wrapText="1"/>
    </xf>
    <xf numFmtId="164" fontId="39" fillId="2" borderId="1" xfId="0" applyNumberFormat="1" applyFont="1" applyFill="1" applyBorder="1" applyAlignment="1">
      <alignment horizontal="center" vertical="center" wrapText="1"/>
    </xf>
    <xf numFmtId="0" fontId="40" fillId="2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left" vertical="center" wrapText="1"/>
    </xf>
    <xf numFmtId="0" fontId="41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64" fontId="27" fillId="4" borderId="37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1" fillId="0" borderId="34" xfId="0" applyFont="1" applyBorder="1" applyAlignment="1">
      <alignment horizontal="left"/>
    </xf>
    <xf numFmtId="0" fontId="5" fillId="0" borderId="41" xfId="0" applyFont="1" applyBorder="1"/>
    <xf numFmtId="0" fontId="5" fillId="0" borderId="44" xfId="0" applyFont="1" applyBorder="1"/>
    <xf numFmtId="0" fontId="1" fillId="0" borderId="2" xfId="0" applyFont="1" applyBorder="1" applyAlignment="1">
      <alignment horizontal="left"/>
    </xf>
    <xf numFmtId="0" fontId="6" fillId="2" borderId="6" xfId="0" applyFont="1" applyFill="1" applyBorder="1" applyAlignment="1">
      <alignment horizontal="left" vertical="center"/>
    </xf>
    <xf numFmtId="0" fontId="5" fillId="0" borderId="10" xfId="0" applyFont="1" applyBorder="1"/>
    <xf numFmtId="0" fontId="1" fillId="0" borderId="7" xfId="0" applyFont="1" applyBorder="1" applyAlignment="1">
      <alignment horizontal="left" vertical="center"/>
    </xf>
    <xf numFmtId="0" fontId="5" fillId="0" borderId="8" xfId="0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1" fillId="2" borderId="2" xfId="0" applyNumberFormat="1" applyFont="1" applyFill="1" applyBorder="1" applyAlignment="1">
      <alignment horizontal="left"/>
    </xf>
    <xf numFmtId="164" fontId="6" fillId="2" borderId="2" xfId="0" applyNumberFormat="1" applyFont="1" applyFill="1" applyBorder="1" applyAlignment="1">
      <alignment horizontal="left"/>
    </xf>
    <xf numFmtId="164" fontId="6" fillId="2" borderId="2" xfId="0" applyNumberFormat="1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vertical="top"/>
    </xf>
    <xf numFmtId="164" fontId="4" fillId="2" borderId="17" xfId="0" applyNumberFormat="1" applyFont="1" applyFill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164" fontId="11" fillId="2" borderId="2" xfId="0" applyNumberFormat="1" applyFont="1" applyFill="1" applyBorder="1" applyAlignment="1">
      <alignment horizontal="left" vertical="center"/>
    </xf>
    <xf numFmtId="164" fontId="7" fillId="2" borderId="2" xfId="0" applyNumberFormat="1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 vertical="top" wrapText="1"/>
    </xf>
    <xf numFmtId="0" fontId="5" fillId="0" borderId="31" xfId="0" applyFont="1" applyBorder="1"/>
    <xf numFmtId="164" fontId="1" fillId="0" borderId="2" xfId="0" applyNumberFormat="1" applyFont="1" applyBorder="1" applyAlignment="1">
      <alignment horizontal="left" vertical="top" wrapText="1"/>
    </xf>
    <xf numFmtId="164" fontId="16" fillId="2" borderId="2" xfId="0" applyNumberFormat="1" applyFont="1" applyFill="1" applyBorder="1" applyAlignment="1">
      <alignment horizontal="left" vertical="top" wrapText="1"/>
    </xf>
    <xf numFmtId="164" fontId="10" fillId="4" borderId="37" xfId="0" applyNumberFormat="1" applyFont="1" applyFill="1" applyBorder="1" applyAlignment="1">
      <alignment horizontal="left" vertical="top"/>
    </xf>
    <xf numFmtId="164" fontId="10" fillId="4" borderId="41" xfId="0" applyNumberFormat="1" applyFont="1" applyFill="1" applyBorder="1" applyAlignment="1">
      <alignment horizontal="left" vertical="top"/>
    </xf>
    <xf numFmtId="164" fontId="10" fillId="4" borderId="44" xfId="0" applyNumberFormat="1" applyFont="1" applyFill="1" applyBorder="1" applyAlignment="1">
      <alignment horizontal="left" vertical="top"/>
    </xf>
    <xf numFmtId="164" fontId="10" fillId="4" borderId="9" xfId="0" applyNumberFormat="1" applyFont="1" applyFill="1" applyBorder="1" applyAlignment="1">
      <alignment horizontal="left" vertical="top"/>
    </xf>
    <xf numFmtId="164" fontId="10" fillId="4" borderId="19" xfId="0" applyNumberFormat="1" applyFont="1" applyFill="1" applyBorder="1" applyAlignment="1">
      <alignment horizontal="left" vertical="top"/>
    </xf>
    <xf numFmtId="164" fontId="10" fillId="4" borderId="45" xfId="0" applyNumberFormat="1" applyFont="1" applyFill="1" applyBorder="1" applyAlignment="1">
      <alignment horizontal="left" vertical="top"/>
    </xf>
    <xf numFmtId="0" fontId="34" fillId="0" borderId="4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 kê kiểm thử</a:t>
            </a:r>
          </a:p>
        </c:rich>
      </c:tx>
      <c:layout>
        <c:manualLayout>
          <c:xMode val="edge"/>
          <c:yMode val="edge"/>
          <c:x val="0.310152668416447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TestReport!$B$24</c:f>
              <c:strCache>
                <c:ptCount val="1"/>
                <c:pt idx="0">
                  <c:v>Sub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0D-AE45-B661-3B89C4F456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4C-674D-B427-CBD05FCB63C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4A4C-674D-B427-CBD05FCB63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4C-674D-B427-CBD05FCB63C0}"/>
              </c:ext>
            </c:extLst>
          </c:dPt>
          <c:dLbls>
            <c:dLbl>
              <c:idx val="1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7861111111111108E-2"/>
                      <c:h val="0.1268981481481481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A4C-674D-B427-CBD05FCB63C0}"/>
                </c:ext>
              </c:extLst>
            </c:dLbl>
            <c:dLbl>
              <c:idx val="2"/>
              <c:layout>
                <c:manualLayout>
                  <c:x val="3.8887795275590553E-2"/>
                  <c:y val="0.2533413531641877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4C-674D-B427-CBD05FCB63C0}"/>
                </c:ext>
              </c:extLst>
            </c:dLbl>
            <c:dLbl>
              <c:idx val="3"/>
              <c:layout>
                <c:manualLayout>
                  <c:x val="3.3332239720034997E-2"/>
                  <c:y val="0.11445246427529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4C-674D-B427-CBD05FCB63C0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TestReport!$C$23:$F$23</c:f>
              <c:strCache>
                <c:ptCount val="4"/>
                <c:pt idx="0">
                  <c:v>Pass</c:v>
                </c:pt>
                <c:pt idx="1">
                  <c:v>Fail</c:v>
                </c:pt>
                <c:pt idx="2">
                  <c:v>NT</c:v>
                </c:pt>
                <c:pt idx="3">
                  <c:v>N/A</c:v>
                </c:pt>
              </c:strCache>
            </c:strRef>
          </c:cat>
          <c:val>
            <c:numRef>
              <c:f>TestReport!$C$24:$F$24</c:f>
              <c:numCache>
                <c:formatCode>0</c:formatCode>
                <c:ptCount val="4"/>
                <c:pt idx="0">
                  <c:v>22</c:v>
                </c:pt>
                <c:pt idx="1">
                  <c:v>17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4C-674D-B427-CBD05FCB63C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3" Type="http://schemas.openxmlformats.org/officeDocument/2006/relationships/image" Target="../media/image28.png"/><Relationship Id="rId7" Type="http://schemas.openxmlformats.org/officeDocument/2006/relationships/image" Target="../media/image32.png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5" Type="http://schemas.openxmlformats.org/officeDocument/2006/relationships/image" Target="../media/image30.png"/><Relationship Id="rId4" Type="http://schemas.openxmlformats.org/officeDocument/2006/relationships/image" Target="../media/image2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2.png"/><Relationship Id="rId7" Type="http://schemas.openxmlformats.org/officeDocument/2006/relationships/image" Target="../media/image4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1771650</xdr:colOff>
      <xdr:row>29</xdr:row>
      <xdr:rowOff>12700</xdr:rowOff>
    </xdr:from>
    <xdr:to>
      <xdr:col>5</xdr:col>
      <xdr:colOff>450850</xdr:colOff>
      <xdr:row>47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58DC7-48CE-E3E9-1CCB-7B53A921B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1092200</xdr:colOff>
      <xdr:row>9</xdr:row>
      <xdr:rowOff>38100</xdr:rowOff>
    </xdr:from>
    <xdr:to>
      <xdr:col>9</xdr:col>
      <xdr:colOff>38100</xdr:colOff>
      <xdr:row>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CE464A-CC62-16BD-3A88-CA81FF1F8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739100" y="1638300"/>
          <a:ext cx="5892800" cy="5156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1</xdr:rowOff>
    </xdr:from>
    <xdr:to>
      <xdr:col>9</xdr:col>
      <xdr:colOff>38100</xdr:colOff>
      <xdr:row>11</xdr:row>
      <xdr:rowOff>25401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0A3329-1C56-8C4A-D407-032D10CB9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51800" y="6794501"/>
          <a:ext cx="5880100" cy="41402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11</xdr:row>
      <xdr:rowOff>25400</xdr:rowOff>
    </xdr:from>
    <xdr:to>
      <xdr:col>9</xdr:col>
      <xdr:colOff>88900</xdr:colOff>
      <xdr:row>11</xdr:row>
      <xdr:rowOff>3556000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AEA141-B7D3-417B-561C-436891B9F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596100" y="10934700"/>
          <a:ext cx="5892800" cy="35306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12</xdr:row>
      <xdr:rowOff>12700</xdr:rowOff>
    </xdr:from>
    <xdr:to>
      <xdr:col>8</xdr:col>
      <xdr:colOff>5829300</xdr:colOff>
      <xdr:row>12</xdr:row>
      <xdr:rowOff>5168900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EF5A87-FEE5-EA6A-0359-53B2E5769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570700" y="14490700"/>
          <a:ext cx="5816600" cy="51562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13</xdr:row>
      <xdr:rowOff>25400</xdr:rowOff>
    </xdr:from>
    <xdr:to>
      <xdr:col>9</xdr:col>
      <xdr:colOff>25400</xdr:colOff>
      <xdr:row>13</xdr:row>
      <xdr:rowOff>5130800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3407B2-7819-4349-4838-12FA726C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83400" y="19697700"/>
          <a:ext cx="5842000" cy="51054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14</xdr:row>
      <xdr:rowOff>12700</xdr:rowOff>
    </xdr:from>
    <xdr:to>
      <xdr:col>9</xdr:col>
      <xdr:colOff>0</xdr:colOff>
      <xdr:row>15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DDCB85-05C8-CF48-207B-74AFD95A2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96100" y="24879300"/>
          <a:ext cx="5803900" cy="51816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8365979-9047-A7EF-FA06-6CE0B727D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570700" y="30060900"/>
          <a:ext cx="5829300" cy="51943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16</xdr:row>
      <xdr:rowOff>12700</xdr:rowOff>
    </xdr:from>
    <xdr:to>
      <xdr:col>8</xdr:col>
      <xdr:colOff>5829300</xdr:colOff>
      <xdr:row>16</xdr:row>
      <xdr:rowOff>5156200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24C33D2-427B-774A-9DB1-835D91DBA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583400" y="35267900"/>
          <a:ext cx="5803900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127000</xdr:colOff>
      <xdr:row>17</xdr:row>
      <xdr:rowOff>12700</xdr:rowOff>
    </xdr:from>
    <xdr:to>
      <xdr:col>9</xdr:col>
      <xdr:colOff>25400</xdr:colOff>
      <xdr:row>17</xdr:row>
      <xdr:rowOff>5181600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0FFEE3F-F95C-6D06-4A27-8590C404F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116800" y="40462200"/>
          <a:ext cx="5740400" cy="51689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17</xdr:row>
      <xdr:rowOff>5181600</xdr:rowOff>
    </xdr:from>
    <xdr:to>
      <xdr:col>9</xdr:col>
      <xdr:colOff>0</xdr:colOff>
      <xdr:row>19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5330C59-FE6F-A08A-73C6-7E7B8D313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66000" y="45631100"/>
          <a:ext cx="5765800" cy="520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25400</xdr:rowOff>
    </xdr:from>
    <xdr:to>
      <xdr:col>9</xdr:col>
      <xdr:colOff>25400</xdr:colOff>
      <xdr:row>20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1C89D10-3561-9AE5-2EA0-EC42DA7B2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558000" y="50863500"/>
          <a:ext cx="5867400" cy="51689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20</xdr:row>
      <xdr:rowOff>12700</xdr:rowOff>
    </xdr:from>
    <xdr:to>
      <xdr:col>8</xdr:col>
      <xdr:colOff>5803900</xdr:colOff>
      <xdr:row>21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82DC934-EE7F-5EAD-DF9D-EE4D42C63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583400" y="56045100"/>
          <a:ext cx="5778500" cy="5181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9</xdr:row>
      <xdr:rowOff>38100</xdr:rowOff>
    </xdr:from>
    <xdr:to>
      <xdr:col>8</xdr:col>
      <xdr:colOff>6781800</xdr:colOff>
      <xdr:row>10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30146A-EEC3-7E5B-F1E6-DF83FF797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2800" y="1955800"/>
          <a:ext cx="6756400" cy="51816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9</xdr:row>
      <xdr:rowOff>5194300</xdr:rowOff>
    </xdr:from>
    <xdr:to>
      <xdr:col>9</xdr:col>
      <xdr:colOff>63500</xdr:colOff>
      <xdr:row>10</xdr:row>
      <xdr:rowOff>5168900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1EC17B-2E2A-4AFC-C311-97C2B5E03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95500" y="7112000"/>
          <a:ext cx="6819900" cy="51816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11</xdr:row>
      <xdr:rowOff>38100</xdr:rowOff>
    </xdr:from>
    <xdr:to>
      <xdr:col>8</xdr:col>
      <xdr:colOff>6769100</xdr:colOff>
      <xdr:row>12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88BC02-46C1-A4F0-979C-6855AAD10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70100" y="12369800"/>
          <a:ext cx="6756400" cy="51689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12</xdr:row>
      <xdr:rowOff>25401</xdr:rowOff>
    </xdr:from>
    <xdr:to>
      <xdr:col>8</xdr:col>
      <xdr:colOff>6756400</xdr:colOff>
      <xdr:row>12</xdr:row>
      <xdr:rowOff>5105401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9BFB0AA-86B8-D57C-3217-F4335FFEC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70100" y="17564101"/>
          <a:ext cx="6743700" cy="5080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13</xdr:row>
      <xdr:rowOff>50801</xdr:rowOff>
    </xdr:from>
    <xdr:to>
      <xdr:col>8</xdr:col>
      <xdr:colOff>6756400</xdr:colOff>
      <xdr:row>13</xdr:row>
      <xdr:rowOff>5118101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C0B3E4-F4A7-5835-4FEB-EB0A29D9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70100" y="22796501"/>
          <a:ext cx="6743700" cy="50673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14</xdr:row>
      <xdr:rowOff>50800</xdr:rowOff>
    </xdr:from>
    <xdr:to>
      <xdr:col>8</xdr:col>
      <xdr:colOff>6781800</xdr:colOff>
      <xdr:row>15</xdr:row>
      <xdr:rowOff>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AB2CDA-5FAB-0E3E-CC38-85EA9B506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782800" y="28003500"/>
          <a:ext cx="6756400" cy="51562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15</xdr:row>
      <xdr:rowOff>38100</xdr:rowOff>
    </xdr:from>
    <xdr:to>
      <xdr:col>8</xdr:col>
      <xdr:colOff>6756400</xdr:colOff>
      <xdr:row>15</xdr:row>
      <xdr:rowOff>5130800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7823532-C66A-1B6C-9D21-649F2095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70100" y="33197800"/>
          <a:ext cx="6743700" cy="5092700"/>
        </a:xfrm>
        <a:prstGeom prst="rect">
          <a:avLst/>
        </a:prstGeom>
      </xdr:spPr>
    </xdr:pic>
    <xdr:clientData/>
  </xdr:twoCellAnchor>
  <xdr:twoCellAnchor editAs="oneCell">
    <xdr:from>
      <xdr:col>7</xdr:col>
      <xdr:colOff>1181100</xdr:colOff>
      <xdr:row>16</xdr:row>
      <xdr:rowOff>12700</xdr:rowOff>
    </xdr:from>
    <xdr:to>
      <xdr:col>8</xdr:col>
      <xdr:colOff>6781800</xdr:colOff>
      <xdr:row>16</xdr:row>
      <xdr:rowOff>3865217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0A35AF0-E639-4168-D1A0-322B5009D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44700" y="38379400"/>
          <a:ext cx="6794500" cy="51943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17</xdr:row>
      <xdr:rowOff>25400</xdr:rowOff>
    </xdr:from>
    <xdr:to>
      <xdr:col>8</xdr:col>
      <xdr:colOff>6781800</xdr:colOff>
      <xdr:row>17</xdr:row>
      <xdr:rowOff>4343400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A94FF7C-92E6-3ED8-CFC0-7622D3C41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782800" y="43599100"/>
          <a:ext cx="6756400" cy="51562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18</xdr:row>
      <xdr:rowOff>25400</xdr:rowOff>
    </xdr:from>
    <xdr:to>
      <xdr:col>9</xdr:col>
      <xdr:colOff>12700</xdr:colOff>
      <xdr:row>19</xdr:row>
      <xdr:rowOff>12699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A87E95-850C-1FF0-B18B-32B0E0CF4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598900" y="48806100"/>
          <a:ext cx="67945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19</xdr:row>
      <xdr:rowOff>12700</xdr:rowOff>
    </xdr:from>
    <xdr:to>
      <xdr:col>8</xdr:col>
      <xdr:colOff>6743700</xdr:colOff>
      <xdr:row>20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7C3F69-52BE-48F2-F8BE-CB1E8627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637000" y="53378100"/>
          <a:ext cx="66929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20</xdr:row>
      <xdr:rowOff>25400</xdr:rowOff>
    </xdr:from>
    <xdr:to>
      <xdr:col>8</xdr:col>
      <xdr:colOff>6756400</xdr:colOff>
      <xdr:row>20</xdr:row>
      <xdr:rowOff>4305300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82E7A44-9F02-1617-C4DB-EBD18CA9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598900" y="57975500"/>
          <a:ext cx="6743700" cy="42799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21</xdr:row>
      <xdr:rowOff>38100</xdr:rowOff>
    </xdr:from>
    <xdr:to>
      <xdr:col>9</xdr:col>
      <xdr:colOff>101600</xdr:colOff>
      <xdr:row>22</xdr:row>
      <xdr:rowOff>21219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A1FAFC3-3752-91F9-3380-4FD43B464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598900" y="62331600"/>
          <a:ext cx="6883400" cy="4936120"/>
        </a:xfrm>
        <a:prstGeom prst="rect">
          <a:avLst/>
        </a:prstGeom>
      </xdr:spPr>
    </xdr:pic>
    <xdr:clientData/>
  </xdr:twoCellAnchor>
  <xdr:twoCellAnchor editAs="oneCell">
    <xdr:from>
      <xdr:col>7</xdr:col>
      <xdr:colOff>1181100</xdr:colOff>
      <xdr:row>16</xdr:row>
      <xdr:rowOff>12700</xdr:rowOff>
    </xdr:from>
    <xdr:to>
      <xdr:col>8</xdr:col>
      <xdr:colOff>6781800</xdr:colOff>
      <xdr:row>17</xdr:row>
      <xdr:rowOff>4417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2D1B95-646A-5448-B572-4A50755F7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73500" y="37744400"/>
          <a:ext cx="6794500" cy="38525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9</xdr:row>
      <xdr:rowOff>12700</xdr:rowOff>
    </xdr:from>
    <xdr:to>
      <xdr:col>9</xdr:col>
      <xdr:colOff>0</xdr:colOff>
      <xdr:row>9</xdr:row>
      <xdr:rowOff>5156200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02699-FA3C-24E6-E04D-74776C3C6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11600" y="2222500"/>
          <a:ext cx="7505700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50800</xdr:rowOff>
    </xdr:from>
    <xdr:to>
      <xdr:col>8</xdr:col>
      <xdr:colOff>7518400</xdr:colOff>
      <xdr:row>10</xdr:row>
      <xdr:rowOff>5156200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6FB203-8F68-DC90-D1E4-F186B4080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86200" y="7454900"/>
          <a:ext cx="7518400" cy="51054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11</xdr:row>
      <xdr:rowOff>12700</xdr:rowOff>
    </xdr:from>
    <xdr:to>
      <xdr:col>8</xdr:col>
      <xdr:colOff>7518400</xdr:colOff>
      <xdr:row>12</xdr:row>
      <xdr:rowOff>508000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5BC6D-23C3-D5E4-58E4-46C1CE61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98900" y="12611100"/>
          <a:ext cx="7505700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12</xdr:row>
      <xdr:rowOff>12700</xdr:rowOff>
    </xdr:from>
    <xdr:to>
      <xdr:col>8</xdr:col>
      <xdr:colOff>7518400</xdr:colOff>
      <xdr:row>12</xdr:row>
      <xdr:rowOff>5130800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1D21DE-9111-CDBF-BE2F-A87E68825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598900" y="17805400"/>
          <a:ext cx="7505700" cy="51181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13</xdr:row>
      <xdr:rowOff>12700</xdr:rowOff>
    </xdr:from>
    <xdr:to>
      <xdr:col>8</xdr:col>
      <xdr:colOff>7505700</xdr:colOff>
      <xdr:row>13</xdr:row>
      <xdr:rowOff>5143500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516ADB-2309-4CAE-F340-51473AED1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598900" y="22453600"/>
          <a:ext cx="7493000" cy="51308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14</xdr:row>
      <xdr:rowOff>25400</xdr:rowOff>
    </xdr:from>
    <xdr:to>
      <xdr:col>8</xdr:col>
      <xdr:colOff>7505700</xdr:colOff>
      <xdr:row>15</xdr:row>
      <xdr:rowOff>329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E7CCD7-295D-3B50-201C-264E1F63D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624300" y="27660600"/>
          <a:ext cx="7467600" cy="4178629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15</xdr:row>
      <xdr:rowOff>25400</xdr:rowOff>
    </xdr:from>
    <xdr:to>
      <xdr:col>8</xdr:col>
      <xdr:colOff>7518400</xdr:colOff>
      <xdr:row>16</xdr:row>
      <xdr:rowOff>12700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35158B5-B2E2-3B97-47CF-C00C875A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624300" y="31864300"/>
          <a:ext cx="7480300" cy="51943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16</xdr:row>
      <xdr:rowOff>38100</xdr:rowOff>
    </xdr:from>
    <xdr:to>
      <xdr:col>9</xdr:col>
      <xdr:colOff>241300</xdr:colOff>
      <xdr:row>17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B7E449C-D6EE-C96A-6698-28005D48C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62400" y="37084000"/>
          <a:ext cx="7696200" cy="51562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50800</xdr:colOff>
      <xdr:row>9</xdr:row>
      <xdr:rowOff>139701</xdr:rowOff>
    </xdr:from>
    <xdr:to>
      <xdr:col>8</xdr:col>
      <xdr:colOff>7823200</xdr:colOff>
      <xdr:row>9</xdr:row>
      <xdr:rowOff>5130801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BB87E9-EBA9-92C1-078A-D81D294BA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8300" y="2184401"/>
          <a:ext cx="7772400" cy="49911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10</xdr:row>
      <xdr:rowOff>38100</xdr:rowOff>
    </xdr:from>
    <xdr:to>
      <xdr:col>8</xdr:col>
      <xdr:colOff>7785100</xdr:colOff>
      <xdr:row>10</xdr:row>
      <xdr:rowOff>5105400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46FAE4-1402-D3D9-0DD6-0E28429D0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00200" y="7277100"/>
          <a:ext cx="7772400" cy="50673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11</xdr:row>
      <xdr:rowOff>25400</xdr:rowOff>
    </xdr:from>
    <xdr:to>
      <xdr:col>8</xdr:col>
      <xdr:colOff>7797800</xdr:colOff>
      <xdr:row>11</xdr:row>
      <xdr:rowOff>5156200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1488F5-4C68-6093-9B88-DCE25EEDF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55800" y="12458700"/>
          <a:ext cx="7772400" cy="51308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12</xdr:row>
      <xdr:rowOff>12700</xdr:rowOff>
    </xdr:from>
    <xdr:to>
      <xdr:col>8</xdr:col>
      <xdr:colOff>7797800</xdr:colOff>
      <xdr:row>12</xdr:row>
      <xdr:rowOff>5156200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B36F37-A134-0B23-6B79-2F2E98BB1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655800" y="17640300"/>
          <a:ext cx="7772400" cy="5143500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13</xdr:row>
      <xdr:rowOff>50800</xdr:rowOff>
    </xdr:from>
    <xdr:to>
      <xdr:col>8</xdr:col>
      <xdr:colOff>7810500</xdr:colOff>
      <xdr:row>13</xdr:row>
      <xdr:rowOff>5168900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DC5B0E4-1D86-4893-C79D-9B9C86196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68500" y="22872700"/>
          <a:ext cx="7772400" cy="5118100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14</xdr:row>
      <xdr:rowOff>12701</xdr:rowOff>
    </xdr:from>
    <xdr:to>
      <xdr:col>8</xdr:col>
      <xdr:colOff>7797800</xdr:colOff>
      <xdr:row>14</xdr:row>
      <xdr:rowOff>5156201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CA3118E-DB2A-902C-1CFE-838FCECBC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655800" y="28028901"/>
          <a:ext cx="7772400" cy="514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25400</xdr:colOff>
      <xdr:row>9</xdr:row>
      <xdr:rowOff>12700</xdr:rowOff>
    </xdr:from>
    <xdr:to>
      <xdr:col>9</xdr:col>
      <xdr:colOff>12700</xdr:colOff>
      <xdr:row>10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43B7A0-C431-1AFB-4765-8F0B039C7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04700" y="1714500"/>
          <a:ext cx="6883400" cy="5181600"/>
        </a:xfrm>
        <a:prstGeom prst="rect">
          <a:avLst/>
        </a:prstGeom>
      </xdr:spPr>
    </xdr:pic>
    <xdr:clientData/>
  </xdr:twoCellAnchor>
  <xdr:twoCellAnchor editAs="oneCell">
    <xdr:from>
      <xdr:col>8</xdr:col>
      <xdr:colOff>50800</xdr:colOff>
      <xdr:row>10</xdr:row>
      <xdr:rowOff>38100</xdr:rowOff>
    </xdr:from>
    <xdr:to>
      <xdr:col>9</xdr:col>
      <xdr:colOff>38100</xdr:colOff>
      <xdr:row>11</xdr:row>
      <xdr:rowOff>228600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DF75BF-E906-427D-F0A2-164DF4928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24200" y="6934200"/>
          <a:ext cx="6883400" cy="40513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11</xdr:row>
      <xdr:rowOff>76200</xdr:rowOff>
    </xdr:from>
    <xdr:to>
      <xdr:col>9</xdr:col>
      <xdr:colOff>50800</xdr:colOff>
      <xdr:row>11</xdr:row>
      <xdr:rowOff>5101286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9EF9E1-53A8-2F35-9CF1-F41C05E23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86100" y="10833100"/>
          <a:ext cx="6934200" cy="5025086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12</xdr:row>
      <xdr:rowOff>25400</xdr:rowOff>
    </xdr:from>
    <xdr:to>
      <xdr:col>9</xdr:col>
      <xdr:colOff>12700</xdr:colOff>
      <xdr:row>12</xdr:row>
      <xdr:rowOff>5181600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DA0688-3CBF-F39C-165E-7CD360A6A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98800" y="15900400"/>
          <a:ext cx="6883400" cy="51562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13</xdr:row>
      <xdr:rowOff>12700</xdr:rowOff>
    </xdr:from>
    <xdr:to>
      <xdr:col>9</xdr:col>
      <xdr:colOff>0</xdr:colOff>
      <xdr:row>13</xdr:row>
      <xdr:rowOff>5181599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8D0F15-BFEB-825F-0136-216AE4C0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836900" y="21082000"/>
          <a:ext cx="6832600" cy="5168899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13</xdr:row>
      <xdr:rowOff>5168900</xdr:rowOff>
    </xdr:from>
    <xdr:to>
      <xdr:col>8</xdr:col>
      <xdr:colOff>6883400</xdr:colOff>
      <xdr:row>14</xdr:row>
      <xdr:rowOff>5168900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4FBB3C5-68CB-0DF2-D815-11B884490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836900" y="26238200"/>
          <a:ext cx="6819900" cy="51943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15</xdr:row>
      <xdr:rowOff>0</xdr:rowOff>
    </xdr:from>
    <xdr:to>
      <xdr:col>9</xdr:col>
      <xdr:colOff>0</xdr:colOff>
      <xdr:row>15</xdr:row>
      <xdr:rowOff>4195103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6729F35-2778-49DC-DD21-7A27C2B14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86100" y="31457900"/>
          <a:ext cx="6883400" cy="4195103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16</xdr:row>
      <xdr:rowOff>25400</xdr:rowOff>
    </xdr:from>
    <xdr:to>
      <xdr:col>9</xdr:col>
      <xdr:colOff>0</xdr:colOff>
      <xdr:row>17</xdr:row>
      <xdr:rowOff>49004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41C8CA9-8E60-FE1E-909B-6D115DD57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798800" y="35699700"/>
          <a:ext cx="6870700" cy="5217904"/>
        </a:xfrm>
        <a:prstGeom prst="rect">
          <a:avLst/>
        </a:prstGeom>
      </xdr:spPr>
    </xdr:pic>
    <xdr:clientData/>
  </xdr:twoCellAnchor>
  <xdr:twoCellAnchor editAs="oneCell">
    <xdr:from>
      <xdr:col>8</xdr:col>
      <xdr:colOff>25400</xdr:colOff>
      <xdr:row>17</xdr:row>
      <xdr:rowOff>63501</xdr:rowOff>
    </xdr:from>
    <xdr:to>
      <xdr:col>9</xdr:col>
      <xdr:colOff>25400</xdr:colOff>
      <xdr:row>18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40AB48-1423-9768-8706-F5C2D4A48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798800" y="40932101"/>
          <a:ext cx="6896100" cy="513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12" sqref="G12"/>
    </sheetView>
  </sheetViews>
  <sheetFormatPr baseColWidth="10" defaultColWidth="14.5" defaultRowHeight="15" customHeight="1" x14ac:dyDescent="0.2"/>
  <cols>
    <col min="1" max="1" width="2.5" customWidth="1"/>
    <col min="2" max="2" width="22.5" customWidth="1"/>
    <col min="3" max="3" width="27.83203125" customWidth="1"/>
    <col min="4" max="4" width="26.83203125" customWidth="1"/>
    <col min="5" max="5" width="21.1640625" customWidth="1"/>
    <col min="6" max="6" width="35.5" customWidth="1"/>
    <col min="7" max="7" width="47.33203125" customWidth="1"/>
    <col min="8" max="26" width="9.1640625" customWidth="1"/>
  </cols>
  <sheetData>
    <row r="1" spans="1:26" ht="12.75" customHeight="1" x14ac:dyDescent="0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3.25" customHeight="1" x14ac:dyDescent="0.2">
      <c r="A2" s="3"/>
      <c r="B2" s="4"/>
      <c r="C2" s="193" t="s">
        <v>49</v>
      </c>
      <c r="D2" s="194"/>
      <c r="E2" s="194"/>
      <c r="F2" s="194"/>
      <c r="G2" s="19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">
      <c r="A3" s="1"/>
      <c r="B3" s="6"/>
      <c r="C3" s="7"/>
      <c r="D3" s="1"/>
      <c r="E3" s="1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1"/>
      <c r="B4" s="9" t="s">
        <v>0</v>
      </c>
      <c r="C4" s="196" t="s">
        <v>50</v>
      </c>
      <c r="D4" s="197"/>
      <c r="E4" s="198"/>
      <c r="F4" s="9" t="s">
        <v>1</v>
      </c>
      <c r="G4" s="121" t="s">
        <v>51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1"/>
      <c r="B5" s="9" t="s">
        <v>2</v>
      </c>
      <c r="C5" s="199"/>
      <c r="D5" s="194"/>
      <c r="E5" s="195"/>
      <c r="F5" s="9" t="s">
        <v>3</v>
      </c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1"/>
      <c r="B6" s="200" t="s">
        <v>4</v>
      </c>
      <c r="C6" s="202"/>
      <c r="D6" s="203"/>
      <c r="E6" s="204"/>
      <c r="F6" s="9" t="s">
        <v>5</v>
      </c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"/>
      <c r="B7" s="201"/>
      <c r="C7" s="205"/>
      <c r="D7" s="206"/>
      <c r="E7" s="207"/>
      <c r="F7" s="9" t="s">
        <v>6</v>
      </c>
      <c r="G7" s="1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1"/>
      <c r="B8" s="6"/>
      <c r="C8" s="7"/>
      <c r="D8" s="1"/>
      <c r="E8" s="1"/>
      <c r="F8" s="6"/>
      <c r="G8" s="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1"/>
      <c r="B10" s="13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">
      <c r="A11" s="14"/>
      <c r="B11" s="15" t="s">
        <v>8</v>
      </c>
      <c r="C11" s="16" t="s">
        <v>9</v>
      </c>
      <c r="D11" s="16" t="s">
        <v>10</v>
      </c>
      <c r="E11" s="17" t="s">
        <v>11</v>
      </c>
      <c r="F11" s="17" t="s">
        <v>12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2.75" customHeight="1" x14ac:dyDescent="0.2">
      <c r="A12" s="1"/>
      <c r="B12" s="18"/>
      <c r="C12" s="19"/>
      <c r="D12" s="20"/>
      <c r="E12" s="21"/>
      <c r="F12" s="2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1"/>
      <c r="B13" s="18"/>
      <c r="C13" s="19"/>
      <c r="D13" s="22"/>
      <c r="E13" s="21"/>
      <c r="F13" s="2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1"/>
      <c r="B14" s="11"/>
      <c r="C14" s="19"/>
      <c r="D14" s="22"/>
      <c r="E14" s="21"/>
      <c r="F14" s="2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1"/>
      <c r="B15" s="11"/>
      <c r="C15" s="19"/>
      <c r="D15" s="22"/>
      <c r="E15" s="22"/>
      <c r="F15" s="23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2">
      <c r="A16" s="1"/>
      <c r="B16" s="11"/>
      <c r="C16" s="19"/>
      <c r="D16" s="22"/>
      <c r="E16" s="22"/>
      <c r="F16" s="2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11"/>
      <c r="C17" s="19"/>
      <c r="D17" s="22"/>
      <c r="E17" s="22"/>
      <c r="F17" s="2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1"/>
      <c r="B18" s="11"/>
      <c r="C18" s="19"/>
      <c r="D18" s="24"/>
      <c r="E18" s="22"/>
      <c r="F18" s="2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1"/>
      <c r="B19" s="2"/>
      <c r="C19" s="1"/>
      <c r="D19" s="1"/>
      <c r="E19" s="1"/>
      <c r="F19" s="1"/>
      <c r="G19" s="2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1"/>
      <c r="B20" s="2"/>
      <c r="C20" s="1"/>
      <c r="D20" s="1"/>
      <c r="E20" s="1"/>
      <c r="F20" s="1"/>
      <c r="G20" s="2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1"/>
      <c r="B21" s="2"/>
      <c r="C21" s="1"/>
      <c r="D21" s="1"/>
      <c r="E21" s="1"/>
      <c r="F21" s="1"/>
      <c r="G21" s="2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1"/>
      <c r="B22" s="2"/>
      <c r="C22" s="1"/>
      <c r="D22" s="1"/>
      <c r="E22" s="1"/>
      <c r="F22" s="1"/>
      <c r="G22" s="2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G4" sqref="G4:H4"/>
    </sheetView>
  </sheetViews>
  <sheetFormatPr baseColWidth="10" defaultColWidth="14.5" defaultRowHeight="15" customHeight="1" x14ac:dyDescent="0.2"/>
  <cols>
    <col min="1" max="1" width="9.1640625" customWidth="1"/>
    <col min="2" max="2" width="15.5" customWidth="1"/>
    <col min="3" max="3" width="40.33203125" customWidth="1"/>
    <col min="4" max="4" width="19.1640625" customWidth="1"/>
    <col min="5" max="5" width="17.83203125" customWidth="1"/>
    <col min="6" max="6" width="14" customWidth="1"/>
    <col min="7" max="7" width="12.83203125" customWidth="1"/>
    <col min="8" max="8" width="37.83203125" customWidth="1"/>
    <col min="9" max="26" width="9.1640625" customWidth="1"/>
  </cols>
  <sheetData>
    <row r="1" spans="1:26" ht="34.5" customHeight="1" x14ac:dyDescent="0.25">
      <c r="A1" s="26"/>
      <c r="B1" s="212" t="s">
        <v>13</v>
      </c>
      <c r="C1" s="213"/>
      <c r="D1" s="213"/>
      <c r="E1" s="213"/>
      <c r="F1" s="213"/>
      <c r="G1" s="213"/>
      <c r="H1" s="214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2.75" customHeight="1" x14ac:dyDescent="0.2">
      <c r="A2" s="27"/>
      <c r="B2" s="27"/>
      <c r="C2" s="26"/>
      <c r="D2" s="26"/>
      <c r="E2" s="26"/>
      <c r="F2" s="26"/>
      <c r="G2" s="26"/>
      <c r="H2" s="28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2.75" customHeight="1" x14ac:dyDescent="0.2">
      <c r="A3" s="26"/>
      <c r="B3" s="29" t="s">
        <v>0</v>
      </c>
      <c r="C3" s="208" t="str">
        <f>Cover!C4</f>
        <v xml:space="preserve">Website đặt vé xem phim </v>
      </c>
      <c r="D3" s="195"/>
      <c r="E3" s="209" t="s">
        <v>1</v>
      </c>
      <c r="F3" s="195"/>
      <c r="G3" s="215" t="str">
        <f>Cover!G4</f>
        <v>chaudnmFX27881</v>
      </c>
      <c r="H3" s="195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2.75" customHeight="1" x14ac:dyDescent="0.2">
      <c r="A4" s="26"/>
      <c r="B4" s="29" t="s">
        <v>2</v>
      </c>
      <c r="C4" s="216"/>
      <c r="D4" s="195"/>
      <c r="E4" s="209" t="s">
        <v>3</v>
      </c>
      <c r="F4" s="195"/>
      <c r="G4" s="208"/>
      <c r="H4" s="195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2.75" customHeight="1" x14ac:dyDescent="0.2">
      <c r="A5" s="26"/>
      <c r="B5" s="30" t="s">
        <v>4</v>
      </c>
      <c r="C5" s="208"/>
      <c r="D5" s="195"/>
      <c r="E5" s="209" t="s">
        <v>5</v>
      </c>
      <c r="F5" s="195"/>
      <c r="G5" s="210"/>
      <c r="H5" s="19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2.75" customHeight="1" x14ac:dyDescent="0.2">
      <c r="A6" s="27"/>
      <c r="B6" s="30" t="s">
        <v>14</v>
      </c>
      <c r="C6" s="211"/>
      <c r="D6" s="194"/>
      <c r="E6" s="194"/>
      <c r="F6" s="194"/>
      <c r="G6" s="194"/>
      <c r="H6" s="195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2.75" customHeight="1" x14ac:dyDescent="0.2">
      <c r="A7" s="27"/>
      <c r="B7" s="31"/>
      <c r="C7" s="32"/>
      <c r="D7" s="26"/>
      <c r="E7" s="26"/>
      <c r="F7" s="26"/>
      <c r="G7" s="26"/>
      <c r="H7" s="28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2.75" customHeight="1" x14ac:dyDescent="0.2">
      <c r="A8" s="26"/>
      <c r="B8" s="31"/>
      <c r="C8" s="32"/>
      <c r="D8" s="26"/>
      <c r="E8" s="26"/>
      <c r="F8" s="26"/>
      <c r="G8" s="26"/>
      <c r="H8" s="28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2.75" customHeight="1" x14ac:dyDescent="0.2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2.75" customHeight="1" x14ac:dyDescent="0.2">
      <c r="A10" s="33"/>
      <c r="B10" s="34" t="s">
        <v>15</v>
      </c>
      <c r="C10" s="35" t="s">
        <v>16</v>
      </c>
      <c r="D10" s="36" t="s">
        <v>17</v>
      </c>
      <c r="E10" s="35" t="s">
        <v>18</v>
      </c>
      <c r="F10" s="35" t="s">
        <v>19</v>
      </c>
      <c r="G10" s="37" t="s">
        <v>20</v>
      </c>
      <c r="H10" s="38" t="s">
        <v>21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2.75" customHeight="1" x14ac:dyDescent="0.2">
      <c r="A11" s="33"/>
      <c r="B11" s="39">
        <v>1</v>
      </c>
      <c r="C11" s="40" t="s">
        <v>86</v>
      </c>
      <c r="D11" s="41">
        <f>'UC001_Đăng Ký'!A5</f>
        <v>4</v>
      </c>
      <c r="E11" s="41">
        <f>'UC001_Đăng Ký'!B5</f>
        <v>8</v>
      </c>
      <c r="F11" s="41">
        <f>'UC001_Đăng Ký'!C5</f>
        <v>0</v>
      </c>
      <c r="G11" s="41">
        <f>'UC001_Đăng Ký'!D5</f>
        <v>0</v>
      </c>
      <c r="H11" s="41">
        <f>SUM(D11:G11)</f>
        <v>12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2.75" customHeight="1" x14ac:dyDescent="0.2">
      <c r="A12" s="33"/>
      <c r="B12" s="39">
        <v>1</v>
      </c>
      <c r="C12" s="40" t="s">
        <v>87</v>
      </c>
      <c r="D12" s="41">
        <f>'UC002_Đăng Nhập'!A5</f>
        <v>6</v>
      </c>
      <c r="E12" s="41">
        <f>'UC002_Đăng Nhập'!B5</f>
        <v>7</v>
      </c>
      <c r="F12" s="41">
        <f>'UC002_Đăng Nhập'!C5</f>
        <v>0</v>
      </c>
      <c r="G12" s="41">
        <f>'UC002_Đăng Nhập'!D5</f>
        <v>0</v>
      </c>
      <c r="H12" s="41">
        <f>'UC002_Đăng Nhập'!E5</f>
        <v>13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2.75" customHeight="1" x14ac:dyDescent="0.2">
      <c r="A13" s="33"/>
      <c r="B13" s="39">
        <v>1</v>
      </c>
      <c r="C13" s="40" t="s">
        <v>88</v>
      </c>
      <c r="D13" s="41">
        <f>'UC003_Danh Sách Phim'!A5</f>
        <v>6</v>
      </c>
      <c r="E13" s="41">
        <f>'UC003_Danh Sách Phim'!B5</f>
        <v>1</v>
      </c>
      <c r="F13" s="41">
        <f>'UC003_Danh Sách Phim'!C5</f>
        <v>0</v>
      </c>
      <c r="G13" s="41">
        <f>'UC003_Danh Sách Phim'!D5</f>
        <v>0</v>
      </c>
      <c r="H13" s="41">
        <f>'UC003_Danh Sách Phim'!F5</f>
        <v>7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2.75" customHeight="1" x14ac:dyDescent="0.2">
      <c r="A14" s="33"/>
      <c r="B14" s="39">
        <v>1</v>
      </c>
      <c r="C14" s="40" t="s">
        <v>89</v>
      </c>
      <c r="D14" s="41">
        <f>'UC003_Danh Sách Phim'!A5</f>
        <v>6</v>
      </c>
      <c r="E14" s="41">
        <f>'UC003_Danh Sách Phim'!B5</f>
        <v>1</v>
      </c>
      <c r="F14" s="41">
        <f>'UC003_Danh Sách Phim'!C5</f>
        <v>0</v>
      </c>
      <c r="G14" s="41">
        <f>'UC003_Danh Sách Phim'!D5</f>
        <v>0</v>
      </c>
      <c r="H14" s="41">
        <f>'UC003_Danh Sách Phim'!F5</f>
        <v>7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2.75" customHeight="1" x14ac:dyDescent="0.2">
      <c r="A15" s="33"/>
      <c r="B15" s="39">
        <v>1</v>
      </c>
      <c r="C15" s="40" t="s">
        <v>90</v>
      </c>
      <c r="D15" s="41">
        <f>'UC005_Chi Tiết Phim'!A5</f>
        <v>0</v>
      </c>
      <c r="E15" s="41">
        <f>'UC005_Chi Tiết Phim'!B5</f>
        <v>0</v>
      </c>
      <c r="F15" s="41">
        <f>'UC005_Chi Tiết Phim'!C5</f>
        <v>0</v>
      </c>
      <c r="G15" s="41">
        <f>'UC005_Chi Tiết Phim'!D5</f>
        <v>0</v>
      </c>
      <c r="H15" s="41">
        <f>'UC005_Chi Tiết Phim'!E5</f>
        <v>0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2.75" customHeight="1" x14ac:dyDescent="0.2">
      <c r="A16" s="33"/>
      <c r="B16" s="39">
        <v>1</v>
      </c>
      <c r="C16" s="40"/>
      <c r="D16" s="41"/>
      <c r="E16" s="41"/>
      <c r="F16" s="41"/>
      <c r="G16" s="41"/>
      <c r="H16" s="41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2.75" customHeight="1" x14ac:dyDescent="0.2">
      <c r="A17" s="33"/>
      <c r="B17" s="39"/>
      <c r="C17" s="40"/>
      <c r="D17" s="41"/>
      <c r="E17" s="41"/>
      <c r="F17" s="41"/>
      <c r="G17" s="41"/>
      <c r="H17" s="41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2.75" customHeight="1" x14ac:dyDescent="0.2">
      <c r="A18" s="33"/>
      <c r="B18" s="42"/>
      <c r="C18" s="43" t="s">
        <v>23</v>
      </c>
      <c r="D18" s="44">
        <f>SUM(D11:D17)</f>
        <v>22</v>
      </c>
      <c r="E18" s="44">
        <f>SUM(E11:E17)</f>
        <v>17</v>
      </c>
      <c r="F18" s="44">
        <f>SUM(F11:F17)</f>
        <v>0</v>
      </c>
      <c r="G18" s="44">
        <f>SUM(G11:G17)</f>
        <v>0</v>
      </c>
      <c r="H18" s="45">
        <f>SUM(H11:H17)</f>
        <v>39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2.75" customHeight="1" x14ac:dyDescent="0.2">
      <c r="A19" s="26"/>
      <c r="B19" s="46"/>
      <c r="C19" s="26"/>
      <c r="D19" s="47"/>
      <c r="E19" s="48"/>
      <c r="F19" s="48"/>
      <c r="G19" s="48"/>
      <c r="H19" s="48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2.75" customHeight="1" x14ac:dyDescent="0.2">
      <c r="A20" s="26"/>
      <c r="B20" s="26"/>
      <c r="C20" s="49" t="s">
        <v>24</v>
      </c>
      <c r="D20" s="26"/>
      <c r="E20" s="50">
        <f>($D18+$E18)*100/$H18</f>
        <v>100</v>
      </c>
      <c r="F20" s="26" t="s">
        <v>25</v>
      </c>
      <c r="G20" s="26"/>
      <c r="H20" s="51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2.75" customHeight="1" x14ac:dyDescent="0.2">
      <c r="A21" s="26"/>
      <c r="B21" s="26"/>
      <c r="C21" s="49" t="s">
        <v>26</v>
      </c>
      <c r="D21" s="26"/>
      <c r="E21" s="50">
        <f>$D18*100/($D18+$E18)</f>
        <v>56.410256410256409</v>
      </c>
      <c r="F21" s="26" t="s">
        <v>25</v>
      </c>
      <c r="G21" s="26"/>
      <c r="H21" s="51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2.75" customHeight="1" x14ac:dyDescent="0.2">
      <c r="A22" s="26"/>
      <c r="B22" s="26"/>
      <c r="C22" s="26"/>
      <c r="D22" s="26"/>
      <c r="E22" s="50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2.75" customHeight="1" x14ac:dyDescent="0.2">
      <c r="A23" s="33"/>
      <c r="B23" s="35" t="s">
        <v>16</v>
      </c>
      <c r="C23" s="36" t="s">
        <v>17</v>
      </c>
      <c r="D23" s="35" t="s">
        <v>18</v>
      </c>
      <c r="E23" s="35" t="s">
        <v>19</v>
      </c>
      <c r="F23" s="37" t="s">
        <v>20</v>
      </c>
      <c r="G23" s="38" t="s">
        <v>21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6" ht="12.75" customHeight="1" x14ac:dyDescent="0.2">
      <c r="A24" s="33"/>
      <c r="B24" s="43" t="s">
        <v>23</v>
      </c>
      <c r="C24" s="44">
        <f>SUM(D11:D17)</f>
        <v>22</v>
      </c>
      <c r="D24" s="44">
        <f>SUM(E11:E17)</f>
        <v>17</v>
      </c>
      <c r="E24" s="44">
        <f>SUM(F11:F17)</f>
        <v>0</v>
      </c>
      <c r="F24" s="44">
        <f>SUM(G11:G17)</f>
        <v>0</v>
      </c>
      <c r="G24" s="45">
        <f>SUM(H17:H23)</f>
        <v>39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6" ht="12.75" customHeight="1" x14ac:dyDescent="0.2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2.75" customHeight="1" x14ac:dyDescent="0.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2.75" customHeight="1" x14ac:dyDescent="0.2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2.75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2.75" customHeight="1" x14ac:dyDescent="0.2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2.75" customHeight="1" x14ac:dyDescent="0.2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2.75" customHeight="1" x14ac:dyDescent="0.2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2.75" customHeight="1" x14ac:dyDescent="0.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2.75" customHeight="1" x14ac:dyDescent="0.2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2.75" customHeight="1" x14ac:dyDescent="0.2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2.75" customHeight="1" x14ac:dyDescent="0.2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2.75" customHeight="1" x14ac:dyDescent="0.2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2.75" customHeight="1" x14ac:dyDescent="0.2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2.75" customHeight="1" x14ac:dyDescent="0.2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2.75" customHeight="1" x14ac:dyDescent="0.2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2.75" customHeight="1" x14ac:dyDescent="0.2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2.75" customHeight="1" x14ac:dyDescent="0.2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2.75" customHeight="1" x14ac:dyDescent="0.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2.75" customHeight="1" x14ac:dyDescent="0.2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2.75" customHeight="1" x14ac:dyDescent="0.2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2.75" customHeight="1" x14ac:dyDescent="0.2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2.75" customHeight="1" x14ac:dyDescent="0.2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2.75" customHeight="1" x14ac:dyDescent="0.2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2.75" customHeight="1" x14ac:dyDescent="0.2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2.75" customHeight="1" x14ac:dyDescent="0.2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2.75" customHeight="1" x14ac:dyDescent="0.2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2.75" customHeight="1" x14ac:dyDescent="0.2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2.75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2.75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2.7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2.7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2.7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2.7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2.7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2.7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2.7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2.7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2.7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2.7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2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2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2.75" customHeight="1" x14ac:dyDescent="0.2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2.75" customHeight="1" x14ac:dyDescent="0.2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2.75" customHeight="1" x14ac:dyDescent="0.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2.75" customHeight="1" x14ac:dyDescent="0.2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2.75" customHeight="1" x14ac:dyDescent="0.2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2.75" customHeight="1" x14ac:dyDescent="0.2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2.75" customHeight="1" x14ac:dyDescent="0.2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2.75" customHeight="1" x14ac:dyDescent="0.2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2.75" customHeight="1" x14ac:dyDescent="0.2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2.75" customHeight="1" x14ac:dyDescent="0.2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2.75" customHeight="1" x14ac:dyDescent="0.2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2.75" customHeight="1" x14ac:dyDescent="0.2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2.75" customHeight="1" x14ac:dyDescent="0.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2.75" customHeight="1" x14ac:dyDescent="0.2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2.75" customHeight="1" x14ac:dyDescent="0.2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2.75" customHeight="1" x14ac:dyDescent="0.2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2.75" customHeight="1" x14ac:dyDescent="0.2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2.75" customHeight="1" x14ac:dyDescent="0.2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2.75" customHeight="1" x14ac:dyDescent="0.2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2.75" customHeight="1" x14ac:dyDescent="0.2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2.75" customHeight="1" x14ac:dyDescent="0.2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2.75" customHeight="1" x14ac:dyDescent="0.2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2.75" customHeight="1" x14ac:dyDescent="0.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2.75" customHeight="1" x14ac:dyDescent="0.2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2.75" customHeight="1" x14ac:dyDescent="0.2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2.75" customHeight="1" x14ac:dyDescent="0.2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2.75" customHeight="1" x14ac:dyDescent="0.2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2.75" customHeight="1" x14ac:dyDescent="0.2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2.75" customHeight="1" x14ac:dyDescent="0.2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2.75" customHeight="1" x14ac:dyDescent="0.2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2.75" customHeight="1" x14ac:dyDescent="0.2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2.75" customHeight="1" x14ac:dyDescent="0.2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2.75" customHeight="1" x14ac:dyDescent="0.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2.75" customHeight="1" x14ac:dyDescent="0.2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2.75" customHeight="1" x14ac:dyDescent="0.2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2.75" customHeight="1" x14ac:dyDescent="0.2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2.75" customHeight="1" x14ac:dyDescent="0.2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2.75" customHeight="1" x14ac:dyDescent="0.2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2.75" customHeight="1" x14ac:dyDescent="0.2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2.75" customHeight="1" x14ac:dyDescent="0.2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2.75" customHeight="1" x14ac:dyDescent="0.2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2.75" customHeight="1" x14ac:dyDescent="0.2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2.75" customHeight="1" x14ac:dyDescent="0.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2.75" customHeight="1" x14ac:dyDescent="0.2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2.75" customHeight="1" x14ac:dyDescent="0.2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2.75" customHeight="1" x14ac:dyDescent="0.2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2.75" customHeight="1" x14ac:dyDescent="0.2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2.75" customHeight="1" x14ac:dyDescent="0.2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2.75" customHeight="1" x14ac:dyDescent="0.2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2.75" customHeight="1" x14ac:dyDescent="0.2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2.75" customHeight="1" x14ac:dyDescent="0.2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2.75" customHeight="1" x14ac:dyDescent="0.2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2.75" customHeight="1" x14ac:dyDescent="0.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2.75" customHeight="1" x14ac:dyDescent="0.2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2.75" customHeight="1" x14ac:dyDescent="0.2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2.75" customHeight="1" x14ac:dyDescent="0.2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2.75" customHeight="1" x14ac:dyDescent="0.2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2.75" customHeight="1" x14ac:dyDescent="0.2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2.75" customHeight="1" x14ac:dyDescent="0.2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2.75" customHeight="1" x14ac:dyDescent="0.2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2.75" customHeight="1" x14ac:dyDescent="0.2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2.75" customHeight="1" x14ac:dyDescent="0.2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2.75" customHeight="1" x14ac:dyDescent="0.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2.75" customHeight="1" x14ac:dyDescent="0.2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2.75" customHeight="1" x14ac:dyDescent="0.2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2.75" customHeight="1" x14ac:dyDescent="0.2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2.75" customHeight="1" x14ac:dyDescent="0.2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2.75" customHeight="1" x14ac:dyDescent="0.2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2.75" customHeight="1" x14ac:dyDescent="0.2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2.75" customHeight="1" x14ac:dyDescent="0.2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2.75" customHeight="1" x14ac:dyDescent="0.2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2.75" customHeight="1" x14ac:dyDescent="0.2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2.75" customHeight="1" x14ac:dyDescent="0.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2.75" customHeight="1" x14ac:dyDescent="0.2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2.75" customHeight="1" x14ac:dyDescent="0.2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2.75" customHeight="1" x14ac:dyDescent="0.2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2.75" customHeight="1" x14ac:dyDescent="0.2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2.75" customHeight="1" x14ac:dyDescent="0.2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2.75" customHeight="1" x14ac:dyDescent="0.2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2.75" customHeight="1" x14ac:dyDescent="0.2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2.75" customHeight="1" x14ac:dyDescent="0.2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2.75" customHeight="1" x14ac:dyDescent="0.2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2.75" customHeight="1" x14ac:dyDescent="0.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2.75" customHeight="1" x14ac:dyDescent="0.2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2.75" customHeight="1" x14ac:dyDescent="0.2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2.75" customHeight="1" x14ac:dyDescent="0.2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2.75" customHeight="1" x14ac:dyDescent="0.2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2.75" customHeight="1" x14ac:dyDescent="0.2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2.75" customHeight="1" x14ac:dyDescent="0.2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2.75" customHeight="1" x14ac:dyDescent="0.2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2.75" customHeight="1" x14ac:dyDescent="0.2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2.75" customHeight="1" x14ac:dyDescent="0.2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2.75" customHeight="1" x14ac:dyDescent="0.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2.75" customHeight="1" x14ac:dyDescent="0.2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2.75" customHeight="1" x14ac:dyDescent="0.2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2.75" customHeight="1" x14ac:dyDescent="0.2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2.75" customHeight="1" x14ac:dyDescent="0.2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2.75" customHeight="1" x14ac:dyDescent="0.2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2.75" customHeight="1" x14ac:dyDescent="0.2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2.75" customHeight="1" x14ac:dyDescent="0.2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2.75" customHeight="1" x14ac:dyDescent="0.2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2.75" customHeight="1" x14ac:dyDescent="0.2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2.75" customHeight="1" x14ac:dyDescent="0.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2.75" customHeight="1" x14ac:dyDescent="0.2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2.75" customHeight="1" x14ac:dyDescent="0.2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2.75" customHeight="1" x14ac:dyDescent="0.2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2.75" customHeight="1" x14ac:dyDescent="0.2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2.75" customHeight="1" x14ac:dyDescent="0.2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2.75" customHeight="1" x14ac:dyDescent="0.2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2.75" customHeight="1" x14ac:dyDescent="0.2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2.75" customHeight="1" x14ac:dyDescent="0.2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2.75" customHeight="1" x14ac:dyDescent="0.2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2.75" customHeight="1" x14ac:dyDescent="0.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2.75" customHeight="1" x14ac:dyDescent="0.2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2.75" customHeight="1" x14ac:dyDescent="0.2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2.75" customHeight="1" x14ac:dyDescent="0.2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2.75" customHeight="1" x14ac:dyDescent="0.2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2.75" customHeight="1" x14ac:dyDescent="0.2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2.75" customHeight="1" x14ac:dyDescent="0.2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2.75" customHeight="1" x14ac:dyDescent="0.2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2.75" customHeight="1" x14ac:dyDescent="0.2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2.75" customHeight="1" x14ac:dyDescent="0.2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2.75" customHeight="1" x14ac:dyDescent="0.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2.75" customHeight="1" x14ac:dyDescent="0.2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2.75" customHeight="1" x14ac:dyDescent="0.2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2.75" customHeight="1" x14ac:dyDescent="0.2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2.75" customHeight="1" x14ac:dyDescent="0.2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2.75" customHeight="1" x14ac:dyDescent="0.2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2.75" customHeight="1" x14ac:dyDescent="0.2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2.75" customHeight="1" x14ac:dyDescent="0.2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2.75" customHeight="1" x14ac:dyDescent="0.2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2.75" customHeight="1" x14ac:dyDescent="0.2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2.75" customHeight="1" x14ac:dyDescent="0.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2.75" customHeight="1" x14ac:dyDescent="0.2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2.75" customHeight="1" x14ac:dyDescent="0.2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2.75" customHeight="1" x14ac:dyDescent="0.2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2.75" customHeight="1" x14ac:dyDescent="0.2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2.75" customHeight="1" x14ac:dyDescent="0.2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2.75" customHeight="1" x14ac:dyDescent="0.2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2.75" customHeight="1" x14ac:dyDescent="0.2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2.75" customHeight="1" x14ac:dyDescent="0.2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2.75" customHeight="1" x14ac:dyDescent="0.2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2.75" customHeight="1" x14ac:dyDescent="0.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2.75" customHeight="1" x14ac:dyDescent="0.2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2.75" customHeight="1" x14ac:dyDescent="0.2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2.75" customHeight="1" x14ac:dyDescent="0.2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2.75" customHeight="1" x14ac:dyDescent="0.2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2.75" customHeight="1" x14ac:dyDescent="0.2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2.75" customHeight="1" x14ac:dyDescent="0.2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2.75" customHeight="1" x14ac:dyDescent="0.2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2.75" customHeight="1" x14ac:dyDescent="0.2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2.75" customHeight="1" x14ac:dyDescent="0.2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2.75" customHeight="1" x14ac:dyDescent="0.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2.75" customHeight="1" x14ac:dyDescent="0.2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2.75" customHeight="1" x14ac:dyDescent="0.2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2.75" customHeight="1" x14ac:dyDescent="0.2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2.75" customHeight="1" x14ac:dyDescent="0.2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2.75" customHeight="1" x14ac:dyDescent="0.2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2.75" customHeight="1" x14ac:dyDescent="0.2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2.75" customHeight="1" x14ac:dyDescent="0.2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2.75" customHeight="1" x14ac:dyDescent="0.2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2.75" customHeight="1" x14ac:dyDescent="0.2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2.75" customHeight="1" x14ac:dyDescent="0.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2.75" customHeight="1" x14ac:dyDescent="0.2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2.75" customHeight="1" x14ac:dyDescent="0.2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2.75" customHeight="1" x14ac:dyDescent="0.2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2.75" customHeight="1" x14ac:dyDescent="0.2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2.75" customHeight="1" x14ac:dyDescent="0.2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2.75" customHeight="1" x14ac:dyDescent="0.2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2.75" customHeight="1" x14ac:dyDescent="0.2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2.75" customHeight="1" x14ac:dyDescent="0.2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2.75" customHeight="1" x14ac:dyDescent="0.2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2.75" customHeight="1" x14ac:dyDescent="0.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2.75" customHeight="1" x14ac:dyDescent="0.2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2.75" customHeight="1" x14ac:dyDescent="0.2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2.75" customHeight="1" x14ac:dyDescent="0.2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2.75" customHeight="1" x14ac:dyDescent="0.2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2.75" customHeight="1" x14ac:dyDescent="0.2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2.75" customHeight="1" x14ac:dyDescent="0.2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2.75" customHeight="1" x14ac:dyDescent="0.2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2.75" customHeight="1" x14ac:dyDescent="0.2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2.75" customHeight="1" x14ac:dyDescent="0.2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2.75" customHeight="1" x14ac:dyDescent="0.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2.75" customHeight="1" x14ac:dyDescent="0.2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2.75" customHeight="1" x14ac:dyDescent="0.2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2.75" customHeight="1" x14ac:dyDescent="0.2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2.75" customHeight="1" x14ac:dyDescent="0.2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2.75" customHeight="1" x14ac:dyDescent="0.2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2.75" customHeight="1" x14ac:dyDescent="0.2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2.75" customHeight="1" x14ac:dyDescent="0.2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2.75" customHeight="1" x14ac:dyDescent="0.2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2.75" customHeight="1" x14ac:dyDescent="0.2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2.75" customHeight="1" x14ac:dyDescent="0.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2.75" customHeight="1" x14ac:dyDescent="0.2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2.75" customHeight="1" x14ac:dyDescent="0.2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2.75" customHeight="1" x14ac:dyDescent="0.2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2.75" customHeight="1" x14ac:dyDescent="0.2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2.75" customHeight="1" x14ac:dyDescent="0.2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2.75" customHeight="1" x14ac:dyDescent="0.2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2.75" customHeight="1" x14ac:dyDescent="0.2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2.75" customHeight="1" x14ac:dyDescent="0.2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2.75" customHeight="1" x14ac:dyDescent="0.2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2.75" customHeight="1" x14ac:dyDescent="0.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2.75" customHeight="1" x14ac:dyDescent="0.2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2.75" customHeight="1" x14ac:dyDescent="0.2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2.75" customHeight="1" x14ac:dyDescent="0.2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2.75" customHeight="1" x14ac:dyDescent="0.2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2.75" customHeight="1" x14ac:dyDescent="0.2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2.75" customHeight="1" x14ac:dyDescent="0.2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2.75" customHeight="1" x14ac:dyDescent="0.2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2.75" customHeight="1" x14ac:dyDescent="0.2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2.75" customHeight="1" x14ac:dyDescent="0.2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2.75" customHeight="1" x14ac:dyDescent="0.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2.75" customHeight="1" x14ac:dyDescent="0.2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2.75" customHeight="1" x14ac:dyDescent="0.2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2.75" customHeight="1" x14ac:dyDescent="0.2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2.75" customHeight="1" x14ac:dyDescent="0.2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2.75" customHeight="1" x14ac:dyDescent="0.2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2.75" customHeight="1" x14ac:dyDescent="0.2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2.75" customHeight="1" x14ac:dyDescent="0.2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2.75" customHeight="1" x14ac:dyDescent="0.2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2.75" customHeight="1" x14ac:dyDescent="0.2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2.75" customHeight="1" x14ac:dyDescent="0.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2.75" customHeight="1" x14ac:dyDescent="0.2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2.75" customHeight="1" x14ac:dyDescent="0.2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2.75" customHeight="1" x14ac:dyDescent="0.2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2.75" customHeight="1" x14ac:dyDescent="0.2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2.75" customHeight="1" x14ac:dyDescent="0.2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2.75" customHeight="1" x14ac:dyDescent="0.2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2.75" customHeight="1" x14ac:dyDescent="0.2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2.75" customHeight="1" x14ac:dyDescent="0.2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2.75" customHeight="1" x14ac:dyDescent="0.2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2.75" customHeight="1" x14ac:dyDescent="0.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2.75" customHeight="1" x14ac:dyDescent="0.2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2.75" customHeight="1" x14ac:dyDescent="0.2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2.75" customHeight="1" x14ac:dyDescent="0.2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2.75" customHeight="1" x14ac:dyDescent="0.2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2.75" customHeight="1" x14ac:dyDescent="0.2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2.75" customHeight="1" x14ac:dyDescent="0.2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2.75" customHeight="1" x14ac:dyDescent="0.2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2.75" customHeight="1" x14ac:dyDescent="0.2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2.75" customHeight="1" x14ac:dyDescent="0.2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2.75" customHeight="1" x14ac:dyDescent="0.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2.75" customHeight="1" x14ac:dyDescent="0.2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2.75" customHeight="1" x14ac:dyDescent="0.2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2.75" customHeight="1" x14ac:dyDescent="0.2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2.75" customHeight="1" x14ac:dyDescent="0.2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2.75" customHeight="1" x14ac:dyDescent="0.2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2.75" customHeight="1" x14ac:dyDescent="0.2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2.75" customHeight="1" x14ac:dyDescent="0.2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2.75" customHeight="1" x14ac:dyDescent="0.2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2.75" customHeight="1" x14ac:dyDescent="0.2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2.75" customHeight="1" x14ac:dyDescent="0.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2.75" customHeight="1" x14ac:dyDescent="0.2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2.75" customHeight="1" x14ac:dyDescent="0.2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2.75" customHeight="1" x14ac:dyDescent="0.2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2.75" customHeight="1" x14ac:dyDescent="0.2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2.75" customHeight="1" x14ac:dyDescent="0.2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2.75" customHeight="1" x14ac:dyDescent="0.2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2.75" customHeight="1" x14ac:dyDescent="0.2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2.75" customHeight="1" x14ac:dyDescent="0.2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2.75" customHeight="1" x14ac:dyDescent="0.2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2.75" customHeight="1" x14ac:dyDescent="0.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2.75" customHeight="1" x14ac:dyDescent="0.2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2.75" customHeight="1" x14ac:dyDescent="0.2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2.75" customHeight="1" x14ac:dyDescent="0.2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2.75" customHeight="1" x14ac:dyDescent="0.2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2.75" customHeight="1" x14ac:dyDescent="0.2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2.75" customHeight="1" x14ac:dyDescent="0.2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2.75" customHeight="1" x14ac:dyDescent="0.2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2.75" customHeight="1" x14ac:dyDescent="0.2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2.75" customHeight="1" x14ac:dyDescent="0.2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2.75" customHeight="1" x14ac:dyDescent="0.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2.75" customHeight="1" x14ac:dyDescent="0.2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2.75" customHeight="1" x14ac:dyDescent="0.2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2.75" customHeight="1" x14ac:dyDescent="0.2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2.75" customHeight="1" x14ac:dyDescent="0.2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2.75" customHeight="1" x14ac:dyDescent="0.2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2.75" customHeight="1" x14ac:dyDescent="0.2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2.75" customHeight="1" x14ac:dyDescent="0.2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2.75" customHeight="1" x14ac:dyDescent="0.2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2.75" customHeight="1" x14ac:dyDescent="0.2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2.75" customHeight="1" x14ac:dyDescent="0.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2.75" customHeight="1" x14ac:dyDescent="0.2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2.75" customHeight="1" x14ac:dyDescent="0.2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2.75" customHeight="1" x14ac:dyDescent="0.2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2.75" customHeight="1" x14ac:dyDescent="0.2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2.75" customHeight="1" x14ac:dyDescent="0.2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2.75" customHeight="1" x14ac:dyDescent="0.2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2.75" customHeight="1" x14ac:dyDescent="0.2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2.75" customHeight="1" x14ac:dyDescent="0.2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2.75" customHeight="1" x14ac:dyDescent="0.2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2.75" customHeight="1" x14ac:dyDescent="0.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2.75" customHeight="1" x14ac:dyDescent="0.2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2.75" customHeight="1" x14ac:dyDescent="0.2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2.75" customHeight="1" x14ac:dyDescent="0.2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2.75" customHeight="1" x14ac:dyDescent="0.2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2.75" customHeight="1" x14ac:dyDescent="0.2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2.75" customHeight="1" x14ac:dyDescent="0.2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2.75" customHeight="1" x14ac:dyDescent="0.2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2.75" customHeight="1" x14ac:dyDescent="0.2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2.75" customHeight="1" x14ac:dyDescent="0.2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2.75" customHeight="1" x14ac:dyDescent="0.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2.75" customHeight="1" x14ac:dyDescent="0.2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2.75" customHeight="1" x14ac:dyDescent="0.2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2.75" customHeight="1" x14ac:dyDescent="0.2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2.75" customHeight="1" x14ac:dyDescent="0.2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2.75" customHeight="1" x14ac:dyDescent="0.2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2.75" customHeight="1" x14ac:dyDescent="0.2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2.75" customHeight="1" x14ac:dyDescent="0.2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2.75" customHeight="1" x14ac:dyDescent="0.2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2.75" customHeight="1" x14ac:dyDescent="0.2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2.75" customHeight="1" x14ac:dyDescent="0.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2.75" customHeight="1" x14ac:dyDescent="0.2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2.75" customHeight="1" x14ac:dyDescent="0.2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2.75" customHeight="1" x14ac:dyDescent="0.2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2.75" customHeight="1" x14ac:dyDescent="0.2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2.75" customHeight="1" x14ac:dyDescent="0.2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2.75" customHeight="1" x14ac:dyDescent="0.2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2.75" customHeight="1" x14ac:dyDescent="0.2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2.75" customHeight="1" x14ac:dyDescent="0.2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2.75" customHeight="1" x14ac:dyDescent="0.2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2.75" customHeight="1" x14ac:dyDescent="0.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2.75" customHeight="1" x14ac:dyDescent="0.2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2.75" customHeight="1" x14ac:dyDescent="0.2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2.75" customHeight="1" x14ac:dyDescent="0.2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2.75" customHeight="1" x14ac:dyDescent="0.2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2.75" customHeight="1" x14ac:dyDescent="0.2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2.75" customHeight="1" x14ac:dyDescent="0.2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2.75" customHeight="1" x14ac:dyDescent="0.2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2.75" customHeight="1" x14ac:dyDescent="0.2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2.75" customHeight="1" x14ac:dyDescent="0.2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2.75" customHeight="1" x14ac:dyDescent="0.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2.75" customHeight="1" x14ac:dyDescent="0.2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2.75" customHeight="1" x14ac:dyDescent="0.2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2.75" customHeight="1" x14ac:dyDescent="0.2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2.75" customHeight="1" x14ac:dyDescent="0.2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2.75" customHeight="1" x14ac:dyDescent="0.2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2.75" customHeight="1" x14ac:dyDescent="0.2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2.75" customHeight="1" x14ac:dyDescent="0.2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2.75" customHeight="1" x14ac:dyDescent="0.2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2.75" customHeight="1" x14ac:dyDescent="0.2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2.75" customHeight="1" x14ac:dyDescent="0.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2.75" customHeight="1" x14ac:dyDescent="0.2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2.75" customHeight="1" x14ac:dyDescent="0.2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2.75" customHeight="1" x14ac:dyDescent="0.2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2.75" customHeight="1" x14ac:dyDescent="0.2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2.75" customHeight="1" x14ac:dyDescent="0.2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2.75" customHeight="1" x14ac:dyDescent="0.2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2.75" customHeight="1" x14ac:dyDescent="0.2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2.75" customHeight="1" x14ac:dyDescent="0.2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2.75" customHeight="1" x14ac:dyDescent="0.2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2.75" customHeight="1" x14ac:dyDescent="0.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2.75" customHeight="1" x14ac:dyDescent="0.2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2.75" customHeight="1" x14ac:dyDescent="0.2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2.75" customHeight="1" x14ac:dyDescent="0.2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2.75" customHeight="1" x14ac:dyDescent="0.2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2.75" customHeight="1" x14ac:dyDescent="0.2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2.75" customHeight="1" x14ac:dyDescent="0.2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2.75" customHeight="1" x14ac:dyDescent="0.2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2.75" customHeight="1" x14ac:dyDescent="0.2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2.75" customHeight="1" x14ac:dyDescent="0.2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2.75" customHeight="1" x14ac:dyDescent="0.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2.75" customHeight="1" x14ac:dyDescent="0.2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2.75" customHeight="1" x14ac:dyDescent="0.2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2.75" customHeight="1" x14ac:dyDescent="0.2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2.75" customHeight="1" x14ac:dyDescent="0.2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2.75" customHeight="1" x14ac:dyDescent="0.2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2.75" customHeight="1" x14ac:dyDescent="0.2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2.75" customHeight="1" x14ac:dyDescent="0.2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2.75" customHeight="1" x14ac:dyDescent="0.2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2.75" customHeight="1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2.75" customHeight="1" x14ac:dyDescent="0.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2.75" customHeight="1" x14ac:dyDescent="0.2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2.75" customHeight="1" x14ac:dyDescent="0.2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2.75" customHeight="1" x14ac:dyDescent="0.2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2.75" customHeight="1" x14ac:dyDescent="0.2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2.75" customHeight="1" x14ac:dyDescent="0.2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2.75" customHeight="1" x14ac:dyDescent="0.2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2.75" customHeight="1" x14ac:dyDescent="0.2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2.75" customHeight="1" x14ac:dyDescent="0.2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2.75" customHeight="1" x14ac:dyDescent="0.2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2.75" customHeight="1" x14ac:dyDescent="0.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2.75" customHeight="1" x14ac:dyDescent="0.2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2.75" customHeight="1" x14ac:dyDescent="0.2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2.75" customHeight="1" x14ac:dyDescent="0.2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2.75" customHeight="1" x14ac:dyDescent="0.2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2.75" customHeight="1" x14ac:dyDescent="0.2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2.75" customHeight="1" x14ac:dyDescent="0.2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2.75" customHeight="1" x14ac:dyDescent="0.2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2.75" customHeight="1" x14ac:dyDescent="0.2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2.75" customHeight="1" x14ac:dyDescent="0.2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2.75" customHeight="1" x14ac:dyDescent="0.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2.75" customHeight="1" x14ac:dyDescent="0.2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2.75" customHeight="1" x14ac:dyDescent="0.2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2.75" customHeight="1" x14ac:dyDescent="0.2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2.75" customHeight="1" x14ac:dyDescent="0.2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2.75" customHeight="1" x14ac:dyDescent="0.2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2.75" customHeight="1" x14ac:dyDescent="0.2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2.75" customHeight="1" x14ac:dyDescent="0.2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2.75" customHeight="1" x14ac:dyDescent="0.2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2.75" customHeight="1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2.75" customHeight="1" x14ac:dyDescent="0.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2.75" customHeight="1" x14ac:dyDescent="0.2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2.75" customHeight="1" x14ac:dyDescent="0.2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2.75" customHeight="1" x14ac:dyDescent="0.2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2.75" customHeight="1" x14ac:dyDescent="0.2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2.75" customHeight="1" x14ac:dyDescent="0.2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2.75" customHeight="1" x14ac:dyDescent="0.2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2.75" customHeight="1" x14ac:dyDescent="0.2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2.75" customHeight="1" x14ac:dyDescent="0.2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2.75" customHeight="1" x14ac:dyDescent="0.2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2.75" customHeight="1" x14ac:dyDescent="0.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2.75" customHeight="1" x14ac:dyDescent="0.2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2.75" customHeight="1" x14ac:dyDescent="0.2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2.75" customHeight="1" x14ac:dyDescent="0.2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2.75" customHeight="1" x14ac:dyDescent="0.2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2.75" customHeight="1" x14ac:dyDescent="0.2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2.75" customHeight="1" x14ac:dyDescent="0.2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2.75" customHeight="1" x14ac:dyDescent="0.2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2.75" customHeight="1" x14ac:dyDescent="0.2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2.75" customHeight="1" x14ac:dyDescent="0.2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2.75" customHeight="1" x14ac:dyDescent="0.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2.75" customHeight="1" x14ac:dyDescent="0.2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2.75" customHeight="1" x14ac:dyDescent="0.2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2.75" customHeight="1" x14ac:dyDescent="0.2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2.75" customHeight="1" x14ac:dyDescent="0.2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2.75" customHeight="1" x14ac:dyDescent="0.2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2.75" customHeight="1" x14ac:dyDescent="0.2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2.75" customHeight="1" x14ac:dyDescent="0.2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2.75" customHeight="1" x14ac:dyDescent="0.2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2.75" customHeight="1" x14ac:dyDescent="0.2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2.75" customHeight="1" x14ac:dyDescent="0.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2.75" customHeight="1" x14ac:dyDescent="0.2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2.75" customHeight="1" x14ac:dyDescent="0.2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2.75" customHeight="1" x14ac:dyDescent="0.2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2.75" customHeight="1" x14ac:dyDescent="0.2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2.75" customHeight="1" x14ac:dyDescent="0.2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2.75" customHeight="1" x14ac:dyDescent="0.2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2.75" customHeight="1" x14ac:dyDescent="0.2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2.75" customHeight="1" x14ac:dyDescent="0.2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2.75" customHeight="1" x14ac:dyDescent="0.2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2.75" customHeight="1" x14ac:dyDescent="0.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2.75" customHeight="1" x14ac:dyDescent="0.2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2.75" customHeight="1" x14ac:dyDescent="0.2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2.75" customHeight="1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2.75" customHeight="1" x14ac:dyDescent="0.2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2.75" customHeight="1" x14ac:dyDescent="0.2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2.75" customHeight="1" x14ac:dyDescent="0.2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2.75" customHeight="1" x14ac:dyDescent="0.2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2.75" customHeight="1" x14ac:dyDescent="0.2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2.75" customHeight="1" x14ac:dyDescent="0.2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2.75" customHeight="1" x14ac:dyDescent="0.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2.75" customHeight="1" x14ac:dyDescent="0.2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2.75" customHeight="1" x14ac:dyDescent="0.2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2.75" customHeight="1" x14ac:dyDescent="0.2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2.75" customHeight="1" x14ac:dyDescent="0.2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2.75" customHeight="1" x14ac:dyDescent="0.2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2.75" customHeight="1" x14ac:dyDescent="0.2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2.75" customHeight="1" x14ac:dyDescent="0.2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2.75" customHeight="1" x14ac:dyDescent="0.2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2.75" customHeight="1" x14ac:dyDescent="0.2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2.75" customHeight="1" x14ac:dyDescent="0.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2.75" customHeight="1" x14ac:dyDescent="0.2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2.75" customHeight="1" x14ac:dyDescent="0.2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2.75" customHeight="1" x14ac:dyDescent="0.2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2.75" customHeight="1" x14ac:dyDescent="0.2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2.75" customHeight="1" x14ac:dyDescent="0.2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2.75" customHeight="1" x14ac:dyDescent="0.2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2.75" customHeight="1" x14ac:dyDescent="0.2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2.75" customHeight="1" x14ac:dyDescent="0.2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2.75" customHeight="1" x14ac:dyDescent="0.2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2.75" customHeight="1" x14ac:dyDescent="0.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2.75" customHeight="1" x14ac:dyDescent="0.2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2.75" customHeight="1" x14ac:dyDescent="0.2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2.75" customHeight="1" x14ac:dyDescent="0.2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2.75" customHeight="1" x14ac:dyDescent="0.2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2.75" customHeight="1" x14ac:dyDescent="0.2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2.75" customHeight="1" x14ac:dyDescent="0.2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2.75" customHeight="1" x14ac:dyDescent="0.2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2.75" customHeight="1" x14ac:dyDescent="0.2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2.75" customHeight="1" x14ac:dyDescent="0.2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2.75" customHeight="1" x14ac:dyDescent="0.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2.75" customHeight="1" x14ac:dyDescent="0.2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2.75" customHeight="1" x14ac:dyDescent="0.2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2.75" customHeight="1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2.75" customHeight="1" x14ac:dyDescent="0.2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2.75" customHeight="1" x14ac:dyDescent="0.2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2.75" customHeight="1" x14ac:dyDescent="0.2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2.75" customHeight="1" x14ac:dyDescent="0.2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2.75" customHeight="1" x14ac:dyDescent="0.2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2.75" customHeight="1" x14ac:dyDescent="0.2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2.75" customHeight="1" x14ac:dyDescent="0.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2.75" customHeight="1" x14ac:dyDescent="0.2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2.75" customHeight="1" x14ac:dyDescent="0.2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2.75" customHeight="1" x14ac:dyDescent="0.2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2.75" customHeight="1" x14ac:dyDescent="0.2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2.75" customHeight="1" x14ac:dyDescent="0.2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2.75" customHeight="1" x14ac:dyDescent="0.2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2.75" customHeight="1" x14ac:dyDescent="0.2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2.75" customHeight="1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2.75" customHeight="1" x14ac:dyDescent="0.2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2.75" customHeight="1" x14ac:dyDescent="0.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2.75" customHeight="1" x14ac:dyDescent="0.2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2.75" customHeight="1" x14ac:dyDescent="0.2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2.75" customHeight="1" x14ac:dyDescent="0.2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2.75" customHeight="1" x14ac:dyDescent="0.2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2.75" customHeight="1" x14ac:dyDescent="0.2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2.75" customHeight="1" x14ac:dyDescent="0.2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2.75" customHeight="1" x14ac:dyDescent="0.2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2.75" customHeight="1" x14ac:dyDescent="0.2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2.75" customHeight="1" x14ac:dyDescent="0.2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2.75" customHeight="1" x14ac:dyDescent="0.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2.75" customHeight="1" x14ac:dyDescent="0.2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2.75" customHeight="1" x14ac:dyDescent="0.2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2.75" customHeight="1" x14ac:dyDescent="0.2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2.75" customHeight="1" x14ac:dyDescent="0.2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2.75" customHeight="1" x14ac:dyDescent="0.2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2.75" customHeight="1" x14ac:dyDescent="0.2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2.75" customHeight="1" x14ac:dyDescent="0.2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2.75" customHeight="1" x14ac:dyDescent="0.2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2.75" customHeight="1" x14ac:dyDescent="0.2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2.75" customHeight="1" x14ac:dyDescent="0.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2.75" customHeight="1" x14ac:dyDescent="0.2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2.75" customHeight="1" x14ac:dyDescent="0.2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2.75" customHeight="1" x14ac:dyDescent="0.2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2.75" customHeight="1" x14ac:dyDescent="0.2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2.75" customHeight="1" x14ac:dyDescent="0.2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2.75" customHeight="1" x14ac:dyDescent="0.2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2.75" customHeight="1" x14ac:dyDescent="0.2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2.75" customHeight="1" x14ac:dyDescent="0.2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2.75" customHeight="1" x14ac:dyDescent="0.2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2.75" customHeight="1" x14ac:dyDescent="0.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2.75" customHeight="1" x14ac:dyDescent="0.2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2.75" customHeight="1" x14ac:dyDescent="0.2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2.75" customHeight="1" x14ac:dyDescent="0.2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2.75" customHeight="1" x14ac:dyDescent="0.2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2.75" customHeight="1" x14ac:dyDescent="0.2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2.75" customHeight="1" x14ac:dyDescent="0.2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2.75" customHeight="1" x14ac:dyDescent="0.2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2.75" customHeight="1" x14ac:dyDescent="0.2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2.75" customHeight="1" x14ac:dyDescent="0.2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2.75" customHeight="1" x14ac:dyDescent="0.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2.75" customHeight="1" x14ac:dyDescent="0.2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2.75" customHeight="1" x14ac:dyDescent="0.2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2.75" customHeight="1" x14ac:dyDescent="0.2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2.75" customHeight="1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2.75" customHeight="1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2.75" customHeight="1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2.75" customHeight="1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2.75" customHeight="1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2.75" customHeight="1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2.75" customHeight="1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2.75" customHeight="1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2.75" customHeight="1" x14ac:dyDescent="0.2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2.75" customHeight="1" x14ac:dyDescent="0.2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2.75" customHeight="1" x14ac:dyDescent="0.2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2.75" customHeight="1" x14ac:dyDescent="0.2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2.75" customHeight="1" x14ac:dyDescent="0.2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2.75" customHeight="1" x14ac:dyDescent="0.2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2.75" customHeight="1" x14ac:dyDescent="0.2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2.75" customHeight="1" x14ac:dyDescent="0.2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2.75" customHeight="1" x14ac:dyDescent="0.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2.75" customHeight="1" x14ac:dyDescent="0.2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2.75" customHeight="1" x14ac:dyDescent="0.2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2.75" customHeight="1" x14ac:dyDescent="0.2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2.75" customHeight="1" x14ac:dyDescent="0.2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2.75" customHeight="1" x14ac:dyDescent="0.2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2.75" customHeight="1" x14ac:dyDescent="0.2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2.75" customHeight="1" x14ac:dyDescent="0.2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2.75" customHeight="1" x14ac:dyDescent="0.2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2.75" customHeight="1" x14ac:dyDescent="0.2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2.75" customHeight="1" x14ac:dyDescent="0.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2.75" customHeight="1" x14ac:dyDescent="0.2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2.75" customHeight="1" x14ac:dyDescent="0.2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2.75" customHeight="1" x14ac:dyDescent="0.2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2.75" customHeight="1" x14ac:dyDescent="0.2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2.75" customHeight="1" x14ac:dyDescent="0.2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2.75" customHeight="1" x14ac:dyDescent="0.2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2.75" customHeight="1" x14ac:dyDescent="0.2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2.75" customHeight="1" x14ac:dyDescent="0.2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2.75" customHeight="1" x14ac:dyDescent="0.2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2.75" customHeight="1" x14ac:dyDescent="0.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2.75" customHeight="1" x14ac:dyDescent="0.2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2.75" customHeight="1" x14ac:dyDescent="0.2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2.75" customHeight="1" x14ac:dyDescent="0.2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2.75" customHeight="1" x14ac:dyDescent="0.2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2.75" customHeight="1" x14ac:dyDescent="0.2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2.75" customHeight="1" x14ac:dyDescent="0.2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2.75" customHeight="1" x14ac:dyDescent="0.2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2.75" customHeight="1" x14ac:dyDescent="0.2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2.75" customHeight="1" x14ac:dyDescent="0.2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2.75" customHeight="1" x14ac:dyDescent="0.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2.75" customHeight="1" x14ac:dyDescent="0.2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2.75" customHeight="1" x14ac:dyDescent="0.2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2.75" customHeight="1" x14ac:dyDescent="0.2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2.75" customHeight="1" x14ac:dyDescent="0.2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2.75" customHeight="1" x14ac:dyDescent="0.2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2.75" customHeight="1" x14ac:dyDescent="0.2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2.75" customHeight="1" x14ac:dyDescent="0.2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2.75" customHeight="1" x14ac:dyDescent="0.2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2.75" customHeight="1" x14ac:dyDescent="0.2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2.75" customHeight="1" x14ac:dyDescent="0.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2.75" customHeight="1" x14ac:dyDescent="0.2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2.75" customHeight="1" x14ac:dyDescent="0.2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2.75" customHeight="1" x14ac:dyDescent="0.2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2.75" customHeight="1" x14ac:dyDescent="0.2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2.75" customHeight="1" x14ac:dyDescent="0.2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2.75" customHeight="1" x14ac:dyDescent="0.2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2.75" customHeight="1" x14ac:dyDescent="0.2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2.75" customHeight="1" x14ac:dyDescent="0.2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2.75" customHeight="1" x14ac:dyDescent="0.2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2.75" customHeight="1" x14ac:dyDescent="0.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2.75" customHeight="1" x14ac:dyDescent="0.2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2.75" customHeight="1" x14ac:dyDescent="0.2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2.75" customHeight="1" x14ac:dyDescent="0.2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2.75" customHeight="1" x14ac:dyDescent="0.2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2.75" customHeight="1" x14ac:dyDescent="0.2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2.75" customHeight="1" x14ac:dyDescent="0.2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2.75" customHeight="1" x14ac:dyDescent="0.2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2.75" customHeight="1" x14ac:dyDescent="0.2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2.75" customHeight="1" x14ac:dyDescent="0.2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2.75" customHeight="1" x14ac:dyDescent="0.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2.75" customHeight="1" x14ac:dyDescent="0.2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2.75" customHeight="1" x14ac:dyDescent="0.2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2.75" customHeight="1" x14ac:dyDescent="0.2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2.75" customHeight="1" x14ac:dyDescent="0.2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2.75" customHeight="1" x14ac:dyDescent="0.2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2.75" customHeight="1" x14ac:dyDescent="0.2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2.75" customHeight="1" x14ac:dyDescent="0.2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2.75" customHeight="1" x14ac:dyDescent="0.2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2.75" customHeight="1" x14ac:dyDescent="0.2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2.75" customHeight="1" x14ac:dyDescent="0.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2.75" customHeight="1" x14ac:dyDescent="0.2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2.75" customHeight="1" x14ac:dyDescent="0.2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2.75" customHeight="1" x14ac:dyDescent="0.2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2.75" customHeight="1" x14ac:dyDescent="0.2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2.75" customHeight="1" x14ac:dyDescent="0.2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2.75" customHeight="1" x14ac:dyDescent="0.2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2.75" customHeight="1" x14ac:dyDescent="0.2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2.75" customHeight="1" x14ac:dyDescent="0.2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2.75" customHeight="1" x14ac:dyDescent="0.2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2.75" customHeight="1" x14ac:dyDescent="0.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2.75" customHeight="1" x14ac:dyDescent="0.2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2.75" customHeight="1" x14ac:dyDescent="0.2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2.75" customHeight="1" x14ac:dyDescent="0.2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2.75" customHeight="1" x14ac:dyDescent="0.2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2.75" customHeight="1" x14ac:dyDescent="0.2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2.75" customHeight="1" x14ac:dyDescent="0.2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2.75" customHeight="1" x14ac:dyDescent="0.2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2.75" customHeight="1" x14ac:dyDescent="0.2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2.75" customHeight="1" x14ac:dyDescent="0.2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2.75" customHeight="1" x14ac:dyDescent="0.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2.75" customHeight="1" x14ac:dyDescent="0.2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2.75" customHeight="1" x14ac:dyDescent="0.2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2.75" customHeight="1" x14ac:dyDescent="0.2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2.75" customHeight="1" x14ac:dyDescent="0.2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2.75" customHeight="1" x14ac:dyDescent="0.2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2.75" customHeight="1" x14ac:dyDescent="0.2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2.75" customHeight="1" x14ac:dyDescent="0.2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2.75" customHeight="1" x14ac:dyDescent="0.2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2.75" customHeight="1" x14ac:dyDescent="0.2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2.75" customHeight="1" x14ac:dyDescent="0.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2.75" customHeight="1" x14ac:dyDescent="0.2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2.75" customHeight="1" x14ac:dyDescent="0.2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2.75" customHeight="1" x14ac:dyDescent="0.2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2.75" customHeight="1" x14ac:dyDescent="0.2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2.75" customHeight="1" x14ac:dyDescent="0.2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2.75" customHeight="1" x14ac:dyDescent="0.2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2.75" customHeight="1" x14ac:dyDescent="0.2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2.75" customHeight="1" x14ac:dyDescent="0.2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2.75" customHeight="1" x14ac:dyDescent="0.2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2.75" customHeight="1" x14ac:dyDescent="0.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2.75" customHeight="1" x14ac:dyDescent="0.2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2.75" customHeight="1" x14ac:dyDescent="0.2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2.75" customHeight="1" x14ac:dyDescent="0.2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2.75" customHeight="1" x14ac:dyDescent="0.2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2.75" customHeight="1" x14ac:dyDescent="0.2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2.75" customHeight="1" x14ac:dyDescent="0.2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2.75" customHeight="1" x14ac:dyDescent="0.2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2.75" customHeight="1" x14ac:dyDescent="0.2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2.75" customHeight="1" x14ac:dyDescent="0.2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2.75" customHeight="1" x14ac:dyDescent="0.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2.75" customHeight="1" x14ac:dyDescent="0.2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2.75" customHeight="1" x14ac:dyDescent="0.2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2.75" customHeight="1" x14ac:dyDescent="0.2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2.75" customHeight="1" x14ac:dyDescent="0.2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2.75" customHeight="1" x14ac:dyDescent="0.2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2.75" customHeight="1" x14ac:dyDescent="0.2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2.75" customHeight="1" x14ac:dyDescent="0.2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2.75" customHeight="1" x14ac:dyDescent="0.2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2.75" customHeight="1" x14ac:dyDescent="0.2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2.75" customHeight="1" x14ac:dyDescent="0.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2.75" customHeight="1" x14ac:dyDescent="0.2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2.75" customHeight="1" x14ac:dyDescent="0.2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2.75" customHeight="1" x14ac:dyDescent="0.2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2.75" customHeight="1" x14ac:dyDescent="0.2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2.75" customHeight="1" x14ac:dyDescent="0.2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2.75" customHeight="1" x14ac:dyDescent="0.2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2.75" customHeight="1" x14ac:dyDescent="0.2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2.75" customHeight="1" x14ac:dyDescent="0.2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2.75" customHeight="1" x14ac:dyDescent="0.2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2.75" customHeight="1" x14ac:dyDescent="0.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2.75" customHeight="1" x14ac:dyDescent="0.2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2.75" customHeight="1" x14ac:dyDescent="0.2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2.75" customHeight="1" x14ac:dyDescent="0.2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2.75" customHeight="1" x14ac:dyDescent="0.2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2.75" customHeight="1" x14ac:dyDescent="0.2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2.75" customHeight="1" x14ac:dyDescent="0.2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2.75" customHeight="1" x14ac:dyDescent="0.2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2.75" customHeight="1" x14ac:dyDescent="0.2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2.75" customHeight="1" x14ac:dyDescent="0.2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2.75" customHeight="1" x14ac:dyDescent="0.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2.75" customHeight="1" x14ac:dyDescent="0.2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2.75" customHeight="1" x14ac:dyDescent="0.2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2.75" customHeight="1" x14ac:dyDescent="0.2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2.75" customHeight="1" x14ac:dyDescent="0.2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2.75" customHeight="1" x14ac:dyDescent="0.2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2.75" customHeight="1" x14ac:dyDescent="0.2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2.75" customHeight="1" x14ac:dyDescent="0.2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2.75" customHeight="1" x14ac:dyDescent="0.2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2.75" customHeight="1" x14ac:dyDescent="0.2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2.75" customHeight="1" x14ac:dyDescent="0.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2.75" customHeight="1" x14ac:dyDescent="0.2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2.75" customHeight="1" x14ac:dyDescent="0.2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2.75" customHeight="1" x14ac:dyDescent="0.2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2.75" customHeight="1" x14ac:dyDescent="0.2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2.75" customHeight="1" x14ac:dyDescent="0.2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2.75" customHeight="1" x14ac:dyDescent="0.2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2.75" customHeight="1" x14ac:dyDescent="0.2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2.75" customHeight="1" x14ac:dyDescent="0.2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2.75" customHeight="1" x14ac:dyDescent="0.2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2.75" customHeight="1" x14ac:dyDescent="0.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2.75" customHeight="1" x14ac:dyDescent="0.2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2.75" customHeight="1" x14ac:dyDescent="0.2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2.75" customHeight="1" x14ac:dyDescent="0.2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2.75" customHeight="1" x14ac:dyDescent="0.2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2.75" customHeight="1" x14ac:dyDescent="0.2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2.75" customHeight="1" x14ac:dyDescent="0.2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2.75" customHeight="1" x14ac:dyDescent="0.2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2.75" customHeight="1" x14ac:dyDescent="0.2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2.75" customHeight="1" x14ac:dyDescent="0.2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2.75" customHeight="1" x14ac:dyDescent="0.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2.75" customHeight="1" x14ac:dyDescent="0.2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2.75" customHeight="1" x14ac:dyDescent="0.2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2.75" customHeight="1" x14ac:dyDescent="0.2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2.75" customHeight="1" x14ac:dyDescent="0.2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2.75" customHeight="1" x14ac:dyDescent="0.2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2.75" customHeight="1" x14ac:dyDescent="0.2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2.75" customHeight="1" x14ac:dyDescent="0.2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2.75" customHeight="1" x14ac:dyDescent="0.2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2.75" customHeight="1" x14ac:dyDescent="0.2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2.75" customHeight="1" x14ac:dyDescent="0.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2.75" customHeight="1" x14ac:dyDescent="0.2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2.75" customHeight="1" x14ac:dyDescent="0.2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2.75" customHeight="1" x14ac:dyDescent="0.2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2.75" customHeight="1" x14ac:dyDescent="0.2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2.75" customHeight="1" x14ac:dyDescent="0.2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2.75" customHeight="1" x14ac:dyDescent="0.2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2.75" customHeight="1" x14ac:dyDescent="0.2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2.75" customHeight="1" x14ac:dyDescent="0.2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2.75" customHeight="1" x14ac:dyDescent="0.2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2.75" customHeight="1" x14ac:dyDescent="0.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2.75" customHeight="1" x14ac:dyDescent="0.2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2.75" customHeight="1" x14ac:dyDescent="0.2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2.75" customHeight="1" x14ac:dyDescent="0.2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2.75" customHeight="1" x14ac:dyDescent="0.2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2.75" customHeight="1" x14ac:dyDescent="0.2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2.75" customHeight="1" x14ac:dyDescent="0.2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2.75" customHeight="1" x14ac:dyDescent="0.2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2.75" customHeight="1" x14ac:dyDescent="0.2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2.75" customHeight="1" x14ac:dyDescent="0.2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2.75" customHeight="1" x14ac:dyDescent="0.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2.75" customHeight="1" x14ac:dyDescent="0.2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2.75" customHeight="1" x14ac:dyDescent="0.2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2.75" customHeight="1" x14ac:dyDescent="0.2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2.75" customHeight="1" x14ac:dyDescent="0.2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2.75" customHeight="1" x14ac:dyDescent="0.2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2.75" customHeight="1" x14ac:dyDescent="0.2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2.75" customHeight="1" x14ac:dyDescent="0.2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2.75" customHeight="1" x14ac:dyDescent="0.2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2.75" customHeight="1" x14ac:dyDescent="0.2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2.75" customHeight="1" x14ac:dyDescent="0.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2.75" customHeight="1" x14ac:dyDescent="0.2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2.75" customHeight="1" x14ac:dyDescent="0.2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2.75" customHeight="1" x14ac:dyDescent="0.2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2.75" customHeight="1" x14ac:dyDescent="0.2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2.75" customHeight="1" x14ac:dyDescent="0.2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2.75" customHeight="1" x14ac:dyDescent="0.2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2.75" customHeight="1" x14ac:dyDescent="0.2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2.75" customHeight="1" x14ac:dyDescent="0.2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2.75" customHeight="1" x14ac:dyDescent="0.2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2.75" customHeight="1" x14ac:dyDescent="0.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2.75" customHeight="1" x14ac:dyDescent="0.2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2.75" customHeight="1" x14ac:dyDescent="0.2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2.75" customHeight="1" x14ac:dyDescent="0.2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2.75" customHeight="1" x14ac:dyDescent="0.2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2.75" customHeight="1" x14ac:dyDescent="0.2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2.75" customHeight="1" x14ac:dyDescent="0.2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2.75" customHeight="1" x14ac:dyDescent="0.2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2.75" customHeight="1" x14ac:dyDescent="0.2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2.75" customHeight="1" x14ac:dyDescent="0.2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2.75" customHeight="1" x14ac:dyDescent="0.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2.75" customHeight="1" x14ac:dyDescent="0.2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2.75" customHeight="1" x14ac:dyDescent="0.2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2.75" customHeight="1" x14ac:dyDescent="0.2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2.75" customHeight="1" x14ac:dyDescent="0.2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2.75" customHeight="1" x14ac:dyDescent="0.2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2.75" customHeight="1" x14ac:dyDescent="0.2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2.75" customHeight="1" x14ac:dyDescent="0.2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2.75" customHeight="1" x14ac:dyDescent="0.2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2.75" customHeight="1" x14ac:dyDescent="0.2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2.75" customHeight="1" x14ac:dyDescent="0.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2.75" customHeight="1" x14ac:dyDescent="0.2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2.75" customHeight="1" x14ac:dyDescent="0.2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2.75" customHeight="1" x14ac:dyDescent="0.2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2.75" customHeight="1" x14ac:dyDescent="0.2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2.75" customHeight="1" x14ac:dyDescent="0.2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2.75" customHeight="1" x14ac:dyDescent="0.2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2.75" customHeight="1" x14ac:dyDescent="0.2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2.75" customHeight="1" x14ac:dyDescent="0.2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2.75" customHeight="1" x14ac:dyDescent="0.2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2.75" customHeight="1" x14ac:dyDescent="0.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2.75" customHeight="1" x14ac:dyDescent="0.2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2.75" customHeight="1" x14ac:dyDescent="0.2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2.75" customHeight="1" x14ac:dyDescent="0.2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2.75" customHeight="1" x14ac:dyDescent="0.2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2.75" customHeight="1" x14ac:dyDescent="0.2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2.75" customHeight="1" x14ac:dyDescent="0.2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2.75" customHeight="1" x14ac:dyDescent="0.2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2.75" customHeight="1" x14ac:dyDescent="0.2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2.75" customHeight="1" x14ac:dyDescent="0.2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2.75" customHeight="1" x14ac:dyDescent="0.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2.75" customHeight="1" x14ac:dyDescent="0.2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2.75" customHeight="1" x14ac:dyDescent="0.2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2.75" customHeight="1" x14ac:dyDescent="0.2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2.75" customHeight="1" x14ac:dyDescent="0.2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2.75" customHeight="1" x14ac:dyDescent="0.2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2.75" customHeight="1" x14ac:dyDescent="0.2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2.75" customHeight="1" x14ac:dyDescent="0.2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2.75" customHeight="1" x14ac:dyDescent="0.2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2.75" customHeight="1" x14ac:dyDescent="0.2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2.75" customHeight="1" x14ac:dyDescent="0.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2.75" customHeight="1" x14ac:dyDescent="0.2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2.75" customHeight="1" x14ac:dyDescent="0.2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2.75" customHeight="1" x14ac:dyDescent="0.2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2.75" customHeight="1" x14ac:dyDescent="0.2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2.75" customHeight="1" x14ac:dyDescent="0.2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2.75" customHeight="1" x14ac:dyDescent="0.2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2.75" customHeight="1" x14ac:dyDescent="0.2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2.75" customHeight="1" x14ac:dyDescent="0.2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2.75" customHeight="1" x14ac:dyDescent="0.2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2.75" customHeight="1" x14ac:dyDescent="0.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2.75" customHeight="1" x14ac:dyDescent="0.2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2.75" customHeight="1" x14ac:dyDescent="0.2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2.75" customHeight="1" x14ac:dyDescent="0.2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2.75" customHeight="1" x14ac:dyDescent="0.2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2.75" customHeight="1" x14ac:dyDescent="0.2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2.75" customHeight="1" x14ac:dyDescent="0.2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2.75" customHeight="1" x14ac:dyDescent="0.2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2.75" customHeight="1" x14ac:dyDescent="0.2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2.75" customHeight="1" x14ac:dyDescent="0.2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2.75" customHeight="1" x14ac:dyDescent="0.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2.75" customHeight="1" x14ac:dyDescent="0.2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2.75" customHeight="1" x14ac:dyDescent="0.2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2.75" customHeight="1" x14ac:dyDescent="0.2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2.75" customHeight="1" x14ac:dyDescent="0.2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2.75" customHeight="1" x14ac:dyDescent="0.2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2.75" customHeight="1" x14ac:dyDescent="0.2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2.75" customHeight="1" x14ac:dyDescent="0.2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2.75" customHeight="1" x14ac:dyDescent="0.2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2.75" customHeight="1" x14ac:dyDescent="0.2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2.75" customHeight="1" x14ac:dyDescent="0.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2.75" customHeight="1" x14ac:dyDescent="0.2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2.75" customHeight="1" x14ac:dyDescent="0.2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2.75" customHeight="1" x14ac:dyDescent="0.2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2.75" customHeight="1" x14ac:dyDescent="0.2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2.75" customHeight="1" x14ac:dyDescent="0.2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2.75" customHeight="1" x14ac:dyDescent="0.2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2.75" customHeight="1" x14ac:dyDescent="0.2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2.75" customHeight="1" x14ac:dyDescent="0.2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2.75" customHeight="1" x14ac:dyDescent="0.2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2.75" customHeight="1" x14ac:dyDescent="0.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2.75" customHeight="1" x14ac:dyDescent="0.2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2.75" customHeight="1" x14ac:dyDescent="0.2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2.75" customHeight="1" x14ac:dyDescent="0.2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2.75" customHeight="1" x14ac:dyDescent="0.2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2.75" customHeight="1" x14ac:dyDescent="0.2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2.75" customHeight="1" x14ac:dyDescent="0.2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2.75" customHeight="1" x14ac:dyDescent="0.2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2.75" customHeight="1" x14ac:dyDescent="0.2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2.75" customHeight="1" x14ac:dyDescent="0.2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2.75" customHeight="1" x14ac:dyDescent="0.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2.75" customHeight="1" x14ac:dyDescent="0.2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2.75" customHeight="1" x14ac:dyDescent="0.2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2.75" customHeight="1" x14ac:dyDescent="0.2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2.75" customHeight="1" x14ac:dyDescent="0.2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2.75" customHeight="1" x14ac:dyDescent="0.2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2.75" customHeight="1" x14ac:dyDescent="0.2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2.75" customHeight="1" x14ac:dyDescent="0.2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2.75" customHeight="1" x14ac:dyDescent="0.2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2.75" customHeight="1" x14ac:dyDescent="0.2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2.75" customHeight="1" x14ac:dyDescent="0.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2.75" customHeight="1" x14ac:dyDescent="0.2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2.75" customHeight="1" x14ac:dyDescent="0.2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2.75" customHeight="1" x14ac:dyDescent="0.2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2.75" customHeight="1" x14ac:dyDescent="0.2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2.75" customHeight="1" x14ac:dyDescent="0.2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2.75" customHeight="1" x14ac:dyDescent="0.2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2.75" customHeight="1" x14ac:dyDescent="0.2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2.75" customHeight="1" x14ac:dyDescent="0.2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2.75" customHeight="1" x14ac:dyDescent="0.2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2.75" customHeight="1" x14ac:dyDescent="0.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2.75" customHeight="1" x14ac:dyDescent="0.2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2.75" customHeight="1" x14ac:dyDescent="0.2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2.75" customHeight="1" x14ac:dyDescent="0.2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2.75" customHeight="1" x14ac:dyDescent="0.2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2.75" customHeight="1" x14ac:dyDescent="0.2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2.75" customHeight="1" x14ac:dyDescent="0.2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2.75" customHeight="1" x14ac:dyDescent="0.2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2.75" customHeight="1" x14ac:dyDescent="0.2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2.75" customHeight="1" x14ac:dyDescent="0.2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2.75" customHeight="1" x14ac:dyDescent="0.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2.75" customHeight="1" x14ac:dyDescent="0.2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2.75" customHeight="1" x14ac:dyDescent="0.2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2.75" customHeight="1" x14ac:dyDescent="0.2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2.75" customHeight="1" x14ac:dyDescent="0.2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2.75" customHeight="1" x14ac:dyDescent="0.2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2.75" customHeight="1" x14ac:dyDescent="0.2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2.75" customHeight="1" x14ac:dyDescent="0.2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2.75" customHeight="1" x14ac:dyDescent="0.2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D992"/>
  <sheetViews>
    <sheetView topLeftCell="A21" workbookViewId="0">
      <selection activeCell="B21" sqref="B21"/>
    </sheetView>
  </sheetViews>
  <sheetFormatPr baseColWidth="10" defaultColWidth="14.5" defaultRowHeight="15" customHeight="1" x14ac:dyDescent="0.2"/>
  <cols>
    <col min="1" max="1" width="21.5" customWidth="1"/>
    <col min="2" max="2" width="35.5" style="174" customWidth="1"/>
    <col min="3" max="3" width="26.33203125" customWidth="1"/>
    <col min="4" max="4" width="69.33203125" customWidth="1"/>
    <col min="5" max="5" width="42.5" customWidth="1"/>
    <col min="6" max="6" width="41.83203125" style="181" customWidth="1"/>
    <col min="7" max="7" width="10.83203125"/>
    <col min="9" max="9" width="76.6640625" customWidth="1"/>
    <col min="10" max="10" width="30.5" customWidth="1"/>
    <col min="11" max="11" width="17.1640625" customWidth="1"/>
    <col min="12" max="12" width="20.33203125" customWidth="1"/>
    <col min="13" max="13" width="17.83203125" customWidth="1"/>
    <col min="14" max="14" width="66.5" customWidth="1"/>
    <col min="15" max="30" width="8.6640625" customWidth="1"/>
  </cols>
  <sheetData>
    <row r="1" spans="1:30" ht="14.25" customHeight="1" x14ac:dyDescent="0.2">
      <c r="A1" s="52" t="s">
        <v>27</v>
      </c>
      <c r="B1" s="217" t="s">
        <v>22</v>
      </c>
      <c r="C1" s="194"/>
      <c r="D1" s="194"/>
      <c r="E1" s="197"/>
      <c r="F1" s="218"/>
      <c r="J1" s="123"/>
      <c r="K1" s="53"/>
      <c r="L1" s="53"/>
      <c r="M1" s="54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</row>
    <row r="2" spans="1:30" ht="14.25" customHeight="1" x14ac:dyDescent="0.2">
      <c r="A2" s="56" t="s">
        <v>28</v>
      </c>
      <c r="B2" s="219" t="s">
        <v>29</v>
      </c>
      <c r="C2" s="194"/>
      <c r="D2" s="194"/>
      <c r="E2" s="197"/>
      <c r="F2" s="195"/>
      <c r="J2" s="124"/>
      <c r="K2" s="57"/>
      <c r="L2" s="57"/>
      <c r="M2" s="54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</row>
    <row r="3" spans="1:30" ht="14.25" customHeight="1" x14ac:dyDescent="0.2">
      <c r="A3" s="52" t="s">
        <v>30</v>
      </c>
      <c r="B3" s="220" t="s">
        <v>105</v>
      </c>
      <c r="C3" s="194"/>
      <c r="D3" s="194"/>
      <c r="E3" s="197"/>
      <c r="F3" s="195"/>
      <c r="J3" s="124"/>
      <c r="K3" s="57"/>
      <c r="L3" s="57"/>
      <c r="M3" s="54"/>
      <c r="N3" s="58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</row>
    <row r="4" spans="1:30" ht="14.25" customHeight="1" x14ac:dyDescent="0.25">
      <c r="A4" s="59" t="s">
        <v>17</v>
      </c>
      <c r="B4" s="165" t="s">
        <v>18</v>
      </c>
      <c r="C4" s="60" t="s">
        <v>19</v>
      </c>
      <c r="D4" s="61" t="s">
        <v>20</v>
      </c>
      <c r="E4" s="61"/>
      <c r="F4" s="165" t="s">
        <v>31</v>
      </c>
      <c r="G4" s="126"/>
      <c r="H4" s="126"/>
      <c r="I4" s="126"/>
      <c r="J4" s="125"/>
      <c r="K4" s="62"/>
      <c r="L4" s="62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</row>
    <row r="5" spans="1:30" ht="14.25" customHeight="1" x14ac:dyDescent="0.2">
      <c r="A5" s="63">
        <f>COUNTIF(G:G,"Pass")</f>
        <v>4</v>
      </c>
      <c r="B5" s="167">
        <f>COUNTIF(G:G,"Fail")</f>
        <v>8</v>
      </c>
      <c r="C5" s="63">
        <f>COUNTIF(G:G,"NT")</f>
        <v>0</v>
      </c>
      <c r="D5" s="63">
        <f>COUNTIF(G:G,"N/A")</f>
        <v>0</v>
      </c>
      <c r="E5" s="65"/>
      <c r="F5" s="178">
        <f>SUM(A5:D5)</f>
        <v>12</v>
      </c>
      <c r="J5" s="125"/>
      <c r="K5" s="62"/>
      <c r="L5" s="62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</row>
    <row r="6" spans="1:30" ht="14.25" customHeight="1" x14ac:dyDescent="0.2">
      <c r="A6" s="66" t="s">
        <v>25</v>
      </c>
      <c r="B6" s="168" t="s">
        <v>25</v>
      </c>
      <c r="C6" s="67" t="s">
        <v>25</v>
      </c>
      <c r="D6" s="68" t="s">
        <v>25</v>
      </c>
      <c r="E6" s="68"/>
      <c r="F6" s="166"/>
      <c r="J6" s="125"/>
      <c r="K6" s="62"/>
      <c r="L6" s="62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</row>
    <row r="7" spans="1:30" ht="14.25" customHeight="1" thickBot="1" x14ac:dyDescent="0.25">
      <c r="A7" s="69"/>
      <c r="B7" s="169"/>
      <c r="C7" s="70"/>
      <c r="D7" s="71"/>
      <c r="E7" s="71"/>
      <c r="F7" s="179"/>
      <c r="J7" s="122"/>
      <c r="K7" s="72"/>
      <c r="L7" s="73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</row>
    <row r="8" spans="1:30" s="177" customFormat="1" ht="14.25" customHeight="1" x14ac:dyDescent="0.2">
      <c r="A8" s="74" t="s">
        <v>32</v>
      </c>
      <c r="B8" s="74" t="s">
        <v>33</v>
      </c>
      <c r="C8" s="74" t="s">
        <v>142</v>
      </c>
      <c r="D8" s="74" t="s">
        <v>119</v>
      </c>
      <c r="E8" s="74" t="s">
        <v>120</v>
      </c>
      <c r="F8" s="74" t="s">
        <v>65</v>
      </c>
      <c r="G8" s="130" t="s">
        <v>34</v>
      </c>
      <c r="H8" s="134" t="s">
        <v>82</v>
      </c>
      <c r="I8" s="137" t="s">
        <v>104</v>
      </c>
      <c r="J8" s="74" t="s">
        <v>57</v>
      </c>
      <c r="K8" s="74" t="s">
        <v>35</v>
      </c>
      <c r="L8" s="74" t="s">
        <v>30</v>
      </c>
      <c r="M8" s="75" t="s">
        <v>12</v>
      </c>
      <c r="N8" s="175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</row>
    <row r="9" spans="1:30" ht="14.25" customHeight="1" x14ac:dyDescent="0.2">
      <c r="A9" s="140"/>
      <c r="B9" s="221"/>
      <c r="C9" s="221"/>
      <c r="D9" s="221"/>
      <c r="E9" s="221"/>
      <c r="F9" s="221"/>
      <c r="G9" s="221"/>
      <c r="H9" s="221"/>
      <c r="I9" s="222"/>
      <c r="J9" s="222"/>
      <c r="K9" s="222"/>
      <c r="L9" s="222"/>
      <c r="M9" s="223"/>
      <c r="N9" s="77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ht="409" customHeight="1" x14ac:dyDescent="0.2">
      <c r="A10" s="142" t="str">
        <f>IF(AND(E10=""),"","["&amp;TEXT($B$1,"##")&amp;"-"&amp;TEXT(ROW()-9- COUNTBLANK($F$8:F9) +1,"##")&amp;"]")</f>
        <v>[Software Testing-1]</v>
      </c>
      <c r="B10" s="170" t="s">
        <v>53</v>
      </c>
      <c r="C10" s="143" t="s">
        <v>143</v>
      </c>
      <c r="D10" s="156" t="s">
        <v>127</v>
      </c>
      <c r="E10" s="156" t="s">
        <v>121</v>
      </c>
      <c r="F10" s="156" t="s">
        <v>113</v>
      </c>
      <c r="G10" s="145" t="s">
        <v>17</v>
      </c>
      <c r="H10" s="127"/>
      <c r="I10" s="153"/>
      <c r="J10" s="127" t="s">
        <v>58</v>
      </c>
      <c r="K10" s="78"/>
      <c r="L10" s="79" t="str">
        <f>B3</f>
        <v>Đoàn Ngọc Minh Châu</v>
      </c>
      <c r="M10" s="80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</row>
    <row r="11" spans="1:30" ht="324" customHeight="1" x14ac:dyDescent="0.2">
      <c r="A11" s="146" t="str">
        <f>IF(AND(E11=""),"","["&amp;TEXT($B$1,"##")&amp;"-"&amp;TEXT(ROW()-9- COUNTBLANK($F$8:F10) +1,"##")&amp;"]")</f>
        <v>[Software Testing-2]</v>
      </c>
      <c r="B11" s="170" t="s">
        <v>79</v>
      </c>
      <c r="C11" s="143" t="s">
        <v>143</v>
      </c>
      <c r="D11" s="156" t="s">
        <v>128</v>
      </c>
      <c r="E11" s="156" t="s">
        <v>122</v>
      </c>
      <c r="F11" s="156" t="s">
        <v>112</v>
      </c>
      <c r="G11" s="164" t="s">
        <v>18</v>
      </c>
      <c r="H11" s="136" t="s">
        <v>83</v>
      </c>
      <c r="I11" s="154"/>
      <c r="J11" s="127" t="s">
        <v>58</v>
      </c>
      <c r="K11" s="79"/>
      <c r="L11" s="138" t="s">
        <v>105</v>
      </c>
      <c r="M11" s="80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</row>
    <row r="12" spans="1:30" ht="281" customHeight="1" x14ac:dyDescent="0.2">
      <c r="A12" s="146" t="str">
        <f>IF(AND(E12=""),"","["&amp;TEXT($B$1,"##")&amp;"-"&amp;TEXT(ROW()-9- COUNTBLANK($F$8:F11) +1,"##")&amp;"]")</f>
        <v>[Software Testing-3]</v>
      </c>
      <c r="B12" s="170" t="s">
        <v>77</v>
      </c>
      <c r="C12" s="143" t="s">
        <v>143</v>
      </c>
      <c r="D12" s="156" t="s">
        <v>129</v>
      </c>
      <c r="E12" s="156" t="s">
        <v>123</v>
      </c>
      <c r="F12" s="156" t="s">
        <v>114</v>
      </c>
      <c r="G12" s="164" t="s">
        <v>18</v>
      </c>
      <c r="H12" s="136" t="s">
        <v>84</v>
      </c>
      <c r="I12" s="154"/>
      <c r="J12" s="127" t="s">
        <v>58</v>
      </c>
      <c r="K12" s="79"/>
      <c r="L12" s="138" t="s">
        <v>105</v>
      </c>
      <c r="M12" s="80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</row>
    <row r="13" spans="1:30" ht="409" customHeight="1" x14ac:dyDescent="0.2">
      <c r="A13" s="146" t="str">
        <f>IF(AND(E13=""),"","["&amp;TEXT($B$1,"##")&amp;"-"&amp;TEXT(ROW()-9- COUNTBLANK($F$8:F12) +1,"##")&amp;"]")</f>
        <v>[Software Testing-4]</v>
      </c>
      <c r="B13" s="171" t="s">
        <v>75</v>
      </c>
      <c r="C13" s="143" t="s">
        <v>143</v>
      </c>
      <c r="D13" s="156" t="s">
        <v>130</v>
      </c>
      <c r="E13" s="156" t="s">
        <v>124</v>
      </c>
      <c r="F13" s="155" t="s">
        <v>115</v>
      </c>
      <c r="G13" s="164" t="s">
        <v>18</v>
      </c>
      <c r="H13" s="136" t="s">
        <v>85</v>
      </c>
      <c r="I13" s="154"/>
      <c r="J13" s="127" t="s">
        <v>58</v>
      </c>
      <c r="K13" s="79"/>
      <c r="L13" s="138" t="s">
        <v>105</v>
      </c>
      <c r="M13" s="80">
        <v>500</v>
      </c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</row>
    <row r="14" spans="1:30" ht="409" customHeight="1" x14ac:dyDescent="0.2">
      <c r="A14" s="146" t="str">
        <f>IF(AND(E15=""),"","["&amp;TEXT($B$1,"##")&amp;"-"&amp;TEXT(ROW()-9- COUNTBLANK($F$8:F13) +1,"##")&amp;"]")</f>
        <v>[Software Testing-5]</v>
      </c>
      <c r="B14" s="170" t="s">
        <v>76</v>
      </c>
      <c r="C14" s="143" t="s">
        <v>143</v>
      </c>
      <c r="D14" s="156" t="s">
        <v>131</v>
      </c>
      <c r="E14" s="156" t="s">
        <v>124</v>
      </c>
      <c r="F14" s="155" t="s">
        <v>116</v>
      </c>
      <c r="G14" s="164" t="s">
        <v>18</v>
      </c>
      <c r="H14" s="136" t="s">
        <v>220</v>
      </c>
      <c r="I14" s="154"/>
      <c r="J14" s="127" t="s">
        <v>58</v>
      </c>
      <c r="K14" s="79"/>
      <c r="L14" s="138" t="s">
        <v>105</v>
      </c>
      <c r="M14" s="80">
        <v>200</v>
      </c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</row>
    <row r="15" spans="1:30" ht="409" customHeight="1" x14ac:dyDescent="0.2">
      <c r="A15" s="146" t="str">
        <f>IF(AND(E16=""),"","["&amp;TEXT($B$1,"##")&amp;"-"&amp;TEXT(ROW()-9- COUNTBLANK($F$8:F14) +1,"##")&amp;"]")</f>
        <v>[Software Testing-6]</v>
      </c>
      <c r="B15" s="170" t="s">
        <v>78</v>
      </c>
      <c r="C15" s="143" t="s">
        <v>143</v>
      </c>
      <c r="D15" s="156" t="s">
        <v>132</v>
      </c>
      <c r="E15" s="156" t="s">
        <v>124</v>
      </c>
      <c r="F15" s="156" t="s">
        <v>110</v>
      </c>
      <c r="G15" s="164" t="s">
        <v>18</v>
      </c>
      <c r="H15" s="136" t="s">
        <v>221</v>
      </c>
      <c r="I15" s="153"/>
      <c r="J15" s="127" t="s">
        <v>59</v>
      </c>
      <c r="K15" s="79"/>
      <c r="L15" s="138" t="s">
        <v>105</v>
      </c>
      <c r="M15" s="80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</row>
    <row r="16" spans="1:30" ht="409" customHeight="1" x14ac:dyDescent="0.2">
      <c r="A16" s="146" t="str">
        <f>IF(AND(E16=""),"","["&amp;TEXT($B$1,"##")&amp;"-"&amp;TEXT(ROW()-9- COUNTBLANK($F$8:F15) +1,"##")&amp;"]")</f>
        <v>[Software Testing-7]</v>
      </c>
      <c r="B16" s="171" t="s">
        <v>80</v>
      </c>
      <c r="C16" s="143" t="s">
        <v>145</v>
      </c>
      <c r="D16" s="156" t="s">
        <v>133</v>
      </c>
      <c r="E16" s="156" t="s">
        <v>125</v>
      </c>
      <c r="F16" s="156" t="s">
        <v>109</v>
      </c>
      <c r="G16" s="145" t="s">
        <v>17</v>
      </c>
      <c r="H16" s="127"/>
      <c r="I16" s="153"/>
      <c r="J16" s="127" t="s">
        <v>58</v>
      </c>
      <c r="K16" s="79"/>
      <c r="L16" s="138" t="s">
        <v>105</v>
      </c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</row>
    <row r="17" spans="1:13" ht="409" customHeight="1" x14ac:dyDescent="0.2">
      <c r="A17" s="146" t="str">
        <f>IF(AND(E17=""),"","["&amp;TEXT($B$1,"##")&amp;"-"&amp;TEXT(ROW()-9- COUNTBLANK($F$8:F16) +1,"##")&amp;"]")</f>
        <v>[Software Testing-8]</v>
      </c>
      <c r="B17" s="170" t="s">
        <v>94</v>
      </c>
      <c r="C17" s="143" t="s">
        <v>144</v>
      </c>
      <c r="D17" s="156" t="s">
        <v>134</v>
      </c>
      <c r="E17" s="156" t="s">
        <v>126</v>
      </c>
      <c r="F17" s="156" t="s">
        <v>108</v>
      </c>
      <c r="G17" s="145" t="s">
        <v>17</v>
      </c>
      <c r="H17" s="152"/>
      <c r="I17" s="131"/>
      <c r="J17" s="127" t="s">
        <v>58</v>
      </c>
      <c r="K17" s="1"/>
      <c r="L17" s="138" t="s">
        <v>105</v>
      </c>
    </row>
    <row r="18" spans="1:13" ht="409" customHeight="1" x14ac:dyDescent="0.2">
      <c r="A18" s="146" t="str">
        <f>IF(AND(E18=""),"","["&amp;TEXT($B$1,"##")&amp;"-"&amp;TEXT(ROW()-9- COUNTBLANK($F$8:F17) +1,"##")&amp;"]")</f>
        <v>[Software Testing-9]</v>
      </c>
      <c r="B18" s="170" t="s">
        <v>111</v>
      </c>
      <c r="C18" s="143" t="s">
        <v>143</v>
      </c>
      <c r="D18" s="156" t="s">
        <v>135</v>
      </c>
      <c r="E18" s="156" t="s">
        <v>124</v>
      </c>
      <c r="F18" s="156" t="s">
        <v>107</v>
      </c>
      <c r="G18" s="164" t="s">
        <v>18</v>
      </c>
      <c r="H18" s="136" t="s">
        <v>222</v>
      </c>
      <c r="I18" s="131"/>
      <c r="J18" s="127" t="s">
        <v>58</v>
      </c>
      <c r="K18" s="1"/>
      <c r="L18" s="138" t="s">
        <v>105</v>
      </c>
    </row>
    <row r="19" spans="1:13" ht="409" customHeight="1" x14ac:dyDescent="0.2">
      <c r="A19" s="146" t="str">
        <f>IF(AND(E19=""),"","["&amp;TEXT($B$1,"##")&amp;"-"&amp;TEXT(ROW()-9- COUNTBLANK($F$8:F18) +1,"##")&amp;"]")</f>
        <v>[Software Testing-10]</v>
      </c>
      <c r="B19" s="170" t="s">
        <v>95</v>
      </c>
      <c r="C19" s="143" t="s">
        <v>143</v>
      </c>
      <c r="D19" s="156" t="s">
        <v>136</v>
      </c>
      <c r="E19" s="156" t="s">
        <v>124</v>
      </c>
      <c r="F19" s="156" t="s">
        <v>107</v>
      </c>
      <c r="G19" s="164" t="s">
        <v>18</v>
      </c>
      <c r="H19" s="152" t="s">
        <v>223</v>
      </c>
      <c r="I19" s="131"/>
      <c r="J19" s="127" t="s">
        <v>59</v>
      </c>
      <c r="K19" s="1"/>
      <c r="L19" s="138" t="s">
        <v>105</v>
      </c>
    </row>
    <row r="20" spans="1:13" ht="409" customHeight="1" x14ac:dyDescent="0.2">
      <c r="A20" s="146" t="str">
        <f>IF(AND(E20=""),"","["&amp;TEXT($B$1,"##")&amp;"-"&amp;TEXT(ROW()-9- COUNTBLANK($F$8:F19) +1,"##")&amp;"]")</f>
        <v>[Software Testing-11]</v>
      </c>
      <c r="B20" s="170" t="s">
        <v>96</v>
      </c>
      <c r="C20" s="143" t="s">
        <v>143</v>
      </c>
      <c r="D20" s="156" t="s">
        <v>137</v>
      </c>
      <c r="E20" s="156" t="s">
        <v>124</v>
      </c>
      <c r="F20" s="156" t="s">
        <v>107</v>
      </c>
      <c r="G20" s="145" t="s">
        <v>17</v>
      </c>
      <c r="H20" s="152" t="s">
        <v>220</v>
      </c>
      <c r="I20" s="131"/>
      <c r="J20" s="127" t="s">
        <v>59</v>
      </c>
      <c r="K20" s="1"/>
      <c r="L20" s="138" t="s">
        <v>105</v>
      </c>
    </row>
    <row r="21" spans="1:13" ht="409" customHeight="1" x14ac:dyDescent="0.2">
      <c r="A21" s="146" t="str">
        <f>IF(AND(E21=""),"","["&amp;TEXT($B$1,"##")&amp;"-"&amp;TEXT(ROW()-9- COUNTBLANK($F$8:F20) +1,"##")&amp;"]")</f>
        <v>[Software Testing-12]</v>
      </c>
      <c r="B21" s="170" t="s">
        <v>97</v>
      </c>
      <c r="C21" s="143" t="s">
        <v>143</v>
      </c>
      <c r="D21" s="156" t="s">
        <v>138</v>
      </c>
      <c r="E21" s="152" t="s">
        <v>81</v>
      </c>
      <c r="F21" s="156" t="s">
        <v>106</v>
      </c>
      <c r="G21" s="164" t="s">
        <v>18</v>
      </c>
      <c r="H21" s="152" t="s">
        <v>224</v>
      </c>
      <c r="I21" s="131"/>
      <c r="J21" s="127" t="s">
        <v>58</v>
      </c>
      <c r="K21" s="1"/>
      <c r="L21" s="138" t="s">
        <v>105</v>
      </c>
    </row>
    <row r="22" spans="1:13" ht="14.25" customHeight="1" x14ac:dyDescent="0.2">
      <c r="B22" s="172"/>
      <c r="C22" s="82"/>
      <c r="F22" s="180"/>
      <c r="G22" s="131"/>
      <c r="H22" s="131"/>
      <c r="I22" s="131"/>
      <c r="J22" s="5"/>
      <c r="K22" s="1"/>
      <c r="L22" s="1"/>
      <c r="M22" s="84"/>
    </row>
    <row r="23" spans="1:13" ht="14.25" customHeight="1" x14ac:dyDescent="0.2">
      <c r="B23" s="173"/>
      <c r="C23" s="82"/>
      <c r="F23" s="180"/>
      <c r="G23" s="139"/>
      <c r="H23" s="5"/>
      <c r="I23" s="5"/>
      <c r="J23" s="5"/>
      <c r="K23" s="1"/>
      <c r="L23" s="1"/>
      <c r="M23" s="84"/>
    </row>
    <row r="24" spans="1:13" ht="14.25" customHeight="1" x14ac:dyDescent="0.2">
      <c r="B24" s="172"/>
      <c r="C24" s="82"/>
      <c r="F24" s="180"/>
      <c r="G24" s="5"/>
      <c r="H24" s="5"/>
      <c r="I24" s="5"/>
      <c r="J24" s="5"/>
      <c r="K24" s="1"/>
      <c r="L24" s="1"/>
      <c r="M24" s="84"/>
    </row>
    <row r="25" spans="1:13" ht="14.25" customHeight="1" x14ac:dyDescent="0.2">
      <c r="B25" s="172"/>
      <c r="C25" s="82"/>
      <c r="F25" s="180"/>
      <c r="G25" s="5"/>
      <c r="H25" s="5"/>
      <c r="I25" s="5"/>
      <c r="J25" s="5"/>
      <c r="K25" s="1"/>
      <c r="L25" s="1"/>
      <c r="M25" s="84"/>
    </row>
    <row r="26" spans="1:13" ht="14.25" customHeight="1" x14ac:dyDescent="0.2">
      <c r="B26" s="172"/>
      <c r="C26" s="82"/>
      <c r="F26" s="180"/>
      <c r="G26" s="5"/>
      <c r="H26" s="5"/>
      <c r="I26" s="5"/>
      <c r="J26" s="5"/>
      <c r="K26" s="1"/>
      <c r="L26" s="1"/>
      <c r="M26" s="84"/>
    </row>
    <row r="27" spans="1:13" ht="14.25" customHeight="1" x14ac:dyDescent="0.2">
      <c r="B27" s="172"/>
      <c r="C27" s="82"/>
      <c r="F27" s="180"/>
      <c r="G27" s="5"/>
      <c r="H27" s="5"/>
      <c r="I27" s="5"/>
      <c r="J27" s="5"/>
      <c r="K27" s="1"/>
      <c r="L27" s="1"/>
      <c r="M27" s="84"/>
    </row>
    <row r="28" spans="1:13" ht="14.25" customHeight="1" x14ac:dyDescent="0.2">
      <c r="B28" s="172"/>
      <c r="C28" s="82"/>
      <c r="F28" s="180"/>
      <c r="J28" s="5"/>
      <c r="K28" s="1"/>
      <c r="L28" s="1"/>
      <c r="M28" s="84"/>
    </row>
    <row r="29" spans="1:13" ht="14.25" customHeight="1" x14ac:dyDescent="0.2">
      <c r="B29" s="172"/>
      <c r="C29" s="82"/>
      <c r="F29" s="180"/>
      <c r="J29" s="5"/>
      <c r="K29" s="1"/>
      <c r="L29" s="1"/>
      <c r="M29" s="84"/>
    </row>
    <row r="30" spans="1:13" ht="14.25" customHeight="1" x14ac:dyDescent="0.2">
      <c r="B30" s="172"/>
      <c r="C30" s="82"/>
      <c r="F30" s="180"/>
      <c r="J30" s="5"/>
      <c r="K30" s="1"/>
      <c r="L30" s="1"/>
      <c r="M30" s="84"/>
    </row>
    <row r="31" spans="1:13" ht="14.25" customHeight="1" x14ac:dyDescent="0.2">
      <c r="B31" s="172"/>
      <c r="C31" s="82"/>
      <c r="F31" s="180"/>
      <c r="J31" s="5"/>
      <c r="K31" s="1"/>
      <c r="L31" s="1"/>
      <c r="M31" s="84"/>
    </row>
    <row r="32" spans="1:13" ht="14.25" customHeight="1" x14ac:dyDescent="0.2">
      <c r="B32" s="172"/>
      <c r="C32" s="82"/>
      <c r="F32" s="180"/>
      <c r="J32" s="5"/>
      <c r="K32" s="1"/>
      <c r="L32" s="1"/>
      <c r="M32" s="84"/>
    </row>
    <row r="33" spans="2:13" ht="14.25" customHeight="1" x14ac:dyDescent="0.2">
      <c r="B33" s="172"/>
      <c r="C33" s="82"/>
      <c r="F33" s="180"/>
      <c r="J33" s="5"/>
      <c r="K33" s="1"/>
      <c r="L33" s="1"/>
      <c r="M33" s="84"/>
    </row>
    <row r="34" spans="2:13" ht="14.25" customHeight="1" x14ac:dyDescent="0.2">
      <c r="B34" s="172"/>
      <c r="C34" s="82"/>
      <c r="F34" s="180"/>
      <c r="J34" s="5"/>
      <c r="K34" s="1"/>
      <c r="L34" s="1"/>
      <c r="M34" s="84"/>
    </row>
    <row r="35" spans="2:13" ht="14.25" customHeight="1" x14ac:dyDescent="0.2">
      <c r="B35" s="172"/>
      <c r="C35" s="82"/>
      <c r="F35" s="180"/>
      <c r="J35" s="5"/>
      <c r="K35" s="1"/>
      <c r="L35" s="1"/>
      <c r="M35" s="84"/>
    </row>
    <row r="36" spans="2:13" ht="14.25" customHeight="1" x14ac:dyDescent="0.2">
      <c r="B36" s="172"/>
      <c r="C36" s="82"/>
      <c r="F36" s="180"/>
      <c r="J36" s="5"/>
      <c r="K36" s="1"/>
      <c r="L36" s="1"/>
      <c r="M36" s="84"/>
    </row>
    <row r="37" spans="2:13" ht="14.25" customHeight="1" x14ac:dyDescent="0.2">
      <c r="B37" s="172"/>
      <c r="C37" s="82"/>
      <c r="F37" s="180"/>
      <c r="J37" s="5"/>
      <c r="K37" s="1"/>
      <c r="L37" s="1"/>
      <c r="M37" s="84"/>
    </row>
    <row r="38" spans="2:13" ht="14.25" customHeight="1" x14ac:dyDescent="0.2">
      <c r="B38" s="172"/>
      <c r="C38" s="82"/>
      <c r="F38" s="180"/>
      <c r="J38" s="5"/>
      <c r="K38" s="1"/>
      <c r="L38" s="1"/>
      <c r="M38" s="84"/>
    </row>
    <row r="39" spans="2:13" ht="14.25" customHeight="1" x14ac:dyDescent="0.2">
      <c r="B39" s="172"/>
      <c r="C39" s="82"/>
      <c r="F39" s="180"/>
      <c r="J39" s="5"/>
      <c r="K39" s="1"/>
      <c r="L39" s="1"/>
      <c r="M39" s="84"/>
    </row>
    <row r="40" spans="2:13" ht="14.25" customHeight="1" x14ac:dyDescent="0.2">
      <c r="B40" s="172"/>
      <c r="C40" s="82"/>
      <c r="F40" s="180"/>
      <c r="J40" s="5"/>
      <c r="K40" s="1"/>
      <c r="L40" s="1"/>
      <c r="M40" s="84"/>
    </row>
    <row r="41" spans="2:13" ht="14.25" customHeight="1" x14ac:dyDescent="0.2">
      <c r="B41" s="172"/>
      <c r="C41" s="82"/>
      <c r="F41" s="180"/>
      <c r="J41" s="5"/>
      <c r="K41" s="1"/>
      <c r="L41" s="1"/>
      <c r="M41" s="84"/>
    </row>
    <row r="42" spans="2:13" ht="14.25" customHeight="1" x14ac:dyDescent="0.2">
      <c r="B42" s="172"/>
      <c r="C42" s="82"/>
      <c r="F42" s="180"/>
      <c r="J42" s="5"/>
      <c r="K42" s="1"/>
      <c r="L42" s="1"/>
      <c r="M42" s="84"/>
    </row>
    <row r="43" spans="2:13" ht="14.25" customHeight="1" x14ac:dyDescent="0.2">
      <c r="B43" s="172"/>
      <c r="C43" s="82"/>
      <c r="F43" s="180"/>
      <c r="J43" s="5"/>
      <c r="K43" s="1"/>
      <c r="L43" s="1"/>
      <c r="M43" s="84"/>
    </row>
    <row r="44" spans="2:13" ht="14.25" customHeight="1" x14ac:dyDescent="0.2">
      <c r="B44" s="172"/>
      <c r="C44" s="82"/>
      <c r="F44" s="180"/>
      <c r="J44" s="5"/>
      <c r="K44" s="1"/>
      <c r="L44" s="1"/>
      <c r="M44" s="84"/>
    </row>
    <row r="45" spans="2:13" ht="14.25" customHeight="1" x14ac:dyDescent="0.2">
      <c r="B45" s="172"/>
      <c r="C45" s="82"/>
      <c r="F45" s="180"/>
      <c r="J45" s="5"/>
      <c r="K45" s="1"/>
      <c r="L45" s="1"/>
      <c r="M45" s="84"/>
    </row>
    <row r="46" spans="2:13" ht="14.25" customHeight="1" x14ac:dyDescent="0.2">
      <c r="B46" s="172"/>
      <c r="C46" s="82"/>
      <c r="F46" s="180"/>
      <c r="J46" s="5"/>
      <c r="K46" s="1"/>
      <c r="L46" s="1"/>
      <c r="M46" s="84"/>
    </row>
    <row r="47" spans="2:13" ht="14.25" customHeight="1" x14ac:dyDescent="0.2">
      <c r="B47" s="172"/>
      <c r="C47" s="82"/>
      <c r="F47" s="180"/>
      <c r="J47" s="5"/>
      <c r="K47" s="1"/>
      <c r="L47" s="1"/>
      <c r="M47" s="84"/>
    </row>
    <row r="48" spans="2:13" ht="14.25" customHeight="1" x14ac:dyDescent="0.2">
      <c r="B48" s="172"/>
      <c r="C48" s="82"/>
      <c r="F48" s="180"/>
      <c r="J48" s="5"/>
      <c r="K48" s="1"/>
      <c r="L48" s="1"/>
      <c r="M48" s="84"/>
    </row>
    <row r="49" spans="2:13" ht="14.25" customHeight="1" x14ac:dyDescent="0.2">
      <c r="B49" s="172"/>
      <c r="C49" s="82"/>
      <c r="F49" s="180"/>
      <c r="J49" s="5"/>
      <c r="K49" s="1"/>
      <c r="L49" s="1"/>
      <c r="M49" s="84"/>
    </row>
    <row r="50" spans="2:13" ht="14.25" customHeight="1" x14ac:dyDescent="0.2">
      <c r="B50" s="172"/>
      <c r="C50" s="82"/>
      <c r="F50" s="180"/>
      <c r="J50" s="5"/>
      <c r="K50" s="1"/>
      <c r="L50" s="1"/>
      <c r="M50" s="84"/>
    </row>
    <row r="51" spans="2:13" ht="14.25" customHeight="1" x14ac:dyDescent="0.2">
      <c r="B51" s="172"/>
      <c r="C51" s="82"/>
      <c r="F51" s="180"/>
      <c r="J51" s="5"/>
      <c r="K51" s="1"/>
      <c r="L51" s="1"/>
      <c r="M51" s="84"/>
    </row>
    <row r="52" spans="2:13" ht="14.25" customHeight="1" x14ac:dyDescent="0.2">
      <c r="B52" s="172"/>
      <c r="C52" s="82"/>
      <c r="F52" s="180"/>
      <c r="J52" s="5"/>
      <c r="K52" s="1"/>
      <c r="L52" s="1"/>
      <c r="M52" s="84"/>
    </row>
    <row r="53" spans="2:13" ht="14.25" customHeight="1" x14ac:dyDescent="0.2">
      <c r="B53" s="172"/>
      <c r="C53" s="82"/>
      <c r="F53" s="180"/>
      <c r="J53" s="5"/>
      <c r="K53" s="1"/>
      <c r="L53" s="1"/>
      <c r="M53" s="84"/>
    </row>
    <row r="54" spans="2:13" ht="14.25" customHeight="1" x14ac:dyDescent="0.2">
      <c r="B54" s="172"/>
      <c r="C54" s="82"/>
      <c r="F54" s="180"/>
      <c r="J54" s="5"/>
      <c r="K54" s="1"/>
      <c r="L54" s="1"/>
      <c r="M54" s="84"/>
    </row>
    <row r="55" spans="2:13" ht="14.25" customHeight="1" x14ac:dyDescent="0.2">
      <c r="B55" s="172"/>
      <c r="C55" s="82"/>
      <c r="F55" s="180"/>
      <c r="J55" s="5"/>
      <c r="K55" s="1"/>
      <c r="L55" s="1"/>
      <c r="M55" s="84"/>
    </row>
    <row r="56" spans="2:13" ht="14.25" customHeight="1" x14ac:dyDescent="0.2">
      <c r="B56" s="172"/>
      <c r="C56" s="82"/>
      <c r="F56" s="180"/>
      <c r="J56" s="5"/>
      <c r="K56" s="1"/>
      <c r="L56" s="1"/>
      <c r="M56" s="84"/>
    </row>
    <row r="57" spans="2:13" ht="14.25" customHeight="1" x14ac:dyDescent="0.2">
      <c r="B57" s="172"/>
      <c r="C57" s="82"/>
      <c r="F57" s="180"/>
      <c r="J57" s="5"/>
      <c r="K57" s="1"/>
      <c r="L57" s="1"/>
      <c r="M57" s="84"/>
    </row>
    <row r="58" spans="2:13" ht="14.25" customHeight="1" x14ac:dyDescent="0.2">
      <c r="B58" s="172"/>
      <c r="C58" s="82"/>
      <c r="F58" s="180"/>
      <c r="J58" s="5"/>
      <c r="K58" s="1"/>
      <c r="L58" s="1"/>
      <c r="M58" s="84"/>
    </row>
    <row r="59" spans="2:13" ht="14.25" customHeight="1" x14ac:dyDescent="0.2">
      <c r="B59" s="172"/>
      <c r="C59" s="82"/>
      <c r="F59" s="180"/>
      <c r="J59" s="5"/>
      <c r="K59" s="1"/>
      <c r="L59" s="1"/>
      <c r="M59" s="84"/>
    </row>
    <row r="60" spans="2:13" ht="14.25" customHeight="1" x14ac:dyDescent="0.2">
      <c r="B60" s="172"/>
      <c r="C60" s="82"/>
      <c r="F60" s="180"/>
      <c r="J60" s="5"/>
      <c r="K60" s="1"/>
      <c r="L60" s="1"/>
      <c r="M60" s="84"/>
    </row>
    <row r="61" spans="2:13" ht="14.25" customHeight="1" x14ac:dyDescent="0.2">
      <c r="B61" s="172"/>
      <c r="C61" s="82"/>
      <c r="F61" s="180"/>
      <c r="J61" s="5"/>
      <c r="K61" s="1"/>
      <c r="L61" s="1"/>
      <c r="M61" s="84"/>
    </row>
    <row r="62" spans="2:13" ht="14.25" customHeight="1" x14ac:dyDescent="0.2">
      <c r="B62" s="172"/>
      <c r="C62" s="82"/>
      <c r="F62" s="180"/>
      <c r="J62" s="5"/>
      <c r="K62" s="1"/>
      <c r="L62" s="1"/>
      <c r="M62" s="84"/>
    </row>
    <row r="63" spans="2:13" ht="14.25" customHeight="1" x14ac:dyDescent="0.2">
      <c r="B63" s="172"/>
      <c r="C63" s="82"/>
      <c r="F63" s="180"/>
      <c r="J63" s="5"/>
      <c r="K63" s="1"/>
      <c r="L63" s="1"/>
      <c r="M63" s="84"/>
    </row>
    <row r="64" spans="2:13" ht="14.25" customHeight="1" x14ac:dyDescent="0.2">
      <c r="B64" s="172"/>
      <c r="C64" s="82"/>
      <c r="F64" s="180"/>
      <c r="J64" s="5"/>
      <c r="K64" s="1"/>
      <c r="L64" s="1"/>
      <c r="M64" s="84"/>
    </row>
    <row r="65" spans="2:13" ht="14.25" customHeight="1" x14ac:dyDescent="0.2">
      <c r="B65" s="172"/>
      <c r="C65" s="82"/>
      <c r="F65" s="180"/>
      <c r="J65" s="5"/>
      <c r="K65" s="1"/>
      <c r="L65" s="1"/>
      <c r="M65" s="84"/>
    </row>
    <row r="66" spans="2:13" ht="14.25" customHeight="1" x14ac:dyDescent="0.2">
      <c r="B66" s="172"/>
      <c r="C66" s="82"/>
      <c r="F66" s="180"/>
      <c r="J66" s="5"/>
      <c r="K66" s="1"/>
      <c r="L66" s="1"/>
      <c r="M66" s="84"/>
    </row>
    <row r="67" spans="2:13" ht="14.25" customHeight="1" x14ac:dyDescent="0.2">
      <c r="B67" s="172"/>
      <c r="C67" s="82"/>
      <c r="F67" s="180"/>
      <c r="J67" s="5"/>
      <c r="K67" s="1"/>
      <c r="L67" s="1"/>
      <c r="M67" s="84"/>
    </row>
    <row r="68" spans="2:13" ht="14.25" customHeight="1" x14ac:dyDescent="0.2">
      <c r="B68" s="172"/>
      <c r="C68" s="82"/>
      <c r="F68" s="180"/>
      <c r="J68" s="5"/>
      <c r="K68" s="1"/>
      <c r="L68" s="1"/>
      <c r="M68" s="84"/>
    </row>
    <row r="69" spans="2:13" ht="14.25" customHeight="1" x14ac:dyDescent="0.2">
      <c r="B69" s="172"/>
      <c r="C69" s="82"/>
      <c r="F69" s="180"/>
      <c r="J69" s="5"/>
      <c r="K69" s="1"/>
      <c r="L69" s="1"/>
      <c r="M69" s="84"/>
    </row>
    <row r="70" spans="2:13" ht="14.25" customHeight="1" x14ac:dyDescent="0.2">
      <c r="B70" s="172"/>
      <c r="C70" s="82"/>
      <c r="F70" s="180"/>
      <c r="J70" s="5"/>
      <c r="K70" s="1"/>
      <c r="L70" s="1"/>
      <c r="M70" s="84"/>
    </row>
    <row r="71" spans="2:13" ht="14.25" customHeight="1" x14ac:dyDescent="0.2">
      <c r="B71" s="172"/>
      <c r="C71" s="82"/>
      <c r="F71" s="180"/>
      <c r="J71" s="5"/>
      <c r="K71" s="1"/>
      <c r="L71" s="1"/>
      <c r="M71" s="84"/>
    </row>
    <row r="72" spans="2:13" ht="14.25" customHeight="1" x14ac:dyDescent="0.2">
      <c r="B72" s="172"/>
      <c r="C72" s="82"/>
      <c r="F72" s="180"/>
      <c r="J72" s="5"/>
      <c r="K72" s="1"/>
      <c r="L72" s="1"/>
      <c r="M72" s="84"/>
    </row>
    <row r="73" spans="2:13" ht="14.25" customHeight="1" x14ac:dyDescent="0.2">
      <c r="B73" s="172"/>
      <c r="C73" s="82"/>
      <c r="F73" s="180"/>
      <c r="J73" s="5"/>
      <c r="K73" s="1"/>
      <c r="L73" s="1"/>
      <c r="M73" s="84"/>
    </row>
    <row r="74" spans="2:13" ht="14.25" customHeight="1" x14ac:dyDescent="0.2">
      <c r="B74" s="172"/>
      <c r="C74" s="82"/>
      <c r="F74" s="180"/>
      <c r="J74" s="5"/>
      <c r="K74" s="1"/>
      <c r="L74" s="1"/>
      <c r="M74" s="84"/>
    </row>
    <row r="75" spans="2:13" ht="14.25" customHeight="1" x14ac:dyDescent="0.2">
      <c r="B75" s="172"/>
      <c r="C75" s="82"/>
      <c r="F75" s="180"/>
      <c r="J75" s="5"/>
      <c r="K75" s="1"/>
      <c r="L75" s="1"/>
      <c r="M75" s="84"/>
    </row>
    <row r="76" spans="2:13" ht="14.25" customHeight="1" x14ac:dyDescent="0.2">
      <c r="B76" s="172"/>
      <c r="C76" s="82"/>
      <c r="F76" s="180"/>
      <c r="J76" s="5"/>
      <c r="K76" s="1"/>
      <c r="L76" s="1"/>
      <c r="M76" s="84"/>
    </row>
    <row r="77" spans="2:13" ht="14.25" customHeight="1" x14ac:dyDescent="0.2">
      <c r="B77" s="172"/>
      <c r="C77" s="82"/>
      <c r="F77" s="180"/>
      <c r="J77" s="5"/>
      <c r="K77" s="1"/>
      <c r="L77" s="1"/>
      <c r="M77" s="84"/>
    </row>
    <row r="78" spans="2:13" ht="14.25" customHeight="1" x14ac:dyDescent="0.2">
      <c r="B78" s="172"/>
      <c r="C78" s="82"/>
      <c r="F78" s="180"/>
      <c r="J78" s="5"/>
      <c r="K78" s="1"/>
      <c r="L78" s="1"/>
      <c r="M78" s="84"/>
    </row>
    <row r="79" spans="2:13" ht="14.25" customHeight="1" x14ac:dyDescent="0.2">
      <c r="B79" s="172"/>
      <c r="C79" s="82"/>
      <c r="F79" s="180"/>
      <c r="J79" s="5"/>
      <c r="K79" s="1"/>
      <c r="L79" s="1"/>
      <c r="M79" s="84"/>
    </row>
    <row r="80" spans="2:13" ht="14.25" customHeight="1" x14ac:dyDescent="0.2">
      <c r="B80" s="172"/>
      <c r="C80" s="82"/>
      <c r="F80" s="180"/>
      <c r="J80" s="5"/>
      <c r="K80" s="1"/>
      <c r="L80" s="1"/>
      <c r="M80" s="84"/>
    </row>
    <row r="81" spans="2:13" ht="14.25" customHeight="1" x14ac:dyDescent="0.2">
      <c r="B81" s="172"/>
      <c r="C81" s="82"/>
      <c r="F81" s="180"/>
      <c r="J81" s="5"/>
      <c r="K81" s="1"/>
      <c r="L81" s="1"/>
      <c r="M81" s="84"/>
    </row>
    <row r="82" spans="2:13" ht="14.25" customHeight="1" x14ac:dyDescent="0.2">
      <c r="B82" s="172"/>
      <c r="C82" s="82"/>
      <c r="F82" s="180"/>
      <c r="J82" s="5"/>
      <c r="K82" s="1"/>
      <c r="L82" s="1"/>
      <c r="M82" s="84"/>
    </row>
    <row r="83" spans="2:13" ht="14.25" customHeight="1" x14ac:dyDescent="0.2">
      <c r="B83" s="172"/>
      <c r="C83" s="82"/>
      <c r="F83" s="180"/>
      <c r="J83" s="5"/>
      <c r="K83" s="1"/>
      <c r="L83" s="1"/>
      <c r="M83" s="84"/>
    </row>
    <row r="84" spans="2:13" ht="14.25" customHeight="1" x14ac:dyDescent="0.2">
      <c r="B84" s="172"/>
      <c r="C84" s="82"/>
      <c r="F84" s="180"/>
      <c r="J84" s="5"/>
      <c r="K84" s="1"/>
      <c r="L84" s="1"/>
      <c r="M84" s="84"/>
    </row>
    <row r="85" spans="2:13" ht="14.25" customHeight="1" x14ac:dyDescent="0.2">
      <c r="B85" s="172"/>
      <c r="C85" s="82"/>
      <c r="F85" s="180"/>
      <c r="J85" s="5"/>
      <c r="K85" s="1"/>
      <c r="L85" s="1"/>
      <c r="M85" s="84"/>
    </row>
    <row r="86" spans="2:13" ht="14.25" customHeight="1" x14ac:dyDescent="0.2">
      <c r="B86" s="172"/>
      <c r="C86" s="82"/>
      <c r="F86" s="180"/>
      <c r="J86" s="5"/>
      <c r="K86" s="1"/>
      <c r="L86" s="1"/>
      <c r="M86" s="84"/>
    </row>
    <row r="87" spans="2:13" ht="14.25" customHeight="1" x14ac:dyDescent="0.2">
      <c r="B87" s="172"/>
      <c r="C87" s="82"/>
      <c r="F87" s="180"/>
      <c r="J87" s="5"/>
      <c r="K87" s="1"/>
      <c r="L87" s="1"/>
      <c r="M87" s="84"/>
    </row>
    <row r="88" spans="2:13" ht="14.25" customHeight="1" x14ac:dyDescent="0.2">
      <c r="B88" s="172"/>
      <c r="C88" s="82"/>
      <c r="F88" s="180"/>
      <c r="J88" s="5"/>
      <c r="K88" s="1"/>
      <c r="L88" s="1"/>
      <c r="M88" s="84"/>
    </row>
    <row r="89" spans="2:13" ht="14.25" customHeight="1" x14ac:dyDescent="0.2">
      <c r="B89" s="172"/>
      <c r="C89" s="82"/>
      <c r="F89" s="180"/>
      <c r="J89" s="5"/>
      <c r="K89" s="1"/>
      <c r="L89" s="1"/>
      <c r="M89" s="84"/>
    </row>
    <row r="90" spans="2:13" ht="14.25" customHeight="1" x14ac:dyDescent="0.2">
      <c r="B90" s="172"/>
      <c r="C90" s="82"/>
      <c r="F90" s="180"/>
      <c r="J90" s="5"/>
      <c r="K90" s="1"/>
      <c r="L90" s="1"/>
      <c r="M90" s="84"/>
    </row>
    <row r="91" spans="2:13" ht="14.25" customHeight="1" x14ac:dyDescent="0.2">
      <c r="B91" s="172"/>
      <c r="C91" s="82"/>
      <c r="F91" s="180"/>
      <c r="J91" s="5"/>
      <c r="K91" s="1"/>
      <c r="L91" s="1"/>
      <c r="M91" s="84"/>
    </row>
    <row r="92" spans="2:13" ht="14.25" customHeight="1" x14ac:dyDescent="0.2">
      <c r="B92" s="172"/>
      <c r="C92" s="82"/>
      <c r="F92" s="180"/>
      <c r="J92" s="5"/>
      <c r="K92" s="1"/>
      <c r="L92" s="1"/>
      <c r="M92" s="84"/>
    </row>
    <row r="93" spans="2:13" ht="14.25" customHeight="1" x14ac:dyDescent="0.2">
      <c r="B93" s="172"/>
      <c r="C93" s="82"/>
      <c r="F93" s="180"/>
      <c r="J93" s="5"/>
      <c r="K93" s="1"/>
      <c r="L93" s="1"/>
      <c r="M93" s="84"/>
    </row>
    <row r="94" spans="2:13" ht="14.25" customHeight="1" x14ac:dyDescent="0.2">
      <c r="B94" s="172"/>
      <c r="C94" s="82"/>
      <c r="F94" s="180"/>
      <c r="J94" s="5"/>
      <c r="K94" s="1"/>
      <c r="L94" s="1"/>
      <c r="M94" s="84"/>
    </row>
    <row r="95" spans="2:13" ht="14.25" customHeight="1" x14ac:dyDescent="0.2">
      <c r="B95" s="172"/>
      <c r="C95" s="82"/>
      <c r="F95" s="180"/>
      <c r="J95" s="5"/>
      <c r="K95" s="1"/>
      <c r="L95" s="1"/>
      <c r="M95" s="84"/>
    </row>
    <row r="96" spans="2:13" ht="14.25" customHeight="1" x14ac:dyDescent="0.2">
      <c r="B96" s="172"/>
      <c r="C96" s="82"/>
      <c r="F96" s="180"/>
      <c r="J96" s="5"/>
      <c r="K96" s="1"/>
      <c r="L96" s="1"/>
      <c r="M96" s="84"/>
    </row>
    <row r="97" spans="2:13" ht="14.25" customHeight="1" x14ac:dyDescent="0.2">
      <c r="B97" s="172"/>
      <c r="C97" s="82"/>
      <c r="F97" s="180"/>
      <c r="J97" s="5"/>
      <c r="K97" s="1"/>
      <c r="L97" s="1"/>
      <c r="M97" s="84"/>
    </row>
    <row r="98" spans="2:13" ht="14.25" customHeight="1" x14ac:dyDescent="0.2">
      <c r="B98" s="172"/>
      <c r="C98" s="82"/>
      <c r="F98" s="180"/>
      <c r="J98" s="5"/>
      <c r="K98" s="1"/>
      <c r="L98" s="1"/>
      <c r="M98" s="84"/>
    </row>
    <row r="99" spans="2:13" ht="14.25" customHeight="1" x14ac:dyDescent="0.2">
      <c r="B99" s="172"/>
      <c r="C99" s="82"/>
      <c r="F99" s="180"/>
      <c r="J99" s="5"/>
      <c r="K99" s="1"/>
      <c r="L99" s="1"/>
      <c r="M99" s="84"/>
    </row>
    <row r="100" spans="2:13" ht="14.25" customHeight="1" x14ac:dyDescent="0.2">
      <c r="B100" s="172"/>
      <c r="C100" s="82"/>
      <c r="F100" s="180"/>
      <c r="J100" s="5"/>
      <c r="K100" s="1"/>
      <c r="L100" s="1"/>
      <c r="M100" s="84"/>
    </row>
    <row r="101" spans="2:13" ht="14.25" customHeight="1" x14ac:dyDescent="0.2">
      <c r="B101" s="172"/>
      <c r="C101" s="82"/>
      <c r="F101" s="180"/>
      <c r="J101" s="5"/>
      <c r="K101" s="1"/>
      <c r="L101" s="1"/>
      <c r="M101" s="84"/>
    </row>
    <row r="102" spans="2:13" ht="14.25" customHeight="1" x14ac:dyDescent="0.2">
      <c r="B102" s="172"/>
      <c r="C102" s="82"/>
      <c r="F102" s="180"/>
      <c r="J102" s="5"/>
      <c r="K102" s="1"/>
      <c r="L102" s="1"/>
      <c r="M102" s="84"/>
    </row>
    <row r="103" spans="2:13" ht="14.25" customHeight="1" x14ac:dyDescent="0.2">
      <c r="B103" s="172"/>
      <c r="C103" s="82"/>
      <c r="F103" s="180"/>
      <c r="J103" s="5"/>
      <c r="K103" s="1"/>
      <c r="L103" s="1"/>
      <c r="M103" s="84"/>
    </row>
    <row r="104" spans="2:13" ht="14.25" customHeight="1" x14ac:dyDescent="0.2">
      <c r="B104" s="172"/>
      <c r="C104" s="82"/>
      <c r="F104" s="180"/>
      <c r="J104" s="5"/>
      <c r="K104" s="1"/>
      <c r="L104" s="1"/>
      <c r="M104" s="84"/>
    </row>
    <row r="105" spans="2:13" ht="14.25" customHeight="1" x14ac:dyDescent="0.2">
      <c r="B105" s="172"/>
      <c r="C105" s="82"/>
      <c r="F105" s="180"/>
      <c r="J105" s="5"/>
      <c r="K105" s="1"/>
      <c r="L105" s="1"/>
      <c r="M105" s="84"/>
    </row>
    <row r="106" spans="2:13" ht="14.25" customHeight="1" x14ac:dyDescent="0.2">
      <c r="B106" s="172"/>
      <c r="C106" s="82"/>
      <c r="F106" s="180"/>
      <c r="J106" s="5"/>
      <c r="K106" s="1"/>
      <c r="L106" s="1"/>
      <c r="M106" s="84"/>
    </row>
    <row r="107" spans="2:13" ht="14.25" customHeight="1" x14ac:dyDescent="0.2">
      <c r="B107" s="172"/>
      <c r="C107" s="82"/>
      <c r="F107" s="180"/>
      <c r="J107" s="5"/>
      <c r="K107" s="1"/>
      <c r="L107" s="1"/>
      <c r="M107" s="84"/>
    </row>
    <row r="108" spans="2:13" ht="14.25" customHeight="1" x14ac:dyDescent="0.2">
      <c r="B108" s="172"/>
      <c r="C108" s="82"/>
      <c r="F108" s="180"/>
      <c r="J108" s="5"/>
      <c r="K108" s="1"/>
      <c r="L108" s="1"/>
      <c r="M108" s="84"/>
    </row>
    <row r="109" spans="2:13" ht="14.25" customHeight="1" x14ac:dyDescent="0.2">
      <c r="B109" s="172"/>
      <c r="C109" s="82"/>
      <c r="F109" s="180"/>
      <c r="J109" s="5"/>
      <c r="K109" s="1"/>
      <c r="L109" s="1"/>
      <c r="M109" s="84"/>
    </row>
    <row r="110" spans="2:13" ht="14.25" customHeight="1" x14ac:dyDescent="0.2">
      <c r="B110" s="172"/>
      <c r="C110" s="82"/>
      <c r="F110" s="180"/>
      <c r="J110" s="5"/>
      <c r="K110" s="1"/>
      <c r="L110" s="1"/>
      <c r="M110" s="84"/>
    </row>
    <row r="111" spans="2:13" ht="14.25" customHeight="1" x14ac:dyDescent="0.2">
      <c r="B111" s="172"/>
      <c r="C111" s="82"/>
      <c r="F111" s="180"/>
      <c r="J111" s="5"/>
      <c r="K111" s="1"/>
      <c r="L111" s="1"/>
      <c r="M111" s="84"/>
    </row>
    <row r="112" spans="2:13" ht="14.25" customHeight="1" x14ac:dyDescent="0.2">
      <c r="B112" s="172"/>
      <c r="C112" s="82"/>
      <c r="F112" s="180"/>
      <c r="J112" s="5"/>
      <c r="K112" s="1"/>
      <c r="L112" s="1"/>
      <c r="M112" s="84"/>
    </row>
    <row r="113" spans="2:13" ht="14.25" customHeight="1" x14ac:dyDescent="0.2">
      <c r="B113" s="172"/>
      <c r="C113" s="82"/>
      <c r="F113" s="180"/>
      <c r="J113" s="5"/>
      <c r="K113" s="1"/>
      <c r="L113" s="1"/>
      <c r="M113" s="84"/>
    </row>
    <row r="114" spans="2:13" ht="14.25" customHeight="1" x14ac:dyDescent="0.2">
      <c r="B114" s="172"/>
      <c r="C114" s="82"/>
      <c r="F114" s="180"/>
      <c r="J114" s="5"/>
      <c r="K114" s="1"/>
      <c r="L114" s="1"/>
      <c r="M114" s="84"/>
    </row>
    <row r="115" spans="2:13" ht="14.25" customHeight="1" x14ac:dyDescent="0.2">
      <c r="B115" s="172"/>
      <c r="C115" s="82"/>
      <c r="F115" s="180"/>
      <c r="J115" s="5"/>
      <c r="K115" s="1"/>
      <c r="L115" s="1"/>
      <c r="M115" s="84"/>
    </row>
    <row r="116" spans="2:13" ht="14.25" customHeight="1" x14ac:dyDescent="0.2">
      <c r="B116" s="172"/>
      <c r="C116" s="82"/>
      <c r="F116" s="180"/>
      <c r="J116" s="5"/>
      <c r="K116" s="1"/>
      <c r="L116" s="1"/>
      <c r="M116" s="84"/>
    </row>
    <row r="117" spans="2:13" ht="14.25" customHeight="1" x14ac:dyDescent="0.2">
      <c r="B117" s="172"/>
      <c r="C117" s="82"/>
      <c r="F117" s="180"/>
      <c r="J117" s="5"/>
      <c r="K117" s="1"/>
      <c r="L117" s="1"/>
      <c r="M117" s="84"/>
    </row>
    <row r="118" spans="2:13" ht="14.25" customHeight="1" x14ac:dyDescent="0.2">
      <c r="B118" s="172"/>
      <c r="C118" s="82"/>
      <c r="F118" s="180"/>
      <c r="J118" s="5"/>
      <c r="K118" s="1"/>
      <c r="L118" s="1"/>
      <c r="M118" s="84"/>
    </row>
    <row r="119" spans="2:13" ht="14.25" customHeight="1" x14ac:dyDescent="0.2">
      <c r="B119" s="172"/>
      <c r="C119" s="82"/>
      <c r="F119" s="180"/>
      <c r="J119" s="5"/>
      <c r="K119" s="1"/>
      <c r="L119" s="1"/>
      <c r="M119" s="84"/>
    </row>
    <row r="120" spans="2:13" ht="14.25" customHeight="1" x14ac:dyDescent="0.2">
      <c r="B120" s="172"/>
      <c r="C120" s="82"/>
      <c r="F120" s="180"/>
      <c r="J120" s="5"/>
      <c r="K120" s="1"/>
      <c r="L120" s="1"/>
      <c r="M120" s="84"/>
    </row>
    <row r="121" spans="2:13" ht="14.25" customHeight="1" x14ac:dyDescent="0.2">
      <c r="B121" s="172"/>
      <c r="C121" s="82"/>
      <c r="F121" s="180"/>
      <c r="J121" s="5"/>
      <c r="K121" s="1"/>
      <c r="L121" s="1"/>
      <c r="M121" s="84"/>
    </row>
    <row r="122" spans="2:13" ht="14.25" customHeight="1" x14ac:dyDescent="0.2">
      <c r="B122" s="172"/>
      <c r="C122" s="82"/>
      <c r="F122" s="180"/>
      <c r="J122" s="5"/>
      <c r="K122" s="1"/>
      <c r="L122" s="1"/>
      <c r="M122" s="84"/>
    </row>
    <row r="123" spans="2:13" ht="14.25" customHeight="1" x14ac:dyDescent="0.2">
      <c r="B123" s="172"/>
      <c r="C123" s="82"/>
      <c r="F123" s="180"/>
      <c r="J123" s="5"/>
      <c r="K123" s="1"/>
      <c r="L123" s="1"/>
      <c r="M123" s="84"/>
    </row>
    <row r="124" spans="2:13" ht="14.25" customHeight="1" x14ac:dyDescent="0.2">
      <c r="B124" s="172"/>
      <c r="C124" s="82"/>
      <c r="F124" s="180"/>
      <c r="J124" s="5"/>
      <c r="K124" s="1"/>
      <c r="L124" s="1"/>
      <c r="M124" s="84"/>
    </row>
    <row r="125" spans="2:13" ht="14.25" customHeight="1" x14ac:dyDescent="0.2">
      <c r="B125" s="172"/>
      <c r="C125" s="82"/>
      <c r="F125" s="180"/>
      <c r="J125" s="5"/>
      <c r="K125" s="1"/>
      <c r="L125" s="1"/>
      <c r="M125" s="84"/>
    </row>
    <row r="126" spans="2:13" ht="14.25" customHeight="1" x14ac:dyDescent="0.2">
      <c r="B126" s="172"/>
      <c r="C126" s="82"/>
      <c r="F126" s="180"/>
      <c r="J126" s="5"/>
      <c r="K126" s="1"/>
      <c r="L126" s="1"/>
      <c r="M126" s="84"/>
    </row>
    <row r="127" spans="2:13" ht="14.25" customHeight="1" x14ac:dyDescent="0.2">
      <c r="B127" s="172"/>
      <c r="C127" s="82"/>
      <c r="F127" s="180"/>
      <c r="J127" s="5"/>
      <c r="K127" s="1"/>
      <c r="L127" s="1"/>
      <c r="M127" s="84"/>
    </row>
    <row r="128" spans="2:13" ht="14.25" customHeight="1" x14ac:dyDescent="0.2">
      <c r="B128" s="172"/>
      <c r="C128" s="82"/>
      <c r="F128" s="180"/>
      <c r="J128" s="5"/>
      <c r="K128" s="1"/>
      <c r="L128" s="1"/>
      <c r="M128" s="84"/>
    </row>
    <row r="129" spans="2:13" ht="14.25" customHeight="1" x14ac:dyDescent="0.2">
      <c r="B129" s="172"/>
      <c r="C129" s="82"/>
      <c r="F129" s="180"/>
      <c r="J129" s="5"/>
      <c r="K129" s="1"/>
      <c r="L129" s="1"/>
      <c r="M129" s="84"/>
    </row>
    <row r="130" spans="2:13" ht="14.25" customHeight="1" x14ac:dyDescent="0.2">
      <c r="B130" s="172"/>
      <c r="C130" s="82"/>
      <c r="F130" s="180"/>
      <c r="J130" s="5"/>
      <c r="K130" s="1"/>
      <c r="L130" s="1"/>
      <c r="M130" s="84"/>
    </row>
    <row r="131" spans="2:13" ht="14.25" customHeight="1" x14ac:dyDescent="0.2">
      <c r="B131" s="172"/>
      <c r="C131" s="82"/>
      <c r="F131" s="180"/>
      <c r="J131" s="5"/>
      <c r="K131" s="1"/>
      <c r="L131" s="1"/>
      <c r="M131" s="84"/>
    </row>
    <row r="132" spans="2:13" ht="14.25" customHeight="1" x14ac:dyDescent="0.2">
      <c r="B132" s="172"/>
      <c r="C132" s="82"/>
      <c r="F132" s="180"/>
      <c r="J132" s="5"/>
      <c r="K132" s="1"/>
      <c r="L132" s="1"/>
      <c r="M132" s="84"/>
    </row>
    <row r="133" spans="2:13" ht="14.25" customHeight="1" x14ac:dyDescent="0.2">
      <c r="B133" s="172"/>
      <c r="C133" s="82"/>
      <c r="F133" s="180"/>
      <c r="J133" s="5"/>
      <c r="K133" s="1"/>
      <c r="L133" s="1"/>
      <c r="M133" s="84"/>
    </row>
    <row r="134" spans="2:13" ht="14.25" customHeight="1" x14ac:dyDescent="0.2">
      <c r="B134" s="172"/>
      <c r="C134" s="82"/>
      <c r="F134" s="180"/>
      <c r="J134" s="5"/>
      <c r="K134" s="1"/>
      <c r="L134" s="1"/>
      <c r="M134" s="84"/>
    </row>
    <row r="135" spans="2:13" ht="14.25" customHeight="1" x14ac:dyDescent="0.2">
      <c r="B135" s="172"/>
      <c r="C135" s="82"/>
      <c r="F135" s="180"/>
      <c r="J135" s="5"/>
      <c r="K135" s="1"/>
      <c r="L135" s="1"/>
      <c r="M135" s="84"/>
    </row>
    <row r="136" spans="2:13" ht="14.25" customHeight="1" x14ac:dyDescent="0.2">
      <c r="B136" s="172"/>
      <c r="C136" s="82"/>
      <c r="F136" s="180"/>
      <c r="J136" s="5"/>
      <c r="K136" s="1"/>
      <c r="L136" s="1"/>
      <c r="M136" s="84"/>
    </row>
    <row r="137" spans="2:13" ht="14.25" customHeight="1" x14ac:dyDescent="0.2">
      <c r="B137" s="172"/>
      <c r="C137" s="82"/>
      <c r="F137" s="180"/>
      <c r="J137" s="5"/>
      <c r="K137" s="1"/>
      <c r="L137" s="1"/>
      <c r="M137" s="84"/>
    </row>
    <row r="138" spans="2:13" ht="14.25" customHeight="1" x14ac:dyDescent="0.2">
      <c r="B138" s="172"/>
      <c r="C138" s="82"/>
      <c r="F138" s="180"/>
      <c r="J138" s="5"/>
      <c r="K138" s="1"/>
      <c r="L138" s="1"/>
      <c r="M138" s="84"/>
    </row>
    <row r="139" spans="2:13" ht="14.25" customHeight="1" x14ac:dyDescent="0.2">
      <c r="B139" s="172"/>
      <c r="C139" s="82"/>
      <c r="F139" s="180"/>
      <c r="J139" s="5"/>
      <c r="K139" s="1"/>
      <c r="L139" s="1"/>
      <c r="M139" s="84"/>
    </row>
    <row r="140" spans="2:13" ht="14.25" customHeight="1" x14ac:dyDescent="0.2">
      <c r="B140" s="172"/>
      <c r="C140" s="82"/>
      <c r="F140" s="180"/>
      <c r="J140" s="5"/>
      <c r="K140" s="1"/>
      <c r="L140" s="1"/>
      <c r="M140" s="84"/>
    </row>
    <row r="141" spans="2:13" ht="14.25" customHeight="1" x14ac:dyDescent="0.2">
      <c r="B141" s="172"/>
      <c r="C141" s="82"/>
      <c r="F141" s="180"/>
      <c r="J141" s="5"/>
      <c r="K141" s="1"/>
      <c r="L141" s="1"/>
      <c r="M141" s="84"/>
    </row>
    <row r="142" spans="2:13" ht="14.25" customHeight="1" x14ac:dyDescent="0.2">
      <c r="B142" s="172"/>
      <c r="C142" s="82"/>
      <c r="F142" s="180"/>
      <c r="J142" s="5"/>
      <c r="K142" s="1"/>
      <c r="L142" s="1"/>
      <c r="M142" s="84"/>
    </row>
    <row r="143" spans="2:13" ht="14.25" customHeight="1" x14ac:dyDescent="0.2">
      <c r="B143" s="172"/>
      <c r="C143" s="82"/>
      <c r="F143" s="180"/>
      <c r="J143" s="5"/>
      <c r="K143" s="1"/>
      <c r="L143" s="1"/>
      <c r="M143" s="84"/>
    </row>
    <row r="144" spans="2:13" ht="14.25" customHeight="1" x14ac:dyDescent="0.2">
      <c r="B144" s="172"/>
      <c r="C144" s="82"/>
      <c r="F144" s="180"/>
      <c r="J144" s="5"/>
      <c r="K144" s="1"/>
      <c r="L144" s="1"/>
      <c r="M144" s="84"/>
    </row>
    <row r="145" spans="2:13" ht="14.25" customHeight="1" x14ac:dyDescent="0.2">
      <c r="B145" s="172"/>
      <c r="C145" s="82"/>
      <c r="F145" s="180"/>
      <c r="J145" s="5"/>
      <c r="K145" s="1"/>
      <c r="L145" s="1"/>
      <c r="M145" s="84"/>
    </row>
    <row r="146" spans="2:13" ht="14.25" customHeight="1" x14ac:dyDescent="0.2">
      <c r="B146" s="172"/>
      <c r="C146" s="82"/>
      <c r="F146" s="180"/>
      <c r="J146" s="5"/>
      <c r="K146" s="1"/>
      <c r="L146" s="1"/>
      <c r="M146" s="84"/>
    </row>
    <row r="147" spans="2:13" ht="14.25" customHeight="1" x14ac:dyDescent="0.2">
      <c r="B147" s="172"/>
      <c r="C147" s="82"/>
      <c r="F147" s="180"/>
      <c r="J147" s="5"/>
      <c r="K147" s="1"/>
      <c r="L147" s="1"/>
      <c r="M147" s="84"/>
    </row>
    <row r="148" spans="2:13" ht="14.25" customHeight="1" x14ac:dyDescent="0.2">
      <c r="B148" s="172"/>
      <c r="C148" s="82"/>
      <c r="F148" s="180"/>
      <c r="J148" s="5"/>
      <c r="K148" s="1"/>
      <c r="L148" s="1"/>
      <c r="M148" s="84"/>
    </row>
    <row r="149" spans="2:13" ht="14.25" customHeight="1" x14ac:dyDescent="0.2">
      <c r="B149" s="172"/>
      <c r="C149" s="82"/>
      <c r="F149" s="180"/>
      <c r="J149" s="5"/>
      <c r="K149" s="1"/>
      <c r="L149" s="1"/>
      <c r="M149" s="84"/>
    </row>
    <row r="150" spans="2:13" ht="14.25" customHeight="1" x14ac:dyDescent="0.2">
      <c r="B150" s="172"/>
      <c r="C150" s="82"/>
      <c r="F150" s="180"/>
      <c r="J150" s="5"/>
      <c r="K150" s="1"/>
      <c r="L150" s="1"/>
      <c r="M150" s="84"/>
    </row>
    <row r="151" spans="2:13" ht="14.25" customHeight="1" x14ac:dyDescent="0.2">
      <c r="B151" s="172"/>
      <c r="C151" s="82"/>
      <c r="F151" s="180"/>
      <c r="J151" s="5"/>
      <c r="K151" s="1"/>
      <c r="L151" s="1"/>
      <c r="M151" s="84"/>
    </row>
    <row r="152" spans="2:13" ht="14.25" customHeight="1" x14ac:dyDescent="0.2">
      <c r="B152" s="172"/>
      <c r="C152" s="82"/>
      <c r="F152" s="180"/>
      <c r="J152" s="5"/>
      <c r="K152" s="1"/>
      <c r="L152" s="1"/>
      <c r="M152" s="84"/>
    </row>
    <row r="153" spans="2:13" ht="14.25" customHeight="1" x14ac:dyDescent="0.2">
      <c r="B153" s="172"/>
      <c r="C153" s="82"/>
      <c r="F153" s="180"/>
      <c r="J153" s="5"/>
      <c r="K153" s="1"/>
      <c r="L153" s="1"/>
      <c r="M153" s="84"/>
    </row>
    <row r="154" spans="2:13" ht="14.25" customHeight="1" x14ac:dyDescent="0.2">
      <c r="B154" s="172"/>
      <c r="C154" s="82"/>
      <c r="F154" s="180"/>
      <c r="J154" s="5"/>
      <c r="K154" s="1"/>
      <c r="L154" s="1"/>
      <c r="M154" s="84"/>
    </row>
    <row r="155" spans="2:13" ht="14.25" customHeight="1" x14ac:dyDescent="0.2">
      <c r="B155" s="172"/>
      <c r="C155" s="82"/>
      <c r="F155" s="180"/>
      <c r="J155" s="5"/>
      <c r="K155" s="1"/>
      <c r="L155" s="1"/>
      <c r="M155" s="84"/>
    </row>
    <row r="156" spans="2:13" ht="14.25" customHeight="1" x14ac:dyDescent="0.2">
      <c r="B156" s="172"/>
      <c r="C156" s="82"/>
      <c r="F156" s="180"/>
      <c r="J156" s="5"/>
      <c r="K156" s="1"/>
      <c r="L156" s="1"/>
      <c r="M156" s="84"/>
    </row>
    <row r="157" spans="2:13" ht="14.25" customHeight="1" x14ac:dyDescent="0.2">
      <c r="B157" s="172"/>
      <c r="C157" s="82"/>
      <c r="F157" s="180"/>
      <c r="J157" s="5"/>
      <c r="K157" s="1"/>
      <c r="L157" s="1"/>
      <c r="M157" s="84"/>
    </row>
    <row r="158" spans="2:13" ht="14.25" customHeight="1" x14ac:dyDescent="0.2">
      <c r="B158" s="172"/>
      <c r="C158" s="82"/>
      <c r="F158" s="180"/>
      <c r="J158" s="5"/>
      <c r="K158" s="1"/>
      <c r="L158" s="1"/>
      <c r="M158" s="84"/>
    </row>
    <row r="159" spans="2:13" ht="14.25" customHeight="1" x14ac:dyDescent="0.2">
      <c r="B159" s="172"/>
      <c r="C159" s="82"/>
      <c r="F159" s="180"/>
      <c r="J159" s="5"/>
      <c r="K159" s="1"/>
      <c r="L159" s="1"/>
      <c r="M159" s="84"/>
    </row>
    <row r="160" spans="2:13" ht="14.25" customHeight="1" x14ac:dyDescent="0.2">
      <c r="B160" s="172"/>
      <c r="C160" s="82"/>
      <c r="F160" s="180"/>
      <c r="J160" s="5"/>
      <c r="K160" s="1"/>
      <c r="L160" s="1"/>
      <c r="M160" s="84"/>
    </row>
    <row r="161" spans="2:13" ht="14.25" customHeight="1" x14ac:dyDescent="0.2">
      <c r="B161" s="172"/>
      <c r="C161" s="82"/>
      <c r="F161" s="180"/>
      <c r="J161" s="5"/>
      <c r="K161" s="1"/>
      <c r="L161" s="1"/>
      <c r="M161" s="84"/>
    </row>
    <row r="162" spans="2:13" ht="14.25" customHeight="1" x14ac:dyDescent="0.2">
      <c r="B162" s="172"/>
      <c r="C162" s="82"/>
      <c r="F162" s="180"/>
      <c r="J162" s="5"/>
      <c r="K162" s="1"/>
      <c r="L162" s="1"/>
      <c r="M162" s="84"/>
    </row>
    <row r="163" spans="2:13" ht="14.25" customHeight="1" x14ac:dyDescent="0.2">
      <c r="B163" s="172"/>
      <c r="C163" s="82"/>
      <c r="F163" s="180"/>
      <c r="J163" s="5"/>
      <c r="K163" s="1"/>
      <c r="L163" s="1"/>
      <c r="M163" s="84"/>
    </row>
    <row r="164" spans="2:13" ht="14.25" customHeight="1" x14ac:dyDescent="0.2">
      <c r="B164" s="172"/>
      <c r="C164" s="82"/>
      <c r="F164" s="180"/>
      <c r="J164" s="5"/>
      <c r="K164" s="1"/>
      <c r="L164" s="1"/>
      <c r="M164" s="84"/>
    </row>
    <row r="165" spans="2:13" ht="14.25" customHeight="1" x14ac:dyDescent="0.2">
      <c r="B165" s="172"/>
      <c r="C165" s="82"/>
      <c r="F165" s="180"/>
      <c r="J165" s="5"/>
      <c r="K165" s="1"/>
      <c r="L165" s="1"/>
      <c r="M165" s="84"/>
    </row>
    <row r="166" spans="2:13" ht="14.25" customHeight="1" x14ac:dyDescent="0.2">
      <c r="B166" s="172"/>
      <c r="C166" s="82"/>
      <c r="F166" s="180"/>
      <c r="J166" s="5"/>
      <c r="K166" s="1"/>
      <c r="L166" s="1"/>
      <c r="M166" s="84"/>
    </row>
    <row r="167" spans="2:13" ht="14.25" customHeight="1" x14ac:dyDescent="0.2">
      <c r="B167" s="172"/>
      <c r="C167" s="82"/>
      <c r="F167" s="180"/>
      <c r="J167" s="5"/>
      <c r="K167" s="1"/>
      <c r="L167" s="1"/>
      <c r="M167" s="84"/>
    </row>
    <row r="168" spans="2:13" ht="14.25" customHeight="1" x14ac:dyDescent="0.2">
      <c r="B168" s="172"/>
      <c r="C168" s="82"/>
      <c r="F168" s="180"/>
      <c r="J168" s="5"/>
      <c r="K168" s="1"/>
      <c r="L168" s="1"/>
      <c r="M168" s="84"/>
    </row>
    <row r="169" spans="2:13" ht="14.25" customHeight="1" x14ac:dyDescent="0.2">
      <c r="B169" s="172"/>
      <c r="C169" s="82"/>
      <c r="F169" s="180"/>
      <c r="J169" s="5"/>
      <c r="K169" s="1"/>
      <c r="L169" s="1"/>
      <c r="M169" s="84"/>
    </row>
    <row r="170" spans="2:13" ht="14.25" customHeight="1" x14ac:dyDescent="0.2">
      <c r="B170" s="172"/>
      <c r="C170" s="82"/>
      <c r="F170" s="180"/>
      <c r="J170" s="5"/>
      <c r="K170" s="1"/>
      <c r="L170" s="1"/>
      <c r="M170" s="84"/>
    </row>
    <row r="171" spans="2:13" ht="14.25" customHeight="1" x14ac:dyDescent="0.2">
      <c r="B171" s="172"/>
      <c r="C171" s="82"/>
      <c r="F171" s="180"/>
      <c r="J171" s="5"/>
      <c r="K171" s="1"/>
      <c r="L171" s="1"/>
      <c r="M171" s="84"/>
    </row>
    <row r="172" spans="2:13" ht="14.25" customHeight="1" x14ac:dyDescent="0.2">
      <c r="B172" s="172"/>
      <c r="C172" s="82"/>
      <c r="F172" s="180"/>
      <c r="J172" s="5"/>
      <c r="K172" s="1"/>
      <c r="L172" s="1"/>
      <c r="M172" s="84"/>
    </row>
    <row r="173" spans="2:13" ht="14.25" customHeight="1" x14ac:dyDescent="0.2">
      <c r="B173" s="172"/>
      <c r="C173" s="82"/>
      <c r="F173" s="180"/>
      <c r="J173" s="5"/>
      <c r="K173" s="1"/>
      <c r="L173" s="1"/>
      <c r="M173" s="84"/>
    </row>
    <row r="174" spans="2:13" ht="14.25" customHeight="1" x14ac:dyDescent="0.2">
      <c r="B174" s="172"/>
      <c r="C174" s="82"/>
      <c r="F174" s="180"/>
      <c r="J174" s="5"/>
      <c r="K174" s="1"/>
      <c r="L174" s="1"/>
      <c r="M174" s="84"/>
    </row>
    <row r="175" spans="2:13" ht="14.25" customHeight="1" x14ac:dyDescent="0.2">
      <c r="B175" s="172"/>
      <c r="C175" s="82"/>
      <c r="F175" s="180"/>
      <c r="J175" s="5"/>
      <c r="K175" s="1"/>
      <c r="L175" s="1"/>
      <c r="M175" s="84"/>
    </row>
    <row r="176" spans="2:13" ht="14.25" customHeight="1" x14ac:dyDescent="0.2">
      <c r="B176" s="172"/>
      <c r="C176" s="82"/>
      <c r="F176" s="180"/>
      <c r="J176" s="5"/>
      <c r="K176" s="1"/>
      <c r="L176" s="1"/>
      <c r="M176" s="84"/>
    </row>
    <row r="177" spans="2:13" ht="14.25" customHeight="1" x14ac:dyDescent="0.2">
      <c r="B177" s="172"/>
      <c r="C177" s="82"/>
      <c r="F177" s="180"/>
      <c r="J177" s="5"/>
      <c r="K177" s="1"/>
      <c r="L177" s="1"/>
      <c r="M177" s="84"/>
    </row>
    <row r="178" spans="2:13" ht="14.25" customHeight="1" x14ac:dyDescent="0.2">
      <c r="B178" s="172"/>
      <c r="C178" s="82"/>
      <c r="F178" s="180"/>
      <c r="J178" s="5"/>
      <c r="K178" s="1"/>
      <c r="L178" s="1"/>
      <c r="M178" s="84"/>
    </row>
    <row r="179" spans="2:13" ht="14.25" customHeight="1" x14ac:dyDescent="0.2">
      <c r="B179" s="172"/>
      <c r="C179" s="82"/>
      <c r="F179" s="180"/>
      <c r="J179" s="5"/>
      <c r="K179" s="1"/>
      <c r="L179" s="1"/>
      <c r="M179" s="84"/>
    </row>
    <row r="180" spans="2:13" ht="14.25" customHeight="1" x14ac:dyDescent="0.2">
      <c r="B180" s="172"/>
      <c r="C180" s="82"/>
      <c r="F180" s="180"/>
      <c r="J180" s="5"/>
      <c r="K180" s="1"/>
      <c r="L180" s="1"/>
      <c r="M180" s="84"/>
    </row>
    <row r="181" spans="2:13" ht="14.25" customHeight="1" x14ac:dyDescent="0.2">
      <c r="B181" s="172"/>
      <c r="C181" s="82"/>
      <c r="F181" s="180"/>
      <c r="J181" s="5"/>
      <c r="K181" s="1"/>
      <c r="L181" s="1"/>
      <c r="M181" s="84"/>
    </row>
    <row r="182" spans="2:13" ht="14.25" customHeight="1" x14ac:dyDescent="0.2">
      <c r="B182" s="172"/>
      <c r="C182" s="82"/>
      <c r="F182" s="180"/>
      <c r="J182" s="5"/>
      <c r="K182" s="1"/>
      <c r="L182" s="1"/>
      <c r="M182" s="84"/>
    </row>
    <row r="183" spans="2:13" ht="14.25" customHeight="1" x14ac:dyDescent="0.2">
      <c r="B183" s="172"/>
      <c r="C183" s="82"/>
      <c r="F183" s="180"/>
      <c r="J183" s="5"/>
      <c r="K183" s="1"/>
      <c r="L183" s="1"/>
      <c r="M183" s="84"/>
    </row>
    <row r="184" spans="2:13" ht="14.25" customHeight="1" x14ac:dyDescent="0.2">
      <c r="B184" s="172"/>
      <c r="C184" s="82"/>
      <c r="F184" s="180"/>
      <c r="J184" s="5"/>
      <c r="K184" s="1"/>
      <c r="L184" s="1"/>
      <c r="M184" s="84"/>
    </row>
    <row r="185" spans="2:13" ht="14.25" customHeight="1" x14ac:dyDescent="0.2">
      <c r="B185" s="172"/>
      <c r="C185" s="82"/>
      <c r="F185" s="180"/>
      <c r="J185" s="5"/>
      <c r="K185" s="1"/>
      <c r="L185" s="1"/>
      <c r="M185" s="84"/>
    </row>
    <row r="186" spans="2:13" ht="14.25" customHeight="1" x14ac:dyDescent="0.2">
      <c r="B186" s="172"/>
      <c r="C186" s="82"/>
      <c r="F186" s="180"/>
      <c r="J186" s="5"/>
      <c r="K186" s="1"/>
      <c r="L186" s="1"/>
      <c r="M186" s="84"/>
    </row>
    <row r="187" spans="2:13" ht="14.25" customHeight="1" x14ac:dyDescent="0.2">
      <c r="B187" s="172"/>
      <c r="C187" s="82"/>
      <c r="F187" s="180"/>
      <c r="J187" s="5"/>
      <c r="K187" s="1"/>
      <c r="L187" s="1"/>
      <c r="M187" s="84"/>
    </row>
    <row r="188" spans="2:13" ht="14.25" customHeight="1" x14ac:dyDescent="0.2">
      <c r="B188" s="172"/>
      <c r="C188" s="82"/>
      <c r="F188" s="180"/>
      <c r="J188" s="5"/>
      <c r="K188" s="1"/>
      <c r="L188" s="1"/>
      <c r="M188" s="84"/>
    </row>
    <row r="189" spans="2:13" ht="14.25" customHeight="1" x14ac:dyDescent="0.2">
      <c r="B189" s="172"/>
      <c r="C189" s="82"/>
      <c r="F189" s="180"/>
      <c r="J189" s="5"/>
      <c r="K189" s="1"/>
      <c r="L189" s="1"/>
      <c r="M189" s="84"/>
    </row>
    <row r="190" spans="2:13" ht="14.25" customHeight="1" x14ac:dyDescent="0.2">
      <c r="B190" s="172"/>
      <c r="C190" s="82"/>
      <c r="F190" s="180"/>
      <c r="J190" s="5"/>
      <c r="K190" s="1"/>
      <c r="L190" s="1"/>
      <c r="M190" s="84"/>
    </row>
    <row r="191" spans="2:13" ht="14.25" customHeight="1" x14ac:dyDescent="0.2">
      <c r="B191" s="172"/>
      <c r="C191" s="82"/>
      <c r="F191" s="180"/>
      <c r="J191" s="5"/>
      <c r="K191" s="1"/>
      <c r="L191" s="1"/>
      <c r="M191" s="84"/>
    </row>
    <row r="192" spans="2:13" ht="14.25" customHeight="1" x14ac:dyDescent="0.2">
      <c r="B192" s="172"/>
      <c r="C192" s="82"/>
      <c r="F192" s="180"/>
      <c r="J192" s="5"/>
      <c r="K192" s="1"/>
      <c r="L192" s="1"/>
      <c r="M192" s="84"/>
    </row>
    <row r="193" spans="2:13" ht="14.25" customHeight="1" x14ac:dyDescent="0.2">
      <c r="B193" s="172"/>
      <c r="C193" s="82"/>
      <c r="F193" s="180"/>
      <c r="J193" s="5"/>
      <c r="K193" s="1"/>
      <c r="L193" s="1"/>
      <c r="M193" s="84"/>
    </row>
    <row r="194" spans="2:13" ht="14.25" customHeight="1" x14ac:dyDescent="0.2">
      <c r="B194" s="172"/>
      <c r="C194" s="82"/>
      <c r="F194" s="180"/>
      <c r="J194" s="5"/>
      <c r="K194" s="1"/>
      <c r="L194" s="1"/>
      <c r="M194" s="84"/>
    </row>
    <row r="195" spans="2:13" ht="14.25" customHeight="1" x14ac:dyDescent="0.2">
      <c r="B195" s="172"/>
      <c r="C195" s="82"/>
      <c r="F195" s="180"/>
      <c r="J195" s="5"/>
      <c r="K195" s="1"/>
      <c r="L195" s="1"/>
      <c r="M195" s="84"/>
    </row>
    <row r="196" spans="2:13" ht="14.25" customHeight="1" x14ac:dyDescent="0.2">
      <c r="B196" s="172"/>
      <c r="C196" s="82"/>
      <c r="F196" s="180"/>
      <c r="J196" s="5"/>
      <c r="K196" s="1"/>
      <c r="L196" s="1"/>
      <c r="M196" s="84"/>
    </row>
    <row r="197" spans="2:13" ht="14.25" customHeight="1" x14ac:dyDescent="0.2">
      <c r="B197" s="172"/>
      <c r="C197" s="82"/>
      <c r="F197" s="180"/>
      <c r="J197" s="5"/>
      <c r="K197" s="1"/>
      <c r="L197" s="1"/>
      <c r="M197" s="84"/>
    </row>
    <row r="198" spans="2:13" ht="14.25" customHeight="1" x14ac:dyDescent="0.2">
      <c r="B198" s="172"/>
      <c r="C198" s="82"/>
      <c r="F198" s="180"/>
      <c r="J198" s="5"/>
      <c r="K198" s="1"/>
      <c r="L198" s="1"/>
      <c r="M198" s="84"/>
    </row>
    <row r="199" spans="2:13" ht="14.25" customHeight="1" x14ac:dyDescent="0.2">
      <c r="B199" s="172"/>
      <c r="C199" s="82"/>
      <c r="F199" s="180"/>
      <c r="J199" s="5"/>
      <c r="K199" s="1"/>
      <c r="L199" s="1"/>
      <c r="M199" s="84"/>
    </row>
    <row r="200" spans="2:13" ht="14.25" customHeight="1" x14ac:dyDescent="0.2">
      <c r="B200" s="172"/>
      <c r="C200" s="82"/>
      <c r="F200" s="180"/>
      <c r="J200" s="5"/>
      <c r="K200" s="1"/>
      <c r="L200" s="1"/>
      <c r="M200" s="84"/>
    </row>
    <row r="201" spans="2:13" ht="14.25" customHeight="1" x14ac:dyDescent="0.2">
      <c r="B201" s="172"/>
      <c r="C201" s="82"/>
      <c r="F201" s="180"/>
      <c r="J201" s="5"/>
      <c r="K201" s="1"/>
      <c r="L201" s="1"/>
      <c r="M201" s="84"/>
    </row>
    <row r="202" spans="2:13" ht="14.25" customHeight="1" x14ac:dyDescent="0.2">
      <c r="B202" s="172"/>
      <c r="C202" s="82"/>
      <c r="F202" s="180"/>
      <c r="J202" s="5"/>
      <c r="K202" s="1"/>
      <c r="L202" s="1"/>
      <c r="M202" s="84"/>
    </row>
    <row r="203" spans="2:13" ht="14.25" customHeight="1" x14ac:dyDescent="0.2">
      <c r="B203" s="172"/>
      <c r="C203" s="82"/>
      <c r="F203" s="180"/>
      <c r="J203" s="5"/>
      <c r="K203" s="1"/>
      <c r="L203" s="1"/>
      <c r="M203" s="84"/>
    </row>
    <row r="204" spans="2:13" ht="14.25" customHeight="1" x14ac:dyDescent="0.2">
      <c r="B204" s="172"/>
      <c r="C204" s="82"/>
      <c r="F204" s="180"/>
      <c r="J204" s="5"/>
      <c r="K204" s="1"/>
      <c r="L204" s="1"/>
      <c r="M204" s="84"/>
    </row>
    <row r="205" spans="2:13" ht="14.25" customHeight="1" x14ac:dyDescent="0.2">
      <c r="B205" s="172"/>
      <c r="C205" s="82"/>
      <c r="F205" s="180"/>
      <c r="J205" s="5"/>
      <c r="K205" s="1"/>
      <c r="L205" s="1"/>
      <c r="M205" s="84"/>
    </row>
    <row r="206" spans="2:13" ht="14.25" customHeight="1" x14ac:dyDescent="0.2">
      <c r="B206" s="172"/>
      <c r="C206" s="82"/>
      <c r="F206" s="180"/>
      <c r="J206" s="5"/>
      <c r="K206" s="1"/>
      <c r="L206" s="1"/>
      <c r="M206" s="84"/>
    </row>
    <row r="207" spans="2:13" ht="14.25" customHeight="1" x14ac:dyDescent="0.2">
      <c r="B207" s="172"/>
      <c r="C207" s="82"/>
      <c r="F207" s="180"/>
      <c r="J207" s="5"/>
      <c r="K207" s="1"/>
      <c r="L207" s="1"/>
      <c r="M207" s="84"/>
    </row>
    <row r="208" spans="2:13" ht="14.25" customHeight="1" x14ac:dyDescent="0.2">
      <c r="B208" s="172"/>
      <c r="C208" s="82"/>
      <c r="F208" s="180"/>
      <c r="J208" s="5"/>
      <c r="K208" s="1"/>
      <c r="L208" s="1"/>
      <c r="M208" s="84"/>
    </row>
    <row r="209" spans="2:13" ht="14.25" customHeight="1" x14ac:dyDescent="0.2">
      <c r="B209" s="172"/>
      <c r="C209" s="82"/>
      <c r="F209" s="180"/>
      <c r="J209" s="5"/>
      <c r="K209" s="1"/>
      <c r="L209" s="1"/>
      <c r="M209" s="84"/>
    </row>
    <row r="210" spans="2:13" ht="14.25" customHeight="1" x14ac:dyDescent="0.2">
      <c r="B210" s="172"/>
      <c r="C210" s="82"/>
      <c r="F210" s="180"/>
      <c r="J210" s="5"/>
      <c r="K210" s="1"/>
      <c r="L210" s="1"/>
      <c r="M210" s="84"/>
    </row>
    <row r="211" spans="2:13" ht="14.25" customHeight="1" x14ac:dyDescent="0.2">
      <c r="B211" s="172"/>
      <c r="C211" s="82"/>
      <c r="F211" s="180"/>
      <c r="J211" s="5"/>
      <c r="K211" s="1"/>
      <c r="L211" s="1"/>
      <c r="M211" s="84"/>
    </row>
    <row r="212" spans="2:13" ht="14.25" customHeight="1" x14ac:dyDescent="0.2">
      <c r="B212" s="172"/>
      <c r="C212" s="82"/>
      <c r="F212" s="180"/>
      <c r="J212" s="5"/>
      <c r="K212" s="1"/>
      <c r="L212" s="1"/>
      <c r="M212" s="84"/>
    </row>
    <row r="213" spans="2:13" ht="14.25" customHeight="1" x14ac:dyDescent="0.2">
      <c r="B213" s="172"/>
      <c r="C213" s="82"/>
      <c r="F213" s="180"/>
      <c r="J213" s="5"/>
      <c r="K213" s="1"/>
      <c r="L213" s="1"/>
      <c r="M213" s="84"/>
    </row>
    <row r="214" spans="2:13" ht="14.25" customHeight="1" x14ac:dyDescent="0.2">
      <c r="B214" s="172"/>
      <c r="C214" s="82"/>
      <c r="F214" s="180"/>
      <c r="J214" s="5"/>
      <c r="K214" s="1"/>
      <c r="L214" s="1"/>
      <c r="M214" s="84"/>
    </row>
    <row r="215" spans="2:13" ht="14.25" customHeight="1" x14ac:dyDescent="0.2">
      <c r="B215" s="172"/>
      <c r="C215" s="82"/>
      <c r="F215" s="180"/>
      <c r="J215" s="5"/>
      <c r="K215" s="1"/>
      <c r="L215" s="1"/>
      <c r="M215" s="84"/>
    </row>
    <row r="216" spans="2:13" ht="14.25" customHeight="1" x14ac:dyDescent="0.2">
      <c r="B216" s="172"/>
      <c r="C216" s="82"/>
      <c r="F216" s="180"/>
      <c r="J216" s="5"/>
      <c r="K216" s="1"/>
      <c r="L216" s="1"/>
      <c r="M216" s="84"/>
    </row>
    <row r="217" spans="2:13" ht="14.25" customHeight="1" x14ac:dyDescent="0.2">
      <c r="B217" s="172"/>
      <c r="C217" s="82"/>
      <c r="F217" s="180"/>
      <c r="J217" s="5"/>
      <c r="K217" s="1"/>
      <c r="L217" s="1"/>
      <c r="M217" s="84"/>
    </row>
    <row r="218" spans="2:13" ht="14.25" customHeight="1" x14ac:dyDescent="0.2">
      <c r="B218" s="172"/>
      <c r="C218" s="82"/>
      <c r="F218" s="180"/>
      <c r="J218" s="5"/>
      <c r="K218" s="1"/>
      <c r="L218" s="1"/>
      <c r="M218" s="84"/>
    </row>
    <row r="219" spans="2:13" ht="14.25" customHeight="1" x14ac:dyDescent="0.2">
      <c r="B219" s="172"/>
      <c r="C219" s="82"/>
      <c r="F219" s="180"/>
      <c r="J219" s="5"/>
      <c r="K219" s="1"/>
      <c r="L219" s="1"/>
      <c r="M219" s="84"/>
    </row>
    <row r="220" spans="2:13" ht="14.25" customHeight="1" x14ac:dyDescent="0.2">
      <c r="B220" s="172"/>
      <c r="C220" s="82"/>
      <c r="F220" s="180"/>
      <c r="J220" s="5"/>
      <c r="K220" s="1"/>
      <c r="L220" s="1"/>
      <c r="M220" s="84"/>
    </row>
    <row r="221" spans="2:13" ht="14.25" customHeight="1" x14ac:dyDescent="0.2">
      <c r="B221" s="172"/>
      <c r="C221" s="82"/>
      <c r="F221" s="180"/>
      <c r="J221" s="5"/>
      <c r="K221" s="1"/>
      <c r="L221" s="1"/>
      <c r="M221" s="84"/>
    </row>
    <row r="222" spans="2:13" ht="14.25" customHeight="1" x14ac:dyDescent="0.2">
      <c r="B222" s="172"/>
      <c r="C222" s="82"/>
      <c r="F222" s="180"/>
      <c r="J222" s="5"/>
      <c r="K222" s="1"/>
      <c r="L222" s="1"/>
      <c r="M222" s="84"/>
    </row>
    <row r="223" spans="2:13" ht="14.25" customHeight="1" x14ac:dyDescent="0.2">
      <c r="B223" s="172"/>
      <c r="C223" s="82"/>
      <c r="F223" s="180"/>
      <c r="J223" s="5"/>
      <c r="K223" s="1"/>
      <c r="L223" s="1"/>
      <c r="M223" s="84"/>
    </row>
    <row r="224" spans="2:13" ht="14.25" customHeight="1" x14ac:dyDescent="0.2">
      <c r="B224" s="172"/>
      <c r="C224" s="82"/>
      <c r="F224" s="180"/>
      <c r="J224" s="5"/>
      <c r="K224" s="1"/>
      <c r="L224" s="1"/>
      <c r="M224" s="84"/>
    </row>
    <row r="225" spans="2:13" ht="14.25" customHeight="1" x14ac:dyDescent="0.2">
      <c r="B225" s="172"/>
      <c r="C225" s="82"/>
      <c r="F225" s="180"/>
      <c r="J225" s="5"/>
      <c r="K225" s="1"/>
      <c r="L225" s="1"/>
      <c r="M225" s="84"/>
    </row>
    <row r="226" spans="2:13" ht="14.25" customHeight="1" x14ac:dyDescent="0.2">
      <c r="B226" s="172"/>
      <c r="C226" s="82"/>
      <c r="F226" s="180"/>
      <c r="J226" s="5"/>
      <c r="K226" s="1"/>
      <c r="L226" s="1"/>
      <c r="M226" s="84"/>
    </row>
    <row r="227" spans="2:13" ht="14.25" customHeight="1" x14ac:dyDescent="0.2">
      <c r="B227" s="172"/>
      <c r="C227" s="82"/>
      <c r="F227" s="180"/>
      <c r="J227" s="5"/>
      <c r="K227" s="1"/>
      <c r="L227" s="1"/>
      <c r="M227" s="84"/>
    </row>
    <row r="228" spans="2:13" ht="14.25" customHeight="1" x14ac:dyDescent="0.2">
      <c r="B228" s="172"/>
      <c r="C228" s="82"/>
      <c r="F228" s="180"/>
      <c r="J228" s="5"/>
      <c r="K228" s="1"/>
      <c r="L228" s="1"/>
      <c r="M228" s="84"/>
    </row>
    <row r="229" spans="2:13" ht="14.25" customHeight="1" x14ac:dyDescent="0.2">
      <c r="B229" s="172"/>
      <c r="C229" s="82"/>
      <c r="F229" s="180"/>
      <c r="J229" s="5"/>
      <c r="K229" s="1"/>
      <c r="L229" s="1"/>
      <c r="M229" s="84"/>
    </row>
    <row r="230" spans="2:13" ht="14.25" customHeight="1" x14ac:dyDescent="0.2">
      <c r="B230" s="172"/>
      <c r="C230" s="82"/>
      <c r="F230" s="180"/>
      <c r="J230" s="5"/>
      <c r="K230" s="1"/>
      <c r="L230" s="1"/>
      <c r="M230" s="84"/>
    </row>
    <row r="231" spans="2:13" ht="14.25" customHeight="1" x14ac:dyDescent="0.2">
      <c r="B231" s="172"/>
      <c r="C231" s="82"/>
      <c r="F231" s="180"/>
      <c r="J231" s="5"/>
      <c r="K231" s="1"/>
      <c r="L231" s="1"/>
      <c r="M231" s="84"/>
    </row>
    <row r="232" spans="2:13" ht="14.25" customHeight="1" x14ac:dyDescent="0.2">
      <c r="B232" s="172"/>
      <c r="C232" s="82"/>
      <c r="F232" s="180"/>
      <c r="J232" s="5"/>
      <c r="K232" s="1"/>
      <c r="L232" s="1"/>
      <c r="M232" s="84"/>
    </row>
    <row r="233" spans="2:13" ht="14.25" customHeight="1" x14ac:dyDescent="0.2">
      <c r="B233" s="172"/>
      <c r="C233" s="82"/>
      <c r="F233" s="180"/>
      <c r="J233" s="5"/>
      <c r="K233" s="1"/>
      <c r="L233" s="1"/>
      <c r="M233" s="84"/>
    </row>
    <row r="234" spans="2:13" ht="14.25" customHeight="1" x14ac:dyDescent="0.2">
      <c r="B234" s="172"/>
      <c r="C234" s="82"/>
      <c r="F234" s="180"/>
      <c r="J234" s="5"/>
      <c r="K234" s="1"/>
      <c r="L234" s="1"/>
      <c r="M234" s="84"/>
    </row>
    <row r="235" spans="2:13" ht="14.25" customHeight="1" x14ac:dyDescent="0.2">
      <c r="B235" s="172"/>
      <c r="C235" s="82"/>
      <c r="F235" s="180"/>
      <c r="J235" s="5"/>
      <c r="K235" s="1"/>
      <c r="L235" s="1"/>
      <c r="M235" s="84"/>
    </row>
    <row r="236" spans="2:13" ht="14.25" customHeight="1" x14ac:dyDescent="0.2">
      <c r="B236" s="172"/>
      <c r="C236" s="82"/>
      <c r="F236" s="180"/>
      <c r="J236" s="5"/>
      <c r="K236" s="1"/>
      <c r="L236" s="1"/>
      <c r="M236" s="84"/>
    </row>
    <row r="237" spans="2:13" ht="14.25" customHeight="1" x14ac:dyDescent="0.2">
      <c r="B237" s="172"/>
      <c r="C237" s="82"/>
      <c r="F237" s="180"/>
      <c r="J237" s="5"/>
      <c r="K237" s="1"/>
      <c r="L237" s="1"/>
      <c r="M237" s="84"/>
    </row>
    <row r="238" spans="2:13" ht="14.25" customHeight="1" x14ac:dyDescent="0.2">
      <c r="B238" s="172"/>
      <c r="C238" s="82"/>
      <c r="F238" s="180"/>
      <c r="J238" s="5"/>
      <c r="K238" s="1"/>
      <c r="L238" s="1"/>
      <c r="M238" s="84"/>
    </row>
    <row r="239" spans="2:13" ht="14.25" customHeight="1" x14ac:dyDescent="0.2">
      <c r="B239" s="172"/>
      <c r="C239" s="82"/>
      <c r="F239" s="180"/>
      <c r="J239" s="5"/>
      <c r="K239" s="1"/>
      <c r="L239" s="1"/>
      <c r="M239" s="84"/>
    </row>
    <row r="240" spans="2:13" ht="14.25" customHeight="1" x14ac:dyDescent="0.2">
      <c r="B240" s="172"/>
      <c r="C240" s="82"/>
      <c r="F240" s="180"/>
      <c r="J240" s="5"/>
      <c r="K240" s="1"/>
      <c r="L240" s="1"/>
      <c r="M240" s="84"/>
    </row>
    <row r="241" spans="2:13" ht="14.25" customHeight="1" x14ac:dyDescent="0.2">
      <c r="B241" s="172"/>
      <c r="C241" s="82"/>
      <c r="F241" s="180"/>
      <c r="J241" s="5"/>
      <c r="K241" s="1"/>
      <c r="L241" s="1"/>
      <c r="M241" s="84"/>
    </row>
    <row r="242" spans="2:13" ht="14.25" customHeight="1" x14ac:dyDescent="0.2">
      <c r="B242" s="172"/>
      <c r="C242" s="82"/>
      <c r="F242" s="180"/>
      <c r="J242" s="5"/>
      <c r="K242" s="1"/>
      <c r="L242" s="1"/>
      <c r="M242" s="84"/>
    </row>
    <row r="243" spans="2:13" ht="14.25" customHeight="1" x14ac:dyDescent="0.2">
      <c r="B243" s="172"/>
      <c r="C243" s="82"/>
      <c r="F243" s="180"/>
      <c r="J243" s="5"/>
      <c r="K243" s="1"/>
      <c r="L243" s="1"/>
      <c r="M243" s="84"/>
    </row>
    <row r="244" spans="2:13" ht="14.25" customHeight="1" x14ac:dyDescent="0.2">
      <c r="B244" s="172"/>
      <c r="C244" s="82"/>
      <c r="F244" s="180"/>
      <c r="J244" s="5"/>
      <c r="K244" s="1"/>
      <c r="L244" s="1"/>
      <c r="M244" s="84"/>
    </row>
    <row r="245" spans="2:13" ht="14.25" customHeight="1" x14ac:dyDescent="0.2">
      <c r="B245" s="172"/>
      <c r="C245" s="82"/>
      <c r="F245" s="180"/>
      <c r="J245" s="5"/>
      <c r="K245" s="1"/>
      <c r="L245" s="1"/>
      <c r="M245" s="84"/>
    </row>
    <row r="246" spans="2:13" ht="14.25" customHeight="1" x14ac:dyDescent="0.2">
      <c r="B246" s="172"/>
      <c r="C246" s="82"/>
      <c r="F246" s="180"/>
      <c r="J246" s="5"/>
      <c r="K246" s="1"/>
      <c r="L246" s="1"/>
      <c r="M246" s="84"/>
    </row>
    <row r="247" spans="2:13" ht="14.25" customHeight="1" x14ac:dyDescent="0.2">
      <c r="B247" s="172"/>
      <c r="C247" s="82"/>
      <c r="F247" s="180"/>
      <c r="J247" s="5"/>
      <c r="K247" s="1"/>
      <c r="L247" s="1"/>
      <c r="M247" s="84"/>
    </row>
    <row r="248" spans="2:13" ht="14.25" customHeight="1" x14ac:dyDescent="0.2">
      <c r="B248" s="172"/>
      <c r="C248" s="82"/>
      <c r="F248" s="180"/>
      <c r="J248" s="5"/>
      <c r="K248" s="1"/>
      <c r="L248" s="1"/>
      <c r="M248" s="84"/>
    </row>
    <row r="249" spans="2:13" ht="14.25" customHeight="1" x14ac:dyDescent="0.2">
      <c r="B249" s="172"/>
      <c r="C249" s="82"/>
      <c r="F249" s="180"/>
      <c r="J249" s="5"/>
      <c r="K249" s="1"/>
      <c r="L249" s="1"/>
      <c r="M249" s="84"/>
    </row>
    <row r="250" spans="2:13" ht="14.25" customHeight="1" x14ac:dyDescent="0.2">
      <c r="B250" s="172"/>
      <c r="C250" s="82"/>
      <c r="F250" s="180"/>
      <c r="J250" s="5"/>
      <c r="K250" s="1"/>
      <c r="L250" s="1"/>
      <c r="M250" s="84"/>
    </row>
    <row r="251" spans="2:13" ht="14.25" customHeight="1" x14ac:dyDescent="0.2">
      <c r="B251" s="172"/>
      <c r="C251" s="82"/>
      <c r="F251" s="180"/>
      <c r="J251" s="5"/>
      <c r="K251" s="1"/>
      <c r="L251" s="1"/>
      <c r="M251" s="84"/>
    </row>
    <row r="252" spans="2:13" ht="14.25" customHeight="1" x14ac:dyDescent="0.2">
      <c r="B252" s="172"/>
      <c r="C252" s="82"/>
      <c r="F252" s="180"/>
      <c r="J252" s="5"/>
      <c r="K252" s="1"/>
      <c r="L252" s="1"/>
      <c r="M252" s="84"/>
    </row>
    <row r="253" spans="2:13" ht="14.25" customHeight="1" x14ac:dyDescent="0.2">
      <c r="B253" s="172"/>
      <c r="C253" s="82"/>
      <c r="F253" s="180"/>
      <c r="J253" s="5"/>
      <c r="K253" s="1"/>
      <c r="L253" s="1"/>
      <c r="M253" s="84"/>
    </row>
    <row r="254" spans="2:13" ht="14.25" customHeight="1" x14ac:dyDescent="0.2">
      <c r="B254" s="172"/>
      <c r="C254" s="82"/>
      <c r="F254" s="180"/>
      <c r="J254" s="5"/>
      <c r="K254" s="1"/>
      <c r="L254" s="1"/>
      <c r="M254" s="84"/>
    </row>
    <row r="255" spans="2:13" ht="14.25" customHeight="1" x14ac:dyDescent="0.2">
      <c r="B255" s="172"/>
      <c r="C255" s="82"/>
      <c r="F255" s="180"/>
      <c r="J255" s="5"/>
      <c r="K255" s="1"/>
      <c r="L255" s="1"/>
      <c r="M255" s="84"/>
    </row>
    <row r="256" spans="2:13" ht="14.25" customHeight="1" x14ac:dyDescent="0.2">
      <c r="B256" s="172"/>
      <c r="C256" s="82"/>
      <c r="F256" s="180"/>
      <c r="J256" s="5"/>
      <c r="K256" s="1"/>
      <c r="L256" s="1"/>
      <c r="M256" s="84"/>
    </row>
    <row r="257" spans="2:13" ht="14.25" customHeight="1" x14ac:dyDescent="0.2">
      <c r="B257" s="172"/>
      <c r="C257" s="82"/>
      <c r="F257" s="180"/>
      <c r="J257" s="5"/>
      <c r="K257" s="1"/>
      <c r="L257" s="1"/>
      <c r="M257" s="84"/>
    </row>
    <row r="258" spans="2:13" ht="14.25" customHeight="1" x14ac:dyDescent="0.2">
      <c r="B258" s="172"/>
      <c r="C258" s="82"/>
      <c r="F258" s="180"/>
      <c r="J258" s="5"/>
      <c r="K258" s="1"/>
      <c r="L258" s="1"/>
      <c r="M258" s="84"/>
    </row>
    <row r="259" spans="2:13" ht="14.25" customHeight="1" x14ac:dyDescent="0.2">
      <c r="B259" s="172"/>
      <c r="C259" s="82"/>
      <c r="F259" s="180"/>
      <c r="J259" s="5"/>
      <c r="K259" s="1"/>
      <c r="L259" s="1"/>
      <c r="M259" s="84"/>
    </row>
    <row r="260" spans="2:13" ht="14.25" customHeight="1" x14ac:dyDescent="0.2">
      <c r="B260" s="172"/>
      <c r="C260" s="82"/>
      <c r="F260" s="180"/>
      <c r="J260" s="5"/>
      <c r="K260" s="1"/>
      <c r="L260" s="1"/>
      <c r="M260" s="84"/>
    </row>
    <row r="261" spans="2:13" ht="14.25" customHeight="1" x14ac:dyDescent="0.2">
      <c r="B261" s="172"/>
      <c r="C261" s="82"/>
      <c r="F261" s="180"/>
      <c r="J261" s="5"/>
      <c r="K261" s="1"/>
      <c r="L261" s="1"/>
      <c r="M261" s="84"/>
    </row>
    <row r="262" spans="2:13" ht="14.25" customHeight="1" x14ac:dyDescent="0.2">
      <c r="B262" s="172"/>
      <c r="C262" s="82"/>
      <c r="F262" s="180"/>
      <c r="J262" s="5"/>
      <c r="K262" s="1"/>
      <c r="L262" s="1"/>
      <c r="M262" s="84"/>
    </row>
    <row r="263" spans="2:13" ht="14.25" customHeight="1" x14ac:dyDescent="0.2">
      <c r="B263" s="172"/>
      <c r="C263" s="82"/>
      <c r="F263" s="180"/>
      <c r="J263" s="5"/>
      <c r="K263" s="1"/>
      <c r="L263" s="1"/>
      <c r="M263" s="84"/>
    </row>
    <row r="264" spans="2:13" ht="14.25" customHeight="1" x14ac:dyDescent="0.2">
      <c r="B264" s="172"/>
      <c r="C264" s="82"/>
      <c r="F264" s="180"/>
      <c r="J264" s="5"/>
      <c r="K264" s="1"/>
      <c r="L264" s="1"/>
      <c r="M264" s="84"/>
    </row>
    <row r="265" spans="2:13" ht="14.25" customHeight="1" x14ac:dyDescent="0.2">
      <c r="B265" s="172"/>
      <c r="C265" s="82"/>
      <c r="F265" s="180"/>
      <c r="J265" s="5"/>
      <c r="K265" s="1"/>
      <c r="L265" s="1"/>
      <c r="M265" s="84"/>
    </row>
    <row r="266" spans="2:13" ht="14.25" customHeight="1" x14ac:dyDescent="0.2">
      <c r="B266" s="172"/>
      <c r="C266" s="82"/>
      <c r="F266" s="180"/>
      <c r="J266" s="5"/>
      <c r="K266" s="1"/>
      <c r="L266" s="1"/>
      <c r="M266" s="84"/>
    </row>
    <row r="267" spans="2:13" ht="14.25" customHeight="1" x14ac:dyDescent="0.2">
      <c r="B267" s="172"/>
      <c r="C267" s="82"/>
      <c r="F267" s="180"/>
      <c r="J267" s="5"/>
      <c r="K267" s="1"/>
      <c r="L267" s="1"/>
      <c r="M267" s="84"/>
    </row>
    <row r="268" spans="2:13" ht="14.25" customHeight="1" x14ac:dyDescent="0.2">
      <c r="B268" s="172"/>
      <c r="C268" s="82"/>
      <c r="F268" s="180"/>
      <c r="J268" s="5"/>
      <c r="K268" s="1"/>
      <c r="L268" s="1"/>
      <c r="M268" s="84"/>
    </row>
    <row r="269" spans="2:13" ht="14.25" customHeight="1" x14ac:dyDescent="0.2">
      <c r="B269" s="172"/>
      <c r="C269" s="82"/>
      <c r="F269" s="180"/>
      <c r="J269" s="5"/>
      <c r="K269" s="1"/>
      <c r="L269" s="1"/>
      <c r="M269" s="84"/>
    </row>
    <row r="270" spans="2:13" ht="14.25" customHeight="1" x14ac:dyDescent="0.2">
      <c r="B270" s="172"/>
      <c r="C270" s="82"/>
      <c r="F270" s="180"/>
      <c r="J270" s="5"/>
      <c r="K270" s="1"/>
      <c r="L270" s="1"/>
      <c r="M270" s="84"/>
    </row>
    <row r="271" spans="2:13" ht="14.25" customHeight="1" x14ac:dyDescent="0.2">
      <c r="B271" s="172"/>
      <c r="C271" s="82"/>
      <c r="F271" s="180"/>
      <c r="J271" s="5"/>
      <c r="K271" s="1"/>
      <c r="L271" s="1"/>
      <c r="M271" s="84"/>
    </row>
    <row r="272" spans="2:13" ht="14.25" customHeight="1" x14ac:dyDescent="0.2">
      <c r="B272" s="172"/>
      <c r="C272" s="82"/>
      <c r="F272" s="180"/>
      <c r="J272" s="5"/>
      <c r="K272" s="1"/>
      <c r="L272" s="1"/>
      <c r="M272" s="84"/>
    </row>
    <row r="273" spans="2:13" ht="14.25" customHeight="1" x14ac:dyDescent="0.2">
      <c r="B273" s="172"/>
      <c r="C273" s="82"/>
      <c r="F273" s="180"/>
      <c r="J273" s="5"/>
      <c r="K273" s="1"/>
      <c r="L273" s="1"/>
      <c r="M273" s="84"/>
    </row>
    <row r="274" spans="2:13" ht="14.25" customHeight="1" x14ac:dyDescent="0.2">
      <c r="B274" s="172"/>
      <c r="C274" s="82"/>
      <c r="F274" s="180"/>
      <c r="J274" s="5"/>
      <c r="K274" s="1"/>
      <c r="L274" s="1"/>
      <c r="M274" s="84"/>
    </row>
    <row r="275" spans="2:13" ht="14.25" customHeight="1" x14ac:dyDescent="0.2">
      <c r="B275" s="172"/>
      <c r="C275" s="82"/>
      <c r="F275" s="180"/>
      <c r="J275" s="5"/>
      <c r="K275" s="1"/>
      <c r="L275" s="1"/>
      <c r="M275" s="84"/>
    </row>
    <row r="276" spans="2:13" ht="14.25" customHeight="1" x14ac:dyDescent="0.2">
      <c r="B276" s="172"/>
      <c r="C276" s="82"/>
      <c r="F276" s="180"/>
      <c r="J276" s="5"/>
      <c r="K276" s="1"/>
      <c r="L276" s="1"/>
      <c r="M276" s="84"/>
    </row>
    <row r="277" spans="2:13" ht="14.25" customHeight="1" x14ac:dyDescent="0.2">
      <c r="B277" s="172"/>
      <c r="C277" s="82"/>
      <c r="F277" s="180"/>
      <c r="J277" s="5"/>
      <c r="K277" s="1"/>
      <c r="L277" s="1"/>
      <c r="M277" s="84"/>
    </row>
    <row r="278" spans="2:13" ht="14.25" customHeight="1" x14ac:dyDescent="0.2">
      <c r="B278" s="172"/>
      <c r="C278" s="82"/>
      <c r="F278" s="180"/>
      <c r="J278" s="5"/>
      <c r="K278" s="1"/>
      <c r="L278" s="1"/>
      <c r="M278" s="84"/>
    </row>
    <row r="279" spans="2:13" ht="14.25" customHeight="1" x14ac:dyDescent="0.2">
      <c r="B279" s="172"/>
      <c r="C279" s="82"/>
      <c r="F279" s="180"/>
      <c r="J279" s="5"/>
      <c r="K279" s="1"/>
      <c r="L279" s="1"/>
      <c r="M279" s="84"/>
    </row>
    <row r="280" spans="2:13" ht="14.25" customHeight="1" x14ac:dyDescent="0.2">
      <c r="B280" s="172"/>
      <c r="C280" s="82"/>
      <c r="F280" s="180"/>
      <c r="J280" s="5"/>
      <c r="K280" s="1"/>
      <c r="L280" s="1"/>
      <c r="M280" s="84"/>
    </row>
    <row r="281" spans="2:13" ht="14.25" customHeight="1" x14ac:dyDescent="0.2">
      <c r="B281" s="172"/>
      <c r="C281" s="82"/>
      <c r="F281" s="180"/>
      <c r="J281" s="5"/>
      <c r="K281" s="1"/>
      <c r="L281" s="1"/>
      <c r="M281" s="84"/>
    </row>
    <row r="282" spans="2:13" ht="14.25" customHeight="1" x14ac:dyDescent="0.2">
      <c r="B282" s="172"/>
      <c r="C282" s="82"/>
      <c r="F282" s="180"/>
      <c r="J282" s="5"/>
      <c r="K282" s="1"/>
      <c r="L282" s="1"/>
      <c r="M282" s="84"/>
    </row>
    <row r="283" spans="2:13" ht="14.25" customHeight="1" x14ac:dyDescent="0.2">
      <c r="B283" s="172"/>
      <c r="C283" s="82"/>
      <c r="F283" s="180"/>
      <c r="J283" s="5"/>
      <c r="K283" s="1"/>
      <c r="L283" s="1"/>
      <c r="M283" s="84"/>
    </row>
    <row r="284" spans="2:13" ht="14.25" customHeight="1" x14ac:dyDescent="0.2">
      <c r="B284" s="172"/>
      <c r="C284" s="82"/>
      <c r="F284" s="180"/>
      <c r="J284" s="5"/>
      <c r="K284" s="1"/>
      <c r="L284" s="1"/>
      <c r="M284" s="84"/>
    </row>
    <row r="285" spans="2:13" ht="14.25" customHeight="1" x14ac:dyDescent="0.2">
      <c r="B285" s="172"/>
      <c r="C285" s="82"/>
      <c r="F285" s="180"/>
      <c r="J285" s="5"/>
      <c r="K285" s="1"/>
      <c r="L285" s="1"/>
      <c r="M285" s="84"/>
    </row>
    <row r="286" spans="2:13" ht="14.25" customHeight="1" x14ac:dyDescent="0.2">
      <c r="B286" s="172"/>
      <c r="C286" s="82"/>
      <c r="F286" s="180"/>
      <c r="J286" s="5"/>
      <c r="K286" s="1"/>
      <c r="L286" s="1"/>
      <c r="M286" s="84"/>
    </row>
    <row r="287" spans="2:13" ht="14.25" customHeight="1" x14ac:dyDescent="0.2">
      <c r="B287" s="172"/>
      <c r="C287" s="82"/>
      <c r="F287" s="180"/>
      <c r="J287" s="5"/>
      <c r="K287" s="1"/>
      <c r="L287" s="1"/>
      <c r="M287" s="84"/>
    </row>
    <row r="288" spans="2:13" ht="14.25" customHeight="1" x14ac:dyDescent="0.2">
      <c r="B288" s="172"/>
      <c r="C288" s="82"/>
      <c r="F288" s="180"/>
      <c r="J288" s="5"/>
      <c r="K288" s="1"/>
      <c r="L288" s="1"/>
      <c r="M288" s="84"/>
    </row>
    <row r="289" spans="2:13" ht="14.25" customHeight="1" x14ac:dyDescent="0.2">
      <c r="B289" s="172"/>
      <c r="C289" s="82"/>
      <c r="F289" s="180"/>
      <c r="J289" s="5"/>
      <c r="K289" s="1"/>
      <c r="L289" s="1"/>
      <c r="M289" s="84"/>
    </row>
    <row r="290" spans="2:13" ht="14.25" customHeight="1" x14ac:dyDescent="0.2">
      <c r="B290" s="172"/>
      <c r="C290" s="82"/>
      <c r="F290" s="180"/>
      <c r="J290" s="5"/>
      <c r="K290" s="1"/>
      <c r="L290" s="1"/>
      <c r="M290" s="84"/>
    </row>
    <row r="291" spans="2:13" ht="14.25" customHeight="1" x14ac:dyDescent="0.2">
      <c r="B291" s="172"/>
      <c r="C291" s="82"/>
      <c r="F291" s="180"/>
      <c r="J291" s="5"/>
      <c r="K291" s="1"/>
      <c r="L291" s="1"/>
      <c r="M291" s="84"/>
    </row>
    <row r="292" spans="2:13" ht="14.25" customHeight="1" x14ac:dyDescent="0.2">
      <c r="B292" s="172"/>
      <c r="C292" s="82"/>
      <c r="F292" s="180"/>
      <c r="J292" s="5"/>
      <c r="K292" s="1"/>
      <c r="L292" s="1"/>
      <c r="M292" s="84"/>
    </row>
    <row r="293" spans="2:13" ht="14.25" customHeight="1" x14ac:dyDescent="0.2">
      <c r="B293" s="172"/>
      <c r="C293" s="82"/>
      <c r="F293" s="180"/>
      <c r="J293" s="5"/>
      <c r="K293" s="1"/>
      <c r="L293" s="1"/>
      <c r="M293" s="84"/>
    </row>
    <row r="294" spans="2:13" ht="14.25" customHeight="1" x14ac:dyDescent="0.2">
      <c r="B294" s="172"/>
      <c r="C294" s="82"/>
      <c r="F294" s="180"/>
      <c r="J294" s="5"/>
      <c r="K294" s="1"/>
      <c r="L294" s="1"/>
      <c r="M294" s="84"/>
    </row>
    <row r="295" spans="2:13" ht="14.25" customHeight="1" x14ac:dyDescent="0.2">
      <c r="B295" s="172"/>
      <c r="C295" s="82"/>
      <c r="F295" s="180"/>
      <c r="J295" s="5"/>
      <c r="K295" s="1"/>
      <c r="L295" s="1"/>
      <c r="M295" s="84"/>
    </row>
    <row r="296" spans="2:13" ht="14.25" customHeight="1" x14ac:dyDescent="0.2">
      <c r="B296" s="172"/>
      <c r="C296" s="82"/>
      <c r="F296" s="180"/>
      <c r="J296" s="5"/>
      <c r="K296" s="1"/>
      <c r="L296" s="1"/>
      <c r="M296" s="84"/>
    </row>
    <row r="297" spans="2:13" ht="14.25" customHeight="1" x14ac:dyDescent="0.2">
      <c r="B297" s="172"/>
      <c r="C297" s="82"/>
      <c r="F297" s="180"/>
      <c r="J297" s="5"/>
      <c r="K297" s="1"/>
      <c r="L297" s="1"/>
      <c r="M297" s="84"/>
    </row>
    <row r="298" spans="2:13" ht="14.25" customHeight="1" x14ac:dyDescent="0.2">
      <c r="B298" s="172"/>
      <c r="C298" s="82"/>
      <c r="F298" s="180"/>
      <c r="J298" s="5"/>
      <c r="K298" s="1"/>
      <c r="L298" s="1"/>
      <c r="M298" s="84"/>
    </row>
    <row r="299" spans="2:13" ht="14.25" customHeight="1" x14ac:dyDescent="0.2">
      <c r="B299" s="172"/>
      <c r="C299" s="82"/>
      <c r="F299" s="180"/>
      <c r="J299" s="5"/>
      <c r="K299" s="1"/>
      <c r="L299" s="1"/>
      <c r="M299" s="84"/>
    </row>
    <row r="300" spans="2:13" ht="14.25" customHeight="1" x14ac:dyDescent="0.2">
      <c r="B300" s="172"/>
      <c r="C300" s="82"/>
      <c r="F300" s="180"/>
      <c r="J300" s="5"/>
      <c r="K300" s="1"/>
      <c r="L300" s="1"/>
      <c r="M300" s="84"/>
    </row>
    <row r="301" spans="2:13" ht="14.25" customHeight="1" x14ac:dyDescent="0.2">
      <c r="B301" s="172"/>
      <c r="C301" s="82"/>
      <c r="F301" s="180"/>
      <c r="J301" s="5"/>
      <c r="K301" s="1"/>
      <c r="L301" s="1"/>
      <c r="M301" s="84"/>
    </row>
    <row r="302" spans="2:13" ht="14.25" customHeight="1" x14ac:dyDescent="0.2">
      <c r="B302" s="172"/>
      <c r="C302" s="82"/>
      <c r="F302" s="180"/>
      <c r="J302" s="5"/>
      <c r="K302" s="1"/>
      <c r="L302" s="1"/>
      <c r="M302" s="84"/>
    </row>
    <row r="303" spans="2:13" ht="14.25" customHeight="1" x14ac:dyDescent="0.2">
      <c r="B303" s="172"/>
      <c r="C303" s="82"/>
      <c r="F303" s="180"/>
      <c r="J303" s="5"/>
      <c r="K303" s="1"/>
      <c r="L303" s="1"/>
      <c r="M303" s="84"/>
    </row>
    <row r="304" spans="2:13" ht="14.25" customHeight="1" x14ac:dyDescent="0.2">
      <c r="B304" s="172"/>
      <c r="C304" s="82"/>
      <c r="F304" s="180"/>
      <c r="J304" s="5"/>
      <c r="K304" s="1"/>
      <c r="L304" s="1"/>
      <c r="M304" s="84"/>
    </row>
    <row r="305" spans="2:13" ht="14.25" customHeight="1" x14ac:dyDescent="0.2">
      <c r="B305" s="172"/>
      <c r="C305" s="82"/>
      <c r="F305" s="180"/>
      <c r="J305" s="5"/>
      <c r="K305" s="1"/>
      <c r="L305" s="1"/>
      <c r="M305" s="84"/>
    </row>
    <row r="306" spans="2:13" ht="14.25" customHeight="1" x14ac:dyDescent="0.2">
      <c r="B306" s="172"/>
      <c r="C306" s="82"/>
      <c r="F306" s="180"/>
      <c r="J306" s="5"/>
      <c r="K306" s="1"/>
      <c r="L306" s="1"/>
      <c r="M306" s="84"/>
    </row>
    <row r="307" spans="2:13" ht="14.25" customHeight="1" x14ac:dyDescent="0.2">
      <c r="B307" s="172"/>
      <c r="C307" s="82"/>
      <c r="F307" s="180"/>
      <c r="J307" s="5"/>
      <c r="K307" s="1"/>
      <c r="L307" s="1"/>
      <c r="M307" s="84"/>
    </row>
    <row r="308" spans="2:13" ht="14.25" customHeight="1" x14ac:dyDescent="0.2">
      <c r="B308" s="172"/>
      <c r="C308" s="82"/>
      <c r="F308" s="180"/>
      <c r="J308" s="5"/>
      <c r="K308" s="1"/>
      <c r="L308" s="1"/>
      <c r="M308" s="84"/>
    </row>
    <row r="309" spans="2:13" ht="14.25" customHeight="1" x14ac:dyDescent="0.2">
      <c r="B309" s="172"/>
      <c r="C309" s="82"/>
      <c r="F309" s="180"/>
      <c r="J309" s="5"/>
      <c r="K309" s="1"/>
      <c r="L309" s="1"/>
      <c r="M309" s="84"/>
    </row>
    <row r="310" spans="2:13" ht="14.25" customHeight="1" x14ac:dyDescent="0.2">
      <c r="B310" s="172"/>
      <c r="C310" s="82"/>
      <c r="F310" s="180"/>
      <c r="J310" s="5"/>
      <c r="K310" s="1"/>
      <c r="L310" s="1"/>
      <c r="M310" s="84"/>
    </row>
    <row r="311" spans="2:13" ht="14.25" customHeight="1" x14ac:dyDescent="0.2">
      <c r="B311" s="172"/>
      <c r="C311" s="82"/>
      <c r="F311" s="180"/>
      <c r="J311" s="5"/>
      <c r="K311" s="1"/>
      <c r="L311" s="1"/>
      <c r="M311" s="84"/>
    </row>
    <row r="312" spans="2:13" ht="14.25" customHeight="1" x14ac:dyDescent="0.2">
      <c r="B312" s="172"/>
      <c r="C312" s="82"/>
      <c r="F312" s="180"/>
      <c r="J312" s="5"/>
      <c r="K312" s="1"/>
      <c r="L312" s="1"/>
      <c r="M312" s="84"/>
    </row>
    <row r="313" spans="2:13" ht="14.25" customHeight="1" x14ac:dyDescent="0.2">
      <c r="B313" s="172"/>
      <c r="C313" s="82"/>
      <c r="F313" s="180"/>
      <c r="J313" s="5"/>
      <c r="K313" s="1"/>
      <c r="L313" s="1"/>
      <c r="M313" s="84"/>
    </row>
    <row r="314" spans="2:13" ht="14.25" customHeight="1" x14ac:dyDescent="0.2">
      <c r="B314" s="172"/>
      <c r="C314" s="82"/>
      <c r="F314" s="180"/>
      <c r="J314" s="5"/>
      <c r="K314" s="1"/>
      <c r="L314" s="1"/>
      <c r="M314" s="84"/>
    </row>
    <row r="315" spans="2:13" ht="14.25" customHeight="1" x14ac:dyDescent="0.2">
      <c r="B315" s="172"/>
      <c r="C315" s="82"/>
      <c r="F315" s="180"/>
      <c r="J315" s="5"/>
      <c r="K315" s="1"/>
      <c r="L315" s="1"/>
      <c r="M315" s="84"/>
    </row>
    <row r="316" spans="2:13" ht="14.25" customHeight="1" x14ac:dyDescent="0.2">
      <c r="B316" s="172"/>
      <c r="C316" s="82"/>
      <c r="F316" s="180"/>
      <c r="J316" s="5"/>
      <c r="K316" s="1"/>
      <c r="L316" s="1"/>
      <c r="M316" s="84"/>
    </row>
    <row r="317" spans="2:13" ht="14.25" customHeight="1" x14ac:dyDescent="0.2">
      <c r="B317" s="172"/>
      <c r="C317" s="82"/>
      <c r="F317" s="180"/>
      <c r="J317" s="5"/>
      <c r="K317" s="1"/>
      <c r="L317" s="1"/>
      <c r="M317" s="84"/>
    </row>
    <row r="318" spans="2:13" ht="14.25" customHeight="1" x14ac:dyDescent="0.2">
      <c r="B318" s="172"/>
      <c r="C318" s="82"/>
      <c r="F318" s="180"/>
      <c r="J318" s="5"/>
      <c r="K318" s="1"/>
      <c r="L318" s="1"/>
      <c r="M318" s="84"/>
    </row>
    <row r="319" spans="2:13" ht="14.25" customHeight="1" x14ac:dyDescent="0.2">
      <c r="B319" s="172"/>
      <c r="C319" s="82"/>
      <c r="F319" s="180"/>
      <c r="J319" s="5"/>
      <c r="K319" s="1"/>
      <c r="L319" s="1"/>
      <c r="M319" s="84"/>
    </row>
    <row r="320" spans="2:13" ht="14.25" customHeight="1" x14ac:dyDescent="0.2">
      <c r="B320" s="172"/>
      <c r="C320" s="82"/>
      <c r="F320" s="180"/>
      <c r="J320" s="5"/>
      <c r="K320" s="1"/>
      <c r="L320" s="1"/>
      <c r="M320" s="84"/>
    </row>
    <row r="321" spans="2:13" ht="14.25" customHeight="1" x14ac:dyDescent="0.2">
      <c r="B321" s="172"/>
      <c r="C321" s="82"/>
      <c r="F321" s="180"/>
      <c r="J321" s="5"/>
      <c r="K321" s="1"/>
      <c r="L321" s="1"/>
      <c r="M321" s="84"/>
    </row>
    <row r="322" spans="2:13" ht="14.25" customHeight="1" x14ac:dyDescent="0.2">
      <c r="B322" s="172"/>
      <c r="C322" s="82"/>
      <c r="F322" s="180"/>
      <c r="J322" s="5"/>
      <c r="K322" s="1"/>
      <c r="L322" s="1"/>
      <c r="M322" s="84"/>
    </row>
    <row r="323" spans="2:13" ht="14.25" customHeight="1" x14ac:dyDescent="0.2">
      <c r="B323" s="172"/>
      <c r="C323" s="82"/>
      <c r="F323" s="180"/>
      <c r="J323" s="5"/>
      <c r="K323" s="1"/>
      <c r="L323" s="1"/>
      <c r="M323" s="84"/>
    </row>
    <row r="324" spans="2:13" ht="14.25" customHeight="1" x14ac:dyDescent="0.2">
      <c r="B324" s="172"/>
      <c r="C324" s="82"/>
      <c r="F324" s="180"/>
      <c r="J324" s="5"/>
      <c r="K324" s="1"/>
      <c r="L324" s="1"/>
      <c r="M324" s="84"/>
    </row>
    <row r="325" spans="2:13" ht="14.25" customHeight="1" x14ac:dyDescent="0.2">
      <c r="B325" s="172"/>
      <c r="C325" s="82"/>
      <c r="F325" s="180"/>
      <c r="J325" s="5"/>
      <c r="K325" s="1"/>
      <c r="L325" s="1"/>
      <c r="M325" s="84"/>
    </row>
    <row r="326" spans="2:13" ht="14.25" customHeight="1" x14ac:dyDescent="0.2">
      <c r="B326" s="172"/>
      <c r="C326" s="82"/>
      <c r="F326" s="180"/>
      <c r="J326" s="5"/>
      <c r="K326" s="1"/>
      <c r="L326" s="1"/>
      <c r="M326" s="84"/>
    </row>
    <row r="327" spans="2:13" ht="14.25" customHeight="1" x14ac:dyDescent="0.2">
      <c r="B327" s="172"/>
      <c r="C327" s="82"/>
      <c r="F327" s="180"/>
      <c r="J327" s="5"/>
      <c r="K327" s="1"/>
      <c r="L327" s="1"/>
      <c r="M327" s="84"/>
    </row>
    <row r="328" spans="2:13" ht="14.25" customHeight="1" x14ac:dyDescent="0.2">
      <c r="B328" s="172"/>
      <c r="C328" s="82"/>
      <c r="F328" s="180"/>
      <c r="J328" s="5"/>
      <c r="K328" s="1"/>
      <c r="L328" s="1"/>
      <c r="M328" s="84"/>
    </row>
    <row r="329" spans="2:13" ht="14.25" customHeight="1" x14ac:dyDescent="0.2">
      <c r="B329" s="172"/>
      <c r="C329" s="82"/>
      <c r="F329" s="180"/>
      <c r="J329" s="5"/>
      <c r="K329" s="1"/>
      <c r="L329" s="1"/>
      <c r="M329" s="84"/>
    </row>
    <row r="330" spans="2:13" ht="14.25" customHeight="1" x14ac:dyDescent="0.2">
      <c r="B330" s="172"/>
      <c r="C330" s="82"/>
      <c r="F330" s="180"/>
      <c r="J330" s="5"/>
      <c r="K330" s="1"/>
      <c r="L330" s="1"/>
      <c r="M330" s="84"/>
    </row>
    <row r="331" spans="2:13" ht="14.25" customHeight="1" x14ac:dyDescent="0.2">
      <c r="B331" s="172"/>
      <c r="C331" s="82"/>
      <c r="F331" s="180"/>
      <c r="J331" s="5"/>
      <c r="K331" s="1"/>
      <c r="L331" s="1"/>
      <c r="M331" s="84"/>
    </row>
    <row r="332" spans="2:13" ht="14.25" customHeight="1" x14ac:dyDescent="0.2">
      <c r="B332" s="172"/>
      <c r="C332" s="82"/>
      <c r="F332" s="180"/>
      <c r="J332" s="5"/>
      <c r="K332" s="1"/>
      <c r="L332" s="1"/>
      <c r="M332" s="84"/>
    </row>
    <row r="333" spans="2:13" ht="14.25" customHeight="1" x14ac:dyDescent="0.2">
      <c r="B333" s="172"/>
      <c r="C333" s="82"/>
      <c r="F333" s="180"/>
      <c r="J333" s="5"/>
      <c r="K333" s="1"/>
      <c r="L333" s="1"/>
      <c r="M333" s="84"/>
    </row>
    <row r="334" spans="2:13" ht="14.25" customHeight="1" x14ac:dyDescent="0.2">
      <c r="B334" s="172"/>
      <c r="C334" s="82"/>
      <c r="F334" s="180"/>
      <c r="J334" s="5"/>
      <c r="K334" s="1"/>
      <c r="L334" s="1"/>
      <c r="M334" s="84"/>
    </row>
    <row r="335" spans="2:13" ht="14.25" customHeight="1" x14ac:dyDescent="0.2">
      <c r="B335" s="172"/>
      <c r="C335" s="82"/>
      <c r="F335" s="180"/>
      <c r="J335" s="5"/>
      <c r="K335" s="1"/>
      <c r="L335" s="1"/>
      <c r="M335" s="84"/>
    </row>
    <row r="336" spans="2:13" ht="14.25" customHeight="1" x14ac:dyDescent="0.2">
      <c r="B336" s="172"/>
      <c r="C336" s="82"/>
      <c r="F336" s="180"/>
      <c r="J336" s="5"/>
      <c r="K336" s="1"/>
      <c r="L336" s="1"/>
      <c r="M336" s="84"/>
    </row>
    <row r="337" spans="2:13" ht="14.25" customHeight="1" x14ac:dyDescent="0.2">
      <c r="B337" s="172"/>
      <c r="C337" s="82"/>
      <c r="F337" s="180"/>
      <c r="J337" s="5"/>
      <c r="K337" s="1"/>
      <c r="L337" s="1"/>
      <c r="M337" s="84"/>
    </row>
    <row r="338" spans="2:13" ht="14.25" customHeight="1" x14ac:dyDescent="0.2">
      <c r="B338" s="172"/>
      <c r="C338" s="82"/>
      <c r="F338" s="180"/>
      <c r="J338" s="5"/>
      <c r="K338" s="1"/>
      <c r="L338" s="1"/>
      <c r="M338" s="84"/>
    </row>
    <row r="339" spans="2:13" ht="14.25" customHeight="1" x14ac:dyDescent="0.2">
      <c r="B339" s="172"/>
      <c r="C339" s="82"/>
      <c r="F339" s="180"/>
      <c r="J339" s="5"/>
      <c r="K339" s="1"/>
      <c r="L339" s="1"/>
      <c r="M339" s="84"/>
    </row>
    <row r="340" spans="2:13" ht="14.25" customHeight="1" x14ac:dyDescent="0.2">
      <c r="B340" s="172"/>
      <c r="C340" s="82"/>
      <c r="F340" s="180"/>
      <c r="J340" s="5"/>
      <c r="K340" s="1"/>
      <c r="L340" s="1"/>
      <c r="M340" s="84"/>
    </row>
    <row r="341" spans="2:13" ht="14.25" customHeight="1" x14ac:dyDescent="0.2">
      <c r="B341" s="172"/>
      <c r="C341" s="82"/>
      <c r="F341" s="180"/>
      <c r="J341" s="5"/>
      <c r="K341" s="1"/>
      <c r="L341" s="1"/>
      <c r="M341" s="84"/>
    </row>
    <row r="342" spans="2:13" ht="14.25" customHeight="1" x14ac:dyDescent="0.2">
      <c r="B342" s="172"/>
      <c r="C342" s="82"/>
      <c r="F342" s="180"/>
      <c r="J342" s="5"/>
      <c r="K342" s="1"/>
      <c r="L342" s="1"/>
      <c r="M342" s="84"/>
    </row>
    <row r="343" spans="2:13" ht="14.25" customHeight="1" x14ac:dyDescent="0.2">
      <c r="B343" s="172"/>
      <c r="C343" s="82"/>
      <c r="F343" s="180"/>
      <c r="J343" s="5"/>
      <c r="K343" s="1"/>
      <c r="L343" s="1"/>
      <c r="M343" s="84"/>
    </row>
    <row r="344" spans="2:13" ht="14.25" customHeight="1" x14ac:dyDescent="0.2">
      <c r="B344" s="172"/>
      <c r="C344" s="82"/>
      <c r="F344" s="180"/>
      <c r="J344" s="5"/>
      <c r="K344" s="1"/>
      <c r="L344" s="1"/>
      <c r="M344" s="84"/>
    </row>
    <row r="345" spans="2:13" ht="14.25" customHeight="1" x14ac:dyDescent="0.2">
      <c r="B345" s="172"/>
      <c r="C345" s="82"/>
      <c r="F345" s="180"/>
      <c r="J345" s="5"/>
      <c r="K345" s="1"/>
      <c r="L345" s="1"/>
      <c r="M345" s="84"/>
    </row>
    <row r="346" spans="2:13" ht="14.25" customHeight="1" x14ac:dyDescent="0.2">
      <c r="B346" s="172"/>
      <c r="C346" s="82"/>
      <c r="F346" s="180"/>
      <c r="J346" s="5"/>
      <c r="K346" s="1"/>
      <c r="L346" s="1"/>
      <c r="M346" s="84"/>
    </row>
    <row r="347" spans="2:13" ht="14.25" customHeight="1" x14ac:dyDescent="0.2">
      <c r="B347" s="172"/>
      <c r="C347" s="82"/>
      <c r="F347" s="180"/>
      <c r="J347" s="5"/>
      <c r="K347" s="1"/>
      <c r="L347" s="1"/>
      <c r="M347" s="84"/>
    </row>
    <row r="348" spans="2:13" ht="14.25" customHeight="1" x14ac:dyDescent="0.2">
      <c r="B348" s="172"/>
      <c r="C348" s="82"/>
      <c r="F348" s="180"/>
      <c r="J348" s="5"/>
      <c r="K348" s="1"/>
      <c r="L348" s="1"/>
      <c r="M348" s="84"/>
    </row>
    <row r="349" spans="2:13" ht="14.25" customHeight="1" x14ac:dyDescent="0.2">
      <c r="B349" s="172"/>
      <c r="C349" s="82"/>
      <c r="F349" s="180"/>
      <c r="J349" s="5"/>
      <c r="K349" s="1"/>
      <c r="L349" s="1"/>
      <c r="M349" s="84"/>
    </row>
    <row r="350" spans="2:13" ht="14.25" customHeight="1" x14ac:dyDescent="0.2">
      <c r="B350" s="172"/>
      <c r="C350" s="82"/>
      <c r="F350" s="180"/>
      <c r="J350" s="5"/>
      <c r="K350" s="1"/>
      <c r="L350" s="1"/>
      <c r="M350" s="84"/>
    </row>
    <row r="351" spans="2:13" ht="14.25" customHeight="1" x14ac:dyDescent="0.2">
      <c r="B351" s="172"/>
      <c r="C351" s="82"/>
      <c r="F351" s="180"/>
      <c r="J351" s="5"/>
      <c r="K351" s="1"/>
      <c r="L351" s="1"/>
      <c r="M351" s="84"/>
    </row>
    <row r="352" spans="2:13" ht="14.25" customHeight="1" x14ac:dyDescent="0.2">
      <c r="B352" s="172"/>
      <c r="C352" s="82"/>
      <c r="F352" s="180"/>
      <c r="J352" s="5"/>
      <c r="K352" s="1"/>
      <c r="L352" s="1"/>
      <c r="M352" s="84"/>
    </row>
    <row r="353" spans="2:13" ht="14.25" customHeight="1" x14ac:dyDescent="0.2">
      <c r="B353" s="172"/>
      <c r="C353" s="82"/>
      <c r="F353" s="180"/>
      <c r="J353" s="5"/>
      <c r="K353" s="1"/>
      <c r="L353" s="1"/>
      <c r="M353" s="84"/>
    </row>
    <row r="354" spans="2:13" ht="14.25" customHeight="1" x14ac:dyDescent="0.2">
      <c r="B354" s="172"/>
      <c r="C354" s="82"/>
      <c r="F354" s="180"/>
      <c r="J354" s="5"/>
      <c r="K354" s="1"/>
      <c r="L354" s="1"/>
      <c r="M354" s="84"/>
    </row>
    <row r="355" spans="2:13" ht="14.25" customHeight="1" x14ac:dyDescent="0.2">
      <c r="B355" s="172"/>
      <c r="C355" s="82"/>
      <c r="F355" s="180"/>
      <c r="J355" s="5"/>
      <c r="K355" s="1"/>
      <c r="L355" s="1"/>
      <c r="M355" s="84"/>
    </row>
    <row r="356" spans="2:13" ht="14.25" customHeight="1" x14ac:dyDescent="0.2">
      <c r="B356" s="172"/>
      <c r="C356" s="82"/>
      <c r="F356" s="180"/>
      <c r="J356" s="5"/>
      <c r="K356" s="1"/>
      <c r="L356" s="1"/>
      <c r="M356" s="84"/>
    </row>
    <row r="357" spans="2:13" ht="14.25" customHeight="1" x14ac:dyDescent="0.2">
      <c r="B357" s="172"/>
      <c r="C357" s="82"/>
      <c r="F357" s="180"/>
      <c r="J357" s="5"/>
      <c r="K357" s="1"/>
      <c r="L357" s="1"/>
      <c r="M357" s="84"/>
    </row>
    <row r="358" spans="2:13" ht="14.25" customHeight="1" x14ac:dyDescent="0.2">
      <c r="B358" s="172"/>
      <c r="C358" s="82"/>
      <c r="F358" s="180"/>
      <c r="J358" s="5"/>
      <c r="K358" s="1"/>
      <c r="L358" s="1"/>
      <c r="M358" s="84"/>
    </row>
    <row r="359" spans="2:13" ht="14.25" customHeight="1" x14ac:dyDescent="0.2">
      <c r="B359" s="172"/>
      <c r="C359" s="82"/>
      <c r="F359" s="180"/>
      <c r="J359" s="5"/>
      <c r="K359" s="1"/>
      <c r="L359" s="1"/>
      <c r="M359" s="84"/>
    </row>
    <row r="360" spans="2:13" ht="14.25" customHeight="1" x14ac:dyDescent="0.2">
      <c r="B360" s="172"/>
      <c r="C360" s="82"/>
      <c r="F360" s="180"/>
      <c r="J360" s="5"/>
      <c r="K360" s="1"/>
      <c r="L360" s="1"/>
      <c r="M360" s="84"/>
    </row>
    <row r="361" spans="2:13" ht="14.25" customHeight="1" x14ac:dyDescent="0.2">
      <c r="B361" s="172"/>
      <c r="C361" s="82"/>
      <c r="F361" s="180"/>
      <c r="J361" s="5"/>
      <c r="K361" s="1"/>
      <c r="L361" s="1"/>
      <c r="M361" s="84"/>
    </row>
    <row r="362" spans="2:13" ht="14.25" customHeight="1" x14ac:dyDescent="0.2">
      <c r="B362" s="172"/>
      <c r="C362" s="82"/>
      <c r="F362" s="180"/>
      <c r="J362" s="5"/>
      <c r="K362" s="1"/>
      <c r="L362" s="1"/>
      <c r="M362" s="84"/>
    </row>
    <row r="363" spans="2:13" ht="14.25" customHeight="1" x14ac:dyDescent="0.2">
      <c r="B363" s="172"/>
      <c r="C363" s="82"/>
      <c r="F363" s="180"/>
      <c r="J363" s="5"/>
      <c r="K363" s="1"/>
      <c r="L363" s="1"/>
      <c r="M363" s="84"/>
    </row>
    <row r="364" spans="2:13" ht="14.25" customHeight="1" x14ac:dyDescent="0.2">
      <c r="B364" s="172"/>
      <c r="C364" s="82"/>
      <c r="F364" s="180"/>
      <c r="J364" s="5"/>
      <c r="K364" s="1"/>
      <c r="L364" s="1"/>
      <c r="M364" s="84"/>
    </row>
    <row r="365" spans="2:13" ht="14.25" customHeight="1" x14ac:dyDescent="0.2">
      <c r="B365" s="172"/>
      <c r="C365" s="82"/>
      <c r="F365" s="180"/>
      <c r="J365" s="5"/>
      <c r="K365" s="1"/>
      <c r="L365" s="1"/>
      <c r="M365" s="84"/>
    </row>
    <row r="366" spans="2:13" ht="14.25" customHeight="1" x14ac:dyDescent="0.2">
      <c r="B366" s="172"/>
      <c r="C366" s="82"/>
      <c r="F366" s="180"/>
      <c r="J366" s="5"/>
      <c r="K366" s="1"/>
      <c r="L366" s="1"/>
      <c r="M366" s="84"/>
    </row>
    <row r="367" spans="2:13" ht="14.25" customHeight="1" x14ac:dyDescent="0.2">
      <c r="B367" s="172"/>
      <c r="C367" s="82"/>
      <c r="F367" s="180"/>
      <c r="J367" s="5"/>
      <c r="K367" s="1"/>
      <c r="L367" s="1"/>
      <c r="M367" s="84"/>
    </row>
    <row r="368" spans="2:13" ht="14.25" customHeight="1" x14ac:dyDescent="0.2">
      <c r="B368" s="172"/>
      <c r="C368" s="82"/>
      <c r="F368" s="180"/>
      <c r="J368" s="5"/>
      <c r="K368" s="1"/>
      <c r="L368" s="1"/>
      <c r="M368" s="84"/>
    </row>
    <row r="369" spans="2:13" ht="14.25" customHeight="1" x14ac:dyDescent="0.2">
      <c r="B369" s="172"/>
      <c r="C369" s="82"/>
      <c r="F369" s="180"/>
      <c r="J369" s="5"/>
      <c r="K369" s="1"/>
      <c r="L369" s="1"/>
      <c r="M369" s="84"/>
    </row>
    <row r="370" spans="2:13" ht="14.25" customHeight="1" x14ac:dyDescent="0.2">
      <c r="B370" s="172"/>
      <c r="C370" s="82"/>
      <c r="F370" s="180"/>
      <c r="J370" s="5"/>
      <c r="K370" s="1"/>
      <c r="L370" s="1"/>
      <c r="M370" s="84"/>
    </row>
    <row r="371" spans="2:13" ht="14.25" customHeight="1" x14ac:dyDescent="0.2">
      <c r="B371" s="172"/>
      <c r="C371" s="82"/>
      <c r="F371" s="180"/>
      <c r="J371" s="5"/>
      <c r="K371" s="1"/>
      <c r="L371" s="1"/>
      <c r="M371" s="84"/>
    </row>
    <row r="372" spans="2:13" ht="14.25" customHeight="1" x14ac:dyDescent="0.2">
      <c r="B372" s="172"/>
      <c r="C372" s="82"/>
      <c r="F372" s="180"/>
      <c r="J372" s="5"/>
      <c r="K372" s="1"/>
      <c r="L372" s="1"/>
      <c r="M372" s="84"/>
    </row>
    <row r="373" spans="2:13" ht="14.25" customHeight="1" x14ac:dyDescent="0.2">
      <c r="B373" s="172"/>
      <c r="C373" s="82"/>
      <c r="F373" s="180"/>
      <c r="J373" s="5"/>
      <c r="K373" s="1"/>
      <c r="L373" s="1"/>
      <c r="M373" s="84"/>
    </row>
    <row r="374" spans="2:13" ht="14.25" customHeight="1" x14ac:dyDescent="0.2">
      <c r="B374" s="172"/>
      <c r="C374" s="82"/>
      <c r="F374" s="180"/>
      <c r="J374" s="5"/>
      <c r="K374" s="1"/>
      <c r="L374" s="1"/>
      <c r="M374" s="84"/>
    </row>
    <row r="375" spans="2:13" ht="14.25" customHeight="1" x14ac:dyDescent="0.2">
      <c r="B375" s="172"/>
      <c r="C375" s="82"/>
      <c r="F375" s="180"/>
      <c r="J375" s="5"/>
      <c r="K375" s="1"/>
      <c r="L375" s="1"/>
      <c r="M375" s="84"/>
    </row>
    <row r="376" spans="2:13" ht="14.25" customHeight="1" x14ac:dyDescent="0.2">
      <c r="B376" s="172"/>
      <c r="C376" s="82"/>
      <c r="F376" s="180"/>
      <c r="J376" s="5"/>
      <c r="K376" s="1"/>
      <c r="L376" s="1"/>
      <c r="M376" s="84"/>
    </row>
    <row r="377" spans="2:13" ht="14.25" customHeight="1" x14ac:dyDescent="0.2">
      <c r="B377" s="172"/>
      <c r="C377" s="82"/>
      <c r="F377" s="180"/>
      <c r="J377" s="5"/>
      <c r="K377" s="1"/>
      <c r="L377" s="1"/>
      <c r="M377" s="84"/>
    </row>
    <row r="378" spans="2:13" ht="14.25" customHeight="1" x14ac:dyDescent="0.2">
      <c r="B378" s="172"/>
      <c r="C378" s="82"/>
      <c r="F378" s="180"/>
      <c r="J378" s="5"/>
      <c r="K378" s="1"/>
      <c r="L378" s="1"/>
      <c r="M378" s="84"/>
    </row>
    <row r="379" spans="2:13" ht="14.25" customHeight="1" x14ac:dyDescent="0.2">
      <c r="B379" s="172"/>
      <c r="C379" s="82"/>
      <c r="F379" s="180"/>
      <c r="J379" s="5"/>
      <c r="K379" s="1"/>
      <c r="L379" s="1"/>
      <c r="M379" s="84"/>
    </row>
    <row r="380" spans="2:13" ht="14.25" customHeight="1" x14ac:dyDescent="0.2">
      <c r="B380" s="172"/>
      <c r="C380" s="82"/>
      <c r="F380" s="180"/>
      <c r="J380" s="5"/>
      <c r="K380" s="1"/>
      <c r="L380" s="1"/>
      <c r="M380" s="84"/>
    </row>
    <row r="381" spans="2:13" ht="14.25" customHeight="1" x14ac:dyDescent="0.2">
      <c r="B381" s="172"/>
      <c r="C381" s="82"/>
      <c r="F381" s="180"/>
      <c r="J381" s="5"/>
      <c r="K381" s="1"/>
      <c r="L381" s="1"/>
      <c r="M381" s="84"/>
    </row>
    <row r="382" spans="2:13" ht="14.25" customHeight="1" x14ac:dyDescent="0.2">
      <c r="B382" s="172"/>
      <c r="C382" s="82"/>
      <c r="F382" s="180"/>
      <c r="J382" s="5"/>
      <c r="K382" s="1"/>
      <c r="L382" s="1"/>
      <c r="M382" s="84"/>
    </row>
    <row r="383" spans="2:13" ht="14.25" customHeight="1" x14ac:dyDescent="0.2">
      <c r="B383" s="172"/>
      <c r="C383" s="82"/>
      <c r="F383" s="180"/>
      <c r="J383" s="5"/>
      <c r="K383" s="1"/>
      <c r="L383" s="1"/>
      <c r="M383" s="84"/>
    </row>
    <row r="384" spans="2:13" ht="14.25" customHeight="1" x14ac:dyDescent="0.2">
      <c r="B384" s="172"/>
      <c r="C384" s="82"/>
      <c r="F384" s="180"/>
      <c r="J384" s="5"/>
      <c r="K384" s="1"/>
      <c r="L384" s="1"/>
      <c r="M384" s="84"/>
    </row>
    <row r="385" spans="2:13" ht="14.25" customHeight="1" x14ac:dyDescent="0.2">
      <c r="B385" s="172"/>
      <c r="C385" s="82"/>
      <c r="F385" s="180"/>
      <c r="J385" s="5"/>
      <c r="K385" s="1"/>
      <c r="L385" s="1"/>
      <c r="M385" s="84"/>
    </row>
    <row r="386" spans="2:13" ht="14.25" customHeight="1" x14ac:dyDescent="0.2">
      <c r="B386" s="172"/>
      <c r="C386" s="82"/>
      <c r="F386" s="180"/>
      <c r="J386" s="5"/>
      <c r="K386" s="1"/>
      <c r="L386" s="1"/>
      <c r="M386" s="84"/>
    </row>
    <row r="387" spans="2:13" ht="14.25" customHeight="1" x14ac:dyDescent="0.2">
      <c r="B387" s="172"/>
      <c r="C387" s="82"/>
      <c r="F387" s="180"/>
      <c r="J387" s="5"/>
      <c r="K387" s="1"/>
      <c r="L387" s="1"/>
      <c r="M387" s="84"/>
    </row>
    <row r="388" spans="2:13" ht="14.25" customHeight="1" x14ac:dyDescent="0.2">
      <c r="B388" s="172"/>
      <c r="C388" s="82"/>
      <c r="F388" s="180"/>
      <c r="J388" s="5"/>
      <c r="K388" s="1"/>
      <c r="L388" s="1"/>
      <c r="M388" s="84"/>
    </row>
    <row r="389" spans="2:13" ht="14.25" customHeight="1" x14ac:dyDescent="0.2">
      <c r="B389" s="172"/>
      <c r="C389" s="82"/>
      <c r="F389" s="180"/>
      <c r="J389" s="5"/>
      <c r="K389" s="1"/>
      <c r="L389" s="1"/>
      <c r="M389" s="84"/>
    </row>
    <row r="390" spans="2:13" ht="14.25" customHeight="1" x14ac:dyDescent="0.2">
      <c r="B390" s="172"/>
      <c r="C390" s="82"/>
      <c r="F390" s="180"/>
      <c r="J390" s="5"/>
      <c r="K390" s="1"/>
      <c r="L390" s="1"/>
      <c r="M390" s="84"/>
    </row>
    <row r="391" spans="2:13" ht="14.25" customHeight="1" x14ac:dyDescent="0.2">
      <c r="B391" s="172"/>
      <c r="C391" s="82"/>
      <c r="F391" s="180"/>
      <c r="J391" s="5"/>
      <c r="K391" s="1"/>
      <c r="L391" s="1"/>
      <c r="M391" s="84"/>
    </row>
    <row r="392" spans="2:13" ht="14.25" customHeight="1" x14ac:dyDescent="0.2">
      <c r="B392" s="172"/>
      <c r="C392" s="82"/>
      <c r="F392" s="180"/>
      <c r="J392" s="5"/>
      <c r="K392" s="1"/>
      <c r="L392" s="1"/>
      <c r="M392" s="84"/>
    </row>
    <row r="393" spans="2:13" ht="14.25" customHeight="1" x14ac:dyDescent="0.2">
      <c r="B393" s="172"/>
      <c r="C393" s="82"/>
      <c r="F393" s="180"/>
      <c r="J393" s="5"/>
      <c r="K393" s="1"/>
      <c r="L393" s="1"/>
      <c r="M393" s="84"/>
    </row>
    <row r="394" spans="2:13" ht="14.25" customHeight="1" x14ac:dyDescent="0.2">
      <c r="B394" s="172"/>
      <c r="C394" s="82"/>
      <c r="F394" s="180"/>
      <c r="J394" s="5"/>
      <c r="K394" s="1"/>
      <c r="L394" s="1"/>
      <c r="M394" s="84"/>
    </row>
    <row r="395" spans="2:13" ht="14.25" customHeight="1" x14ac:dyDescent="0.2">
      <c r="B395" s="172"/>
      <c r="C395" s="82"/>
      <c r="F395" s="180"/>
      <c r="J395" s="5"/>
      <c r="K395" s="1"/>
      <c r="L395" s="1"/>
      <c r="M395" s="84"/>
    </row>
    <row r="396" spans="2:13" ht="14.25" customHeight="1" x14ac:dyDescent="0.2">
      <c r="B396" s="172"/>
      <c r="C396" s="82"/>
      <c r="F396" s="180"/>
      <c r="J396" s="5"/>
      <c r="K396" s="1"/>
      <c r="L396" s="1"/>
      <c r="M396" s="84"/>
    </row>
    <row r="397" spans="2:13" ht="14.25" customHeight="1" x14ac:dyDescent="0.2">
      <c r="B397" s="172"/>
      <c r="C397" s="82"/>
      <c r="F397" s="180"/>
      <c r="J397" s="5"/>
      <c r="K397" s="1"/>
      <c r="L397" s="1"/>
      <c r="M397" s="84"/>
    </row>
    <row r="398" spans="2:13" ht="14.25" customHeight="1" x14ac:dyDescent="0.2">
      <c r="B398" s="172"/>
      <c r="C398" s="82"/>
      <c r="F398" s="180"/>
      <c r="J398" s="5"/>
      <c r="K398" s="1"/>
      <c r="L398" s="1"/>
      <c r="M398" s="84"/>
    </row>
    <row r="399" spans="2:13" ht="14.25" customHeight="1" x14ac:dyDescent="0.2">
      <c r="B399" s="172"/>
      <c r="C399" s="82"/>
      <c r="F399" s="180"/>
      <c r="J399" s="5"/>
      <c r="K399" s="1"/>
      <c r="L399" s="1"/>
      <c r="M399" s="84"/>
    </row>
    <row r="400" spans="2:13" ht="14.25" customHeight="1" x14ac:dyDescent="0.2">
      <c r="B400" s="172"/>
      <c r="C400" s="82"/>
      <c r="F400" s="180"/>
      <c r="J400" s="5"/>
      <c r="K400" s="1"/>
      <c r="L400" s="1"/>
      <c r="M400" s="84"/>
    </row>
    <row r="401" spans="2:13" ht="14.25" customHeight="1" x14ac:dyDescent="0.2">
      <c r="B401" s="172"/>
      <c r="C401" s="82"/>
      <c r="F401" s="180"/>
      <c r="J401" s="5"/>
      <c r="K401" s="1"/>
      <c r="L401" s="1"/>
      <c r="M401" s="84"/>
    </row>
    <row r="402" spans="2:13" ht="14.25" customHeight="1" x14ac:dyDescent="0.2">
      <c r="B402" s="172"/>
      <c r="C402" s="82"/>
      <c r="F402" s="180"/>
      <c r="J402" s="5"/>
      <c r="K402" s="1"/>
      <c r="L402" s="1"/>
      <c r="M402" s="84"/>
    </row>
    <row r="403" spans="2:13" ht="14.25" customHeight="1" x14ac:dyDescent="0.2">
      <c r="B403" s="172"/>
      <c r="C403" s="82"/>
      <c r="F403" s="180"/>
      <c r="J403" s="5"/>
      <c r="K403" s="1"/>
      <c r="L403" s="1"/>
      <c r="M403" s="84"/>
    </row>
    <row r="404" spans="2:13" ht="14.25" customHeight="1" x14ac:dyDescent="0.2">
      <c r="B404" s="172"/>
      <c r="C404" s="82"/>
      <c r="F404" s="180"/>
      <c r="J404" s="5"/>
      <c r="K404" s="1"/>
      <c r="L404" s="1"/>
      <c r="M404" s="84"/>
    </row>
    <row r="405" spans="2:13" ht="14.25" customHeight="1" x14ac:dyDescent="0.2">
      <c r="B405" s="172"/>
      <c r="C405" s="82"/>
      <c r="F405" s="180"/>
      <c r="J405" s="5"/>
      <c r="K405" s="1"/>
      <c r="L405" s="1"/>
      <c r="M405" s="84"/>
    </row>
    <row r="406" spans="2:13" ht="14.25" customHeight="1" x14ac:dyDescent="0.2">
      <c r="B406" s="172"/>
      <c r="C406" s="82"/>
      <c r="F406" s="180"/>
      <c r="J406" s="5"/>
      <c r="K406" s="1"/>
      <c r="L406" s="1"/>
      <c r="M406" s="84"/>
    </row>
    <row r="407" spans="2:13" ht="14.25" customHeight="1" x14ac:dyDescent="0.2">
      <c r="B407" s="172"/>
      <c r="C407" s="82"/>
      <c r="F407" s="180"/>
      <c r="J407" s="5"/>
      <c r="K407" s="1"/>
      <c r="L407" s="1"/>
      <c r="M407" s="84"/>
    </row>
    <row r="408" spans="2:13" ht="14.25" customHeight="1" x14ac:dyDescent="0.2">
      <c r="B408" s="172"/>
      <c r="C408" s="82"/>
      <c r="F408" s="180"/>
      <c r="J408" s="5"/>
      <c r="K408" s="1"/>
      <c r="L408" s="1"/>
      <c r="M408" s="84"/>
    </row>
    <row r="409" spans="2:13" ht="14.25" customHeight="1" x14ac:dyDescent="0.2">
      <c r="B409" s="172"/>
      <c r="C409" s="82"/>
      <c r="F409" s="180"/>
      <c r="J409" s="5"/>
      <c r="K409" s="1"/>
      <c r="L409" s="1"/>
      <c r="M409" s="84"/>
    </row>
    <row r="410" spans="2:13" ht="14.25" customHeight="1" x14ac:dyDescent="0.2">
      <c r="B410" s="172"/>
      <c r="C410" s="82"/>
      <c r="F410" s="180"/>
      <c r="J410" s="5"/>
      <c r="K410" s="1"/>
      <c r="L410" s="1"/>
      <c r="M410" s="84"/>
    </row>
    <row r="411" spans="2:13" ht="14.25" customHeight="1" x14ac:dyDescent="0.2">
      <c r="B411" s="172"/>
      <c r="C411" s="82"/>
      <c r="F411" s="180"/>
      <c r="J411" s="5"/>
      <c r="K411" s="1"/>
      <c r="L411" s="1"/>
      <c r="M411" s="84"/>
    </row>
    <row r="412" spans="2:13" ht="14.25" customHeight="1" x14ac:dyDescent="0.2">
      <c r="B412" s="172"/>
      <c r="C412" s="82"/>
      <c r="F412" s="180"/>
      <c r="J412" s="5"/>
      <c r="K412" s="1"/>
      <c r="L412" s="1"/>
      <c r="M412" s="84"/>
    </row>
    <row r="413" spans="2:13" ht="14.25" customHeight="1" x14ac:dyDescent="0.2">
      <c r="B413" s="172"/>
      <c r="C413" s="82"/>
      <c r="F413" s="180"/>
      <c r="J413" s="5"/>
      <c r="K413" s="1"/>
      <c r="L413" s="1"/>
      <c r="M413" s="84"/>
    </row>
    <row r="414" spans="2:13" ht="14.25" customHeight="1" x14ac:dyDescent="0.2">
      <c r="B414" s="172"/>
      <c r="C414" s="82"/>
      <c r="F414" s="180"/>
      <c r="J414" s="5"/>
      <c r="K414" s="1"/>
      <c r="L414" s="1"/>
      <c r="M414" s="84"/>
    </row>
    <row r="415" spans="2:13" ht="14.25" customHeight="1" x14ac:dyDescent="0.2">
      <c r="B415" s="172"/>
      <c r="C415" s="82"/>
      <c r="F415" s="180"/>
      <c r="J415" s="5"/>
      <c r="K415" s="1"/>
      <c r="L415" s="1"/>
      <c r="M415" s="84"/>
    </row>
    <row r="416" spans="2:13" ht="14.25" customHeight="1" x14ac:dyDescent="0.2">
      <c r="B416" s="172"/>
      <c r="C416" s="82"/>
      <c r="F416" s="180"/>
      <c r="J416" s="5"/>
      <c r="K416" s="1"/>
      <c r="L416" s="1"/>
      <c r="M416" s="84"/>
    </row>
    <row r="417" spans="2:13" ht="14.25" customHeight="1" x14ac:dyDescent="0.2">
      <c r="B417" s="172"/>
      <c r="C417" s="82"/>
      <c r="F417" s="180"/>
      <c r="J417" s="5"/>
      <c r="K417" s="1"/>
      <c r="L417" s="1"/>
      <c r="M417" s="84"/>
    </row>
    <row r="418" spans="2:13" ht="14.25" customHeight="1" x14ac:dyDescent="0.2">
      <c r="B418" s="172"/>
      <c r="C418" s="82"/>
      <c r="F418" s="180"/>
      <c r="J418" s="5"/>
      <c r="K418" s="1"/>
      <c r="L418" s="1"/>
      <c r="M418" s="84"/>
    </row>
    <row r="419" spans="2:13" ht="14.25" customHeight="1" x14ac:dyDescent="0.2">
      <c r="B419" s="172"/>
      <c r="C419" s="82"/>
      <c r="F419" s="180"/>
      <c r="J419" s="5"/>
      <c r="K419" s="1"/>
      <c r="L419" s="1"/>
      <c r="M419" s="84"/>
    </row>
    <row r="420" spans="2:13" ht="14.25" customHeight="1" x14ac:dyDescent="0.2">
      <c r="B420" s="172"/>
      <c r="C420" s="82"/>
      <c r="F420" s="180"/>
      <c r="J420" s="5"/>
      <c r="K420" s="1"/>
      <c r="L420" s="1"/>
      <c r="M420" s="84"/>
    </row>
    <row r="421" spans="2:13" ht="14.25" customHeight="1" x14ac:dyDescent="0.2">
      <c r="B421" s="172"/>
      <c r="C421" s="82"/>
      <c r="F421" s="180"/>
      <c r="J421" s="5"/>
      <c r="K421" s="1"/>
      <c r="L421" s="1"/>
      <c r="M421" s="84"/>
    </row>
    <row r="422" spans="2:13" ht="14.25" customHeight="1" x14ac:dyDescent="0.2">
      <c r="B422" s="172"/>
      <c r="C422" s="82"/>
      <c r="F422" s="180"/>
      <c r="J422" s="5"/>
      <c r="K422" s="1"/>
      <c r="L422" s="1"/>
      <c r="M422" s="84"/>
    </row>
    <row r="423" spans="2:13" ht="14.25" customHeight="1" x14ac:dyDescent="0.2">
      <c r="B423" s="172"/>
      <c r="C423" s="82"/>
      <c r="F423" s="180"/>
      <c r="J423" s="5"/>
      <c r="K423" s="1"/>
      <c r="L423" s="1"/>
      <c r="M423" s="84"/>
    </row>
    <row r="424" spans="2:13" ht="14.25" customHeight="1" x14ac:dyDescent="0.2">
      <c r="B424" s="172"/>
      <c r="C424" s="82"/>
      <c r="F424" s="180"/>
      <c r="J424" s="5"/>
      <c r="K424" s="1"/>
      <c r="L424" s="1"/>
      <c r="M424" s="84"/>
    </row>
    <row r="425" spans="2:13" ht="14.25" customHeight="1" x14ac:dyDescent="0.2">
      <c r="B425" s="172"/>
      <c r="C425" s="82"/>
      <c r="F425" s="180"/>
      <c r="J425" s="5"/>
      <c r="K425" s="1"/>
      <c r="L425" s="1"/>
      <c r="M425" s="84"/>
    </row>
    <row r="426" spans="2:13" ht="14.25" customHeight="1" x14ac:dyDescent="0.2">
      <c r="B426" s="172"/>
      <c r="C426" s="82"/>
      <c r="F426" s="180"/>
      <c r="J426" s="5"/>
      <c r="K426" s="1"/>
      <c r="L426" s="1"/>
      <c r="M426" s="84"/>
    </row>
    <row r="427" spans="2:13" ht="14.25" customHeight="1" x14ac:dyDescent="0.2">
      <c r="B427" s="172"/>
      <c r="C427" s="82"/>
      <c r="F427" s="180"/>
      <c r="J427" s="5"/>
      <c r="K427" s="1"/>
      <c r="L427" s="1"/>
      <c r="M427" s="84"/>
    </row>
    <row r="428" spans="2:13" ht="14.25" customHeight="1" x14ac:dyDescent="0.2">
      <c r="B428" s="172"/>
      <c r="C428" s="82"/>
      <c r="F428" s="180"/>
      <c r="J428" s="5"/>
      <c r="K428" s="1"/>
      <c r="L428" s="1"/>
      <c r="M428" s="84"/>
    </row>
    <row r="429" spans="2:13" ht="14.25" customHeight="1" x14ac:dyDescent="0.2">
      <c r="B429" s="172"/>
      <c r="C429" s="82"/>
      <c r="F429" s="180"/>
      <c r="J429" s="5"/>
      <c r="K429" s="1"/>
      <c r="L429" s="1"/>
      <c r="M429" s="84"/>
    </row>
    <row r="430" spans="2:13" ht="14.25" customHeight="1" x14ac:dyDescent="0.2">
      <c r="B430" s="172"/>
      <c r="C430" s="82"/>
      <c r="F430" s="180"/>
      <c r="J430" s="5"/>
      <c r="K430" s="1"/>
      <c r="L430" s="1"/>
      <c r="M430" s="84"/>
    </row>
    <row r="431" spans="2:13" ht="14.25" customHeight="1" x14ac:dyDescent="0.2">
      <c r="B431" s="172"/>
      <c r="C431" s="82"/>
      <c r="F431" s="180"/>
      <c r="J431" s="5"/>
      <c r="K431" s="1"/>
      <c r="L431" s="1"/>
      <c r="M431" s="84"/>
    </row>
    <row r="432" spans="2:13" ht="14.25" customHeight="1" x14ac:dyDescent="0.2">
      <c r="B432" s="172"/>
      <c r="C432" s="82"/>
      <c r="F432" s="180"/>
      <c r="J432" s="5"/>
      <c r="K432" s="1"/>
      <c r="L432" s="1"/>
      <c r="M432" s="84"/>
    </row>
    <row r="433" spans="2:13" ht="14.25" customHeight="1" x14ac:dyDescent="0.2">
      <c r="B433" s="172"/>
      <c r="C433" s="82"/>
      <c r="F433" s="180"/>
      <c r="J433" s="5"/>
      <c r="K433" s="1"/>
      <c r="L433" s="1"/>
      <c r="M433" s="84"/>
    </row>
    <row r="434" spans="2:13" ht="14.25" customHeight="1" x14ac:dyDescent="0.2">
      <c r="B434" s="172"/>
      <c r="C434" s="82"/>
      <c r="F434" s="180"/>
      <c r="J434" s="5"/>
      <c r="K434" s="1"/>
      <c r="L434" s="1"/>
      <c r="M434" s="84"/>
    </row>
    <row r="435" spans="2:13" ht="14.25" customHeight="1" x14ac:dyDescent="0.2">
      <c r="B435" s="172"/>
      <c r="C435" s="82"/>
      <c r="F435" s="180"/>
      <c r="J435" s="5"/>
      <c r="K435" s="1"/>
      <c r="L435" s="1"/>
      <c r="M435" s="84"/>
    </row>
    <row r="436" spans="2:13" ht="14.25" customHeight="1" x14ac:dyDescent="0.2">
      <c r="B436" s="172"/>
      <c r="C436" s="82"/>
      <c r="F436" s="180"/>
      <c r="J436" s="5"/>
      <c r="K436" s="1"/>
      <c r="L436" s="1"/>
      <c r="M436" s="84"/>
    </row>
    <row r="437" spans="2:13" ht="14.25" customHeight="1" x14ac:dyDescent="0.2">
      <c r="B437" s="172"/>
      <c r="C437" s="82"/>
      <c r="F437" s="180"/>
      <c r="J437" s="5"/>
      <c r="K437" s="1"/>
      <c r="L437" s="1"/>
      <c r="M437" s="84"/>
    </row>
    <row r="438" spans="2:13" ht="14.25" customHeight="1" x14ac:dyDescent="0.2">
      <c r="B438" s="172"/>
      <c r="C438" s="82"/>
      <c r="F438" s="180"/>
      <c r="J438" s="5"/>
      <c r="K438" s="1"/>
      <c r="L438" s="1"/>
      <c r="M438" s="84"/>
    </row>
    <row r="439" spans="2:13" ht="14.25" customHeight="1" x14ac:dyDescent="0.2">
      <c r="B439" s="172"/>
      <c r="C439" s="82"/>
      <c r="F439" s="180"/>
      <c r="J439" s="5"/>
      <c r="K439" s="1"/>
      <c r="L439" s="1"/>
      <c r="M439" s="84"/>
    </row>
    <row r="440" spans="2:13" ht="14.25" customHeight="1" x14ac:dyDescent="0.2">
      <c r="B440" s="172"/>
      <c r="C440" s="82"/>
      <c r="F440" s="180"/>
      <c r="J440" s="5"/>
      <c r="K440" s="1"/>
      <c r="L440" s="1"/>
      <c r="M440" s="84"/>
    </row>
    <row r="441" spans="2:13" ht="14.25" customHeight="1" x14ac:dyDescent="0.2">
      <c r="B441" s="172"/>
      <c r="C441" s="82"/>
      <c r="F441" s="180"/>
      <c r="J441" s="5"/>
      <c r="K441" s="1"/>
      <c r="L441" s="1"/>
      <c r="M441" s="84"/>
    </row>
    <row r="442" spans="2:13" ht="14.25" customHeight="1" x14ac:dyDescent="0.2">
      <c r="B442" s="172"/>
      <c r="C442" s="82"/>
      <c r="F442" s="180"/>
      <c r="J442" s="5"/>
      <c r="K442" s="1"/>
      <c r="L442" s="1"/>
      <c r="M442" s="84"/>
    </row>
    <row r="443" spans="2:13" ht="14.25" customHeight="1" x14ac:dyDescent="0.2">
      <c r="B443" s="172"/>
      <c r="C443" s="82"/>
      <c r="F443" s="180"/>
      <c r="J443" s="5"/>
      <c r="K443" s="1"/>
      <c r="L443" s="1"/>
      <c r="M443" s="84"/>
    </row>
    <row r="444" spans="2:13" ht="14.25" customHeight="1" x14ac:dyDescent="0.2">
      <c r="B444" s="172"/>
      <c r="C444" s="82"/>
      <c r="F444" s="180"/>
      <c r="J444" s="5"/>
      <c r="K444" s="1"/>
      <c r="L444" s="1"/>
      <c r="M444" s="84"/>
    </row>
    <row r="445" spans="2:13" ht="14.25" customHeight="1" x14ac:dyDescent="0.2">
      <c r="B445" s="172"/>
      <c r="C445" s="82"/>
      <c r="F445" s="180"/>
      <c r="J445" s="5"/>
      <c r="K445" s="1"/>
      <c r="L445" s="1"/>
      <c r="M445" s="84"/>
    </row>
    <row r="446" spans="2:13" ht="14.25" customHeight="1" x14ac:dyDescent="0.2">
      <c r="B446" s="172"/>
      <c r="C446" s="82"/>
      <c r="F446" s="180"/>
      <c r="J446" s="5"/>
      <c r="K446" s="1"/>
      <c r="L446" s="1"/>
      <c r="M446" s="84"/>
    </row>
    <row r="447" spans="2:13" ht="14.25" customHeight="1" x14ac:dyDescent="0.2">
      <c r="B447" s="172"/>
      <c r="C447" s="82"/>
      <c r="F447" s="180"/>
      <c r="J447" s="5"/>
      <c r="K447" s="1"/>
      <c r="L447" s="1"/>
      <c r="M447" s="84"/>
    </row>
    <row r="448" spans="2:13" ht="14.25" customHeight="1" x14ac:dyDescent="0.2">
      <c r="B448" s="172"/>
      <c r="C448" s="82"/>
      <c r="F448" s="180"/>
      <c r="J448" s="5"/>
      <c r="K448" s="1"/>
      <c r="L448" s="1"/>
      <c r="M448" s="84"/>
    </row>
    <row r="449" spans="2:13" ht="14.25" customHeight="1" x14ac:dyDescent="0.2">
      <c r="B449" s="172"/>
      <c r="C449" s="82"/>
      <c r="F449" s="180"/>
      <c r="J449" s="5"/>
      <c r="K449" s="1"/>
      <c r="L449" s="1"/>
      <c r="M449" s="84"/>
    </row>
    <row r="450" spans="2:13" ht="14.25" customHeight="1" x14ac:dyDescent="0.2">
      <c r="B450" s="172"/>
      <c r="C450" s="82"/>
      <c r="F450" s="180"/>
      <c r="J450" s="5"/>
      <c r="K450" s="1"/>
      <c r="L450" s="1"/>
      <c r="M450" s="84"/>
    </row>
    <row r="451" spans="2:13" ht="14.25" customHeight="1" x14ac:dyDescent="0.2">
      <c r="B451" s="172"/>
      <c r="C451" s="82"/>
      <c r="F451" s="180"/>
      <c r="J451" s="5"/>
      <c r="K451" s="1"/>
      <c r="L451" s="1"/>
      <c r="M451" s="84"/>
    </row>
    <row r="452" spans="2:13" ht="14.25" customHeight="1" x14ac:dyDescent="0.2">
      <c r="B452" s="172"/>
      <c r="C452" s="82"/>
      <c r="F452" s="180"/>
      <c r="J452" s="5"/>
      <c r="K452" s="1"/>
      <c r="L452" s="1"/>
      <c r="M452" s="84"/>
    </row>
    <row r="453" spans="2:13" ht="14.25" customHeight="1" x14ac:dyDescent="0.2">
      <c r="B453" s="172"/>
      <c r="C453" s="82"/>
      <c r="F453" s="180"/>
      <c r="J453" s="5"/>
      <c r="K453" s="1"/>
      <c r="L453" s="1"/>
      <c r="M453" s="84"/>
    </row>
    <row r="454" spans="2:13" ht="14.25" customHeight="1" x14ac:dyDescent="0.2">
      <c r="B454" s="172"/>
      <c r="C454" s="82"/>
      <c r="F454" s="180"/>
      <c r="J454" s="5"/>
      <c r="K454" s="1"/>
      <c r="L454" s="1"/>
      <c r="M454" s="84"/>
    </row>
    <row r="455" spans="2:13" ht="14.25" customHeight="1" x14ac:dyDescent="0.2">
      <c r="B455" s="172"/>
      <c r="C455" s="82"/>
      <c r="F455" s="180"/>
      <c r="J455" s="5"/>
      <c r="K455" s="1"/>
      <c r="L455" s="1"/>
      <c r="M455" s="84"/>
    </row>
    <row r="456" spans="2:13" ht="14.25" customHeight="1" x14ac:dyDescent="0.2">
      <c r="B456" s="172"/>
      <c r="C456" s="82"/>
      <c r="F456" s="180"/>
      <c r="J456" s="5"/>
      <c r="K456" s="1"/>
      <c r="L456" s="1"/>
      <c r="M456" s="84"/>
    </row>
    <row r="457" spans="2:13" ht="14.25" customHeight="1" x14ac:dyDescent="0.2">
      <c r="B457" s="172"/>
      <c r="C457" s="82"/>
      <c r="F457" s="180"/>
      <c r="J457" s="5"/>
      <c r="K457" s="1"/>
      <c r="L457" s="1"/>
      <c r="M457" s="84"/>
    </row>
    <row r="458" spans="2:13" ht="14.25" customHeight="1" x14ac:dyDescent="0.2">
      <c r="B458" s="172"/>
      <c r="C458" s="82"/>
      <c r="F458" s="180"/>
      <c r="J458" s="5"/>
      <c r="K458" s="1"/>
      <c r="L458" s="1"/>
      <c r="M458" s="84"/>
    </row>
    <row r="459" spans="2:13" ht="14.25" customHeight="1" x14ac:dyDescent="0.2">
      <c r="B459" s="172"/>
      <c r="C459" s="82"/>
      <c r="F459" s="180"/>
      <c r="J459" s="5"/>
      <c r="K459" s="1"/>
      <c r="L459" s="1"/>
      <c r="M459" s="84"/>
    </row>
    <row r="460" spans="2:13" ht="14.25" customHeight="1" x14ac:dyDescent="0.2">
      <c r="B460" s="172"/>
      <c r="C460" s="82"/>
      <c r="F460" s="180"/>
      <c r="J460" s="5"/>
      <c r="K460" s="1"/>
      <c r="L460" s="1"/>
      <c r="M460" s="84"/>
    </row>
    <row r="461" spans="2:13" ht="14.25" customHeight="1" x14ac:dyDescent="0.2">
      <c r="B461" s="172"/>
      <c r="C461" s="82"/>
      <c r="F461" s="180"/>
      <c r="J461" s="5"/>
      <c r="K461" s="1"/>
      <c r="L461" s="1"/>
      <c r="M461" s="84"/>
    </row>
    <row r="462" spans="2:13" ht="14.25" customHeight="1" x14ac:dyDescent="0.2">
      <c r="B462" s="172"/>
      <c r="C462" s="82"/>
      <c r="F462" s="180"/>
      <c r="J462" s="5"/>
      <c r="K462" s="1"/>
      <c r="L462" s="1"/>
      <c r="M462" s="84"/>
    </row>
    <row r="463" spans="2:13" ht="14.25" customHeight="1" x14ac:dyDescent="0.2">
      <c r="B463" s="172"/>
      <c r="C463" s="82"/>
      <c r="F463" s="180"/>
      <c r="J463" s="5"/>
      <c r="K463" s="1"/>
      <c r="L463" s="1"/>
      <c r="M463" s="84"/>
    </row>
    <row r="464" spans="2:13" ht="14.25" customHeight="1" x14ac:dyDescent="0.2">
      <c r="B464" s="172"/>
      <c r="C464" s="82"/>
      <c r="F464" s="180"/>
      <c r="J464" s="5"/>
      <c r="K464" s="1"/>
      <c r="L464" s="1"/>
      <c r="M464" s="84"/>
    </row>
    <row r="465" spans="2:13" ht="14.25" customHeight="1" x14ac:dyDescent="0.2">
      <c r="B465" s="172"/>
      <c r="C465" s="82"/>
      <c r="F465" s="180"/>
      <c r="J465" s="5"/>
      <c r="K465" s="1"/>
      <c r="L465" s="1"/>
      <c r="M465" s="84"/>
    </row>
    <row r="466" spans="2:13" ht="14.25" customHeight="1" x14ac:dyDescent="0.2">
      <c r="B466" s="172"/>
      <c r="C466" s="82"/>
      <c r="F466" s="180"/>
      <c r="J466" s="5"/>
      <c r="K466" s="1"/>
      <c r="L466" s="1"/>
      <c r="M466" s="84"/>
    </row>
    <row r="467" spans="2:13" ht="14.25" customHeight="1" x14ac:dyDescent="0.2">
      <c r="B467" s="172"/>
      <c r="C467" s="82"/>
      <c r="F467" s="180"/>
      <c r="J467" s="5"/>
      <c r="K467" s="1"/>
      <c r="L467" s="1"/>
      <c r="M467" s="84"/>
    </row>
    <row r="468" spans="2:13" ht="14.25" customHeight="1" x14ac:dyDescent="0.2">
      <c r="B468" s="172"/>
      <c r="C468" s="82"/>
      <c r="F468" s="180"/>
      <c r="J468" s="5"/>
      <c r="K468" s="1"/>
      <c r="L468" s="1"/>
      <c r="M468" s="84"/>
    </row>
    <row r="469" spans="2:13" ht="14.25" customHeight="1" x14ac:dyDescent="0.2">
      <c r="B469" s="172"/>
      <c r="C469" s="82"/>
      <c r="F469" s="180"/>
      <c r="J469" s="5"/>
      <c r="K469" s="1"/>
      <c r="L469" s="1"/>
      <c r="M469" s="84"/>
    </row>
    <row r="470" spans="2:13" ht="14.25" customHeight="1" x14ac:dyDescent="0.2">
      <c r="B470" s="172"/>
      <c r="C470" s="82"/>
      <c r="F470" s="180"/>
      <c r="J470" s="5"/>
      <c r="K470" s="1"/>
      <c r="L470" s="1"/>
      <c r="M470" s="84"/>
    </row>
    <row r="471" spans="2:13" ht="14.25" customHeight="1" x14ac:dyDescent="0.2">
      <c r="B471" s="172"/>
      <c r="C471" s="82"/>
      <c r="F471" s="180"/>
      <c r="J471" s="5"/>
      <c r="K471" s="1"/>
      <c r="L471" s="1"/>
      <c r="M471" s="84"/>
    </row>
    <row r="472" spans="2:13" ht="14.25" customHeight="1" x14ac:dyDescent="0.2">
      <c r="B472" s="172"/>
      <c r="C472" s="82"/>
      <c r="F472" s="180"/>
      <c r="J472" s="5"/>
      <c r="K472" s="1"/>
      <c r="L472" s="1"/>
      <c r="M472" s="84"/>
    </row>
    <row r="473" spans="2:13" ht="14.25" customHeight="1" x14ac:dyDescent="0.2">
      <c r="B473" s="172"/>
      <c r="C473" s="82"/>
      <c r="F473" s="180"/>
      <c r="J473" s="5"/>
      <c r="K473" s="1"/>
      <c r="L473" s="1"/>
      <c r="M473" s="84"/>
    </row>
    <row r="474" spans="2:13" ht="14.25" customHeight="1" x14ac:dyDescent="0.2">
      <c r="B474" s="172"/>
      <c r="C474" s="82"/>
      <c r="F474" s="180"/>
      <c r="J474" s="5"/>
      <c r="K474" s="1"/>
      <c r="L474" s="1"/>
      <c r="M474" s="84"/>
    </row>
    <row r="475" spans="2:13" ht="14.25" customHeight="1" x14ac:dyDescent="0.2">
      <c r="B475" s="172"/>
      <c r="C475" s="82"/>
      <c r="F475" s="180"/>
      <c r="J475" s="5"/>
      <c r="K475" s="1"/>
      <c r="L475" s="1"/>
      <c r="M475" s="84"/>
    </row>
    <row r="476" spans="2:13" ht="14.25" customHeight="1" x14ac:dyDescent="0.2">
      <c r="B476" s="172"/>
      <c r="C476" s="82"/>
      <c r="F476" s="180"/>
      <c r="J476" s="5"/>
      <c r="K476" s="1"/>
      <c r="L476" s="1"/>
      <c r="M476" s="84"/>
    </row>
    <row r="477" spans="2:13" ht="14.25" customHeight="1" x14ac:dyDescent="0.2">
      <c r="B477" s="172"/>
      <c r="C477" s="82"/>
      <c r="F477" s="180"/>
      <c r="J477" s="5"/>
      <c r="K477" s="1"/>
      <c r="L477" s="1"/>
      <c r="M477" s="84"/>
    </row>
    <row r="478" spans="2:13" ht="14.25" customHeight="1" x14ac:dyDescent="0.2">
      <c r="B478" s="172"/>
      <c r="C478" s="82"/>
      <c r="F478" s="180"/>
      <c r="J478" s="5"/>
      <c r="K478" s="1"/>
      <c r="L478" s="1"/>
      <c r="M478" s="84"/>
    </row>
    <row r="479" spans="2:13" ht="14.25" customHeight="1" x14ac:dyDescent="0.2">
      <c r="B479" s="172"/>
      <c r="C479" s="82"/>
      <c r="F479" s="180"/>
      <c r="J479" s="5"/>
      <c r="K479" s="1"/>
      <c r="L479" s="1"/>
      <c r="M479" s="84"/>
    </row>
    <row r="480" spans="2:13" ht="14.25" customHeight="1" x14ac:dyDescent="0.2">
      <c r="B480" s="172"/>
      <c r="C480" s="82"/>
      <c r="F480" s="180"/>
      <c r="J480" s="5"/>
      <c r="K480" s="1"/>
      <c r="L480" s="1"/>
      <c r="M480" s="84"/>
    </row>
    <row r="481" spans="2:13" ht="14.25" customHeight="1" x14ac:dyDescent="0.2">
      <c r="B481" s="172"/>
      <c r="C481" s="82"/>
      <c r="F481" s="180"/>
      <c r="J481" s="5"/>
      <c r="K481" s="1"/>
      <c r="L481" s="1"/>
      <c r="M481" s="84"/>
    </row>
    <row r="482" spans="2:13" ht="14.25" customHeight="1" x14ac:dyDescent="0.2">
      <c r="B482" s="172"/>
      <c r="C482" s="82"/>
      <c r="F482" s="180"/>
      <c r="J482" s="5"/>
      <c r="K482" s="1"/>
      <c r="L482" s="1"/>
      <c r="M482" s="84"/>
    </row>
    <row r="483" spans="2:13" ht="14.25" customHeight="1" x14ac:dyDescent="0.2">
      <c r="B483" s="172"/>
      <c r="C483" s="82"/>
      <c r="F483" s="180"/>
      <c r="J483" s="5"/>
      <c r="K483" s="1"/>
      <c r="L483" s="1"/>
      <c r="M483" s="84"/>
    </row>
    <row r="484" spans="2:13" ht="14.25" customHeight="1" x14ac:dyDescent="0.2">
      <c r="B484" s="172"/>
      <c r="C484" s="82"/>
      <c r="F484" s="180"/>
      <c r="J484" s="5"/>
      <c r="K484" s="1"/>
      <c r="L484" s="1"/>
      <c r="M484" s="84"/>
    </row>
    <row r="485" spans="2:13" ht="14.25" customHeight="1" x14ac:dyDescent="0.2">
      <c r="B485" s="172"/>
      <c r="C485" s="82"/>
      <c r="F485" s="180"/>
      <c r="J485" s="5"/>
      <c r="K485" s="1"/>
      <c r="L485" s="1"/>
      <c r="M485" s="84"/>
    </row>
    <row r="486" spans="2:13" ht="14.25" customHeight="1" x14ac:dyDescent="0.2">
      <c r="B486" s="172"/>
      <c r="C486" s="82"/>
      <c r="F486" s="180"/>
      <c r="J486" s="5"/>
      <c r="K486" s="1"/>
      <c r="L486" s="1"/>
      <c r="M486" s="84"/>
    </row>
    <row r="487" spans="2:13" ht="14.25" customHeight="1" x14ac:dyDescent="0.2">
      <c r="B487" s="172"/>
      <c r="C487" s="82"/>
      <c r="F487" s="180"/>
      <c r="J487" s="5"/>
      <c r="K487" s="1"/>
      <c r="L487" s="1"/>
      <c r="M487" s="84"/>
    </row>
    <row r="488" spans="2:13" ht="14.25" customHeight="1" x14ac:dyDescent="0.2">
      <c r="B488" s="172"/>
      <c r="C488" s="82"/>
      <c r="F488" s="180"/>
      <c r="J488" s="5"/>
      <c r="K488" s="1"/>
      <c r="L488" s="1"/>
      <c r="M488" s="84"/>
    </row>
    <row r="489" spans="2:13" ht="14.25" customHeight="1" x14ac:dyDescent="0.2">
      <c r="B489" s="172"/>
      <c r="C489" s="82"/>
      <c r="F489" s="180"/>
      <c r="J489" s="5"/>
      <c r="K489" s="1"/>
      <c r="L489" s="1"/>
      <c r="M489" s="84"/>
    </row>
    <row r="490" spans="2:13" ht="14.25" customHeight="1" x14ac:dyDescent="0.2">
      <c r="B490" s="172"/>
      <c r="C490" s="82"/>
      <c r="F490" s="180"/>
      <c r="J490" s="5"/>
      <c r="K490" s="1"/>
      <c r="L490" s="1"/>
      <c r="M490" s="84"/>
    </row>
    <row r="491" spans="2:13" ht="14.25" customHeight="1" x14ac:dyDescent="0.2">
      <c r="B491" s="172"/>
      <c r="C491" s="82"/>
      <c r="F491" s="180"/>
      <c r="J491" s="5"/>
      <c r="K491" s="1"/>
      <c r="L491" s="1"/>
      <c r="M491" s="84"/>
    </row>
    <row r="492" spans="2:13" ht="14.25" customHeight="1" x14ac:dyDescent="0.2">
      <c r="B492" s="172"/>
      <c r="C492" s="82"/>
      <c r="F492" s="180"/>
      <c r="J492" s="5"/>
      <c r="K492" s="1"/>
      <c r="L492" s="1"/>
      <c r="M492" s="84"/>
    </row>
    <row r="493" spans="2:13" ht="14.25" customHeight="1" x14ac:dyDescent="0.2">
      <c r="B493" s="172"/>
      <c r="C493" s="82"/>
      <c r="F493" s="180"/>
      <c r="J493" s="5"/>
      <c r="K493" s="1"/>
      <c r="L493" s="1"/>
      <c r="M493" s="84"/>
    </row>
    <row r="494" spans="2:13" ht="14.25" customHeight="1" x14ac:dyDescent="0.2">
      <c r="B494" s="172"/>
      <c r="C494" s="82"/>
      <c r="F494" s="180"/>
      <c r="J494" s="5"/>
      <c r="K494" s="1"/>
      <c r="L494" s="1"/>
      <c r="M494" s="84"/>
    </row>
    <row r="495" spans="2:13" ht="14.25" customHeight="1" x14ac:dyDescent="0.2">
      <c r="B495" s="172"/>
      <c r="C495" s="82"/>
      <c r="F495" s="180"/>
      <c r="J495" s="5"/>
      <c r="K495" s="1"/>
      <c r="L495" s="1"/>
      <c r="M495" s="84"/>
    </row>
    <row r="496" spans="2:13" ht="14.25" customHeight="1" x14ac:dyDescent="0.2">
      <c r="B496" s="172"/>
      <c r="C496" s="82"/>
      <c r="F496" s="180"/>
      <c r="J496" s="5"/>
      <c r="K496" s="1"/>
      <c r="L496" s="1"/>
      <c r="M496" s="84"/>
    </row>
    <row r="497" spans="2:13" ht="14.25" customHeight="1" x14ac:dyDescent="0.2">
      <c r="B497" s="172"/>
      <c r="C497" s="82"/>
      <c r="F497" s="180"/>
      <c r="J497" s="5"/>
      <c r="K497" s="1"/>
      <c r="L497" s="1"/>
      <c r="M497" s="84"/>
    </row>
    <row r="498" spans="2:13" ht="14.25" customHeight="1" x14ac:dyDescent="0.2">
      <c r="B498" s="172"/>
      <c r="C498" s="82"/>
      <c r="F498" s="180"/>
      <c r="J498" s="5"/>
      <c r="K498" s="1"/>
      <c r="L498" s="1"/>
      <c r="M498" s="84"/>
    </row>
    <row r="499" spans="2:13" ht="14.25" customHeight="1" x14ac:dyDescent="0.2">
      <c r="B499" s="172"/>
      <c r="C499" s="82"/>
      <c r="F499" s="180"/>
      <c r="J499" s="5"/>
      <c r="K499" s="1"/>
      <c r="L499" s="1"/>
      <c r="M499" s="84"/>
    </row>
    <row r="500" spans="2:13" ht="14.25" customHeight="1" x14ac:dyDescent="0.2">
      <c r="B500" s="172"/>
      <c r="C500" s="82"/>
      <c r="F500" s="180"/>
      <c r="J500" s="5"/>
      <c r="K500" s="1"/>
      <c r="L500" s="1"/>
      <c r="M500" s="84"/>
    </row>
    <row r="501" spans="2:13" ht="14.25" customHeight="1" x14ac:dyDescent="0.2">
      <c r="B501" s="172"/>
      <c r="C501" s="82"/>
      <c r="F501" s="180"/>
      <c r="J501" s="5"/>
      <c r="K501" s="1"/>
      <c r="L501" s="1"/>
      <c r="M501" s="84"/>
    </row>
    <row r="502" spans="2:13" ht="14.25" customHeight="1" x14ac:dyDescent="0.2">
      <c r="B502" s="172"/>
      <c r="C502" s="82"/>
      <c r="F502" s="180"/>
      <c r="J502" s="5"/>
      <c r="K502" s="1"/>
      <c r="L502" s="1"/>
      <c r="M502" s="84"/>
    </row>
    <row r="503" spans="2:13" ht="14.25" customHeight="1" x14ac:dyDescent="0.2">
      <c r="B503" s="172"/>
      <c r="C503" s="82"/>
      <c r="F503" s="180"/>
      <c r="J503" s="5"/>
      <c r="K503" s="1"/>
      <c r="L503" s="1"/>
      <c r="M503" s="84"/>
    </row>
    <row r="504" spans="2:13" ht="14.25" customHeight="1" x14ac:dyDescent="0.2">
      <c r="B504" s="172"/>
      <c r="C504" s="82"/>
      <c r="F504" s="180"/>
      <c r="J504" s="5"/>
      <c r="K504" s="1"/>
      <c r="L504" s="1"/>
      <c r="M504" s="84"/>
    </row>
    <row r="505" spans="2:13" ht="14.25" customHeight="1" x14ac:dyDescent="0.2">
      <c r="B505" s="172"/>
      <c r="C505" s="82"/>
      <c r="F505" s="180"/>
      <c r="J505" s="5"/>
      <c r="K505" s="1"/>
      <c r="L505" s="1"/>
      <c r="M505" s="84"/>
    </row>
    <row r="506" spans="2:13" ht="14.25" customHeight="1" x14ac:dyDescent="0.2">
      <c r="B506" s="172"/>
      <c r="C506" s="82"/>
      <c r="F506" s="180"/>
      <c r="J506" s="5"/>
      <c r="K506" s="1"/>
      <c r="L506" s="1"/>
      <c r="M506" s="84"/>
    </row>
    <row r="507" spans="2:13" ht="14.25" customHeight="1" x14ac:dyDescent="0.2">
      <c r="B507" s="172"/>
      <c r="C507" s="82"/>
      <c r="F507" s="180"/>
      <c r="J507" s="5"/>
      <c r="K507" s="1"/>
      <c r="L507" s="1"/>
      <c r="M507" s="84"/>
    </row>
    <row r="508" spans="2:13" ht="14.25" customHeight="1" x14ac:dyDescent="0.2">
      <c r="B508" s="172"/>
      <c r="C508" s="82"/>
      <c r="F508" s="180"/>
      <c r="J508" s="5"/>
      <c r="K508" s="1"/>
      <c r="L508" s="1"/>
      <c r="M508" s="84"/>
    </row>
    <row r="509" spans="2:13" ht="14.25" customHeight="1" x14ac:dyDescent="0.2">
      <c r="B509" s="172"/>
      <c r="C509" s="82"/>
      <c r="F509" s="180"/>
      <c r="J509" s="5"/>
      <c r="K509" s="1"/>
      <c r="L509" s="1"/>
      <c r="M509" s="84"/>
    </row>
    <row r="510" spans="2:13" ht="14.25" customHeight="1" x14ac:dyDescent="0.2">
      <c r="B510" s="172"/>
      <c r="C510" s="82"/>
      <c r="F510" s="180"/>
      <c r="J510" s="5"/>
      <c r="K510" s="1"/>
      <c r="L510" s="1"/>
      <c r="M510" s="84"/>
    </row>
    <row r="511" spans="2:13" ht="14.25" customHeight="1" x14ac:dyDescent="0.2">
      <c r="B511" s="172"/>
      <c r="C511" s="82"/>
      <c r="F511" s="180"/>
      <c r="J511" s="5"/>
      <c r="K511" s="1"/>
      <c r="L511" s="1"/>
      <c r="M511" s="84"/>
    </row>
    <row r="512" spans="2:13" ht="14.25" customHeight="1" x14ac:dyDescent="0.2">
      <c r="B512" s="172"/>
      <c r="C512" s="82"/>
      <c r="F512" s="180"/>
      <c r="J512" s="5"/>
      <c r="K512" s="1"/>
      <c r="L512" s="1"/>
      <c r="M512" s="84"/>
    </row>
    <row r="513" spans="2:13" ht="14.25" customHeight="1" x14ac:dyDescent="0.2">
      <c r="B513" s="172"/>
      <c r="C513" s="82"/>
      <c r="F513" s="180"/>
      <c r="J513" s="5"/>
      <c r="K513" s="1"/>
      <c r="L513" s="1"/>
      <c r="M513" s="84"/>
    </row>
    <row r="514" spans="2:13" ht="14.25" customHeight="1" x14ac:dyDescent="0.2">
      <c r="B514" s="172"/>
      <c r="C514" s="82"/>
      <c r="F514" s="180"/>
      <c r="J514" s="5"/>
      <c r="K514" s="1"/>
      <c r="L514" s="1"/>
      <c r="M514" s="84"/>
    </row>
    <row r="515" spans="2:13" ht="14.25" customHeight="1" x14ac:dyDescent="0.2">
      <c r="B515" s="172"/>
      <c r="C515" s="82"/>
      <c r="F515" s="180"/>
      <c r="J515" s="5"/>
      <c r="K515" s="1"/>
      <c r="L515" s="1"/>
      <c r="M515" s="84"/>
    </row>
    <row r="516" spans="2:13" ht="14.25" customHeight="1" x14ac:dyDescent="0.2">
      <c r="B516" s="172"/>
      <c r="C516" s="82"/>
      <c r="F516" s="180"/>
      <c r="J516" s="5"/>
      <c r="K516" s="1"/>
      <c r="L516" s="1"/>
      <c r="M516" s="84"/>
    </row>
    <row r="517" spans="2:13" ht="14.25" customHeight="1" x14ac:dyDescent="0.2">
      <c r="B517" s="172"/>
      <c r="C517" s="82"/>
      <c r="F517" s="180"/>
      <c r="J517" s="5"/>
      <c r="K517" s="1"/>
      <c r="L517" s="1"/>
      <c r="M517" s="84"/>
    </row>
    <row r="518" spans="2:13" ht="14.25" customHeight="1" x14ac:dyDescent="0.2">
      <c r="B518" s="172"/>
      <c r="C518" s="82"/>
      <c r="F518" s="180"/>
      <c r="J518" s="5"/>
      <c r="K518" s="1"/>
      <c r="L518" s="1"/>
      <c r="M518" s="84"/>
    </row>
    <row r="519" spans="2:13" ht="14.25" customHeight="1" x14ac:dyDescent="0.2">
      <c r="B519" s="172"/>
      <c r="C519" s="82"/>
      <c r="F519" s="180"/>
      <c r="J519" s="5"/>
      <c r="K519" s="1"/>
      <c r="L519" s="1"/>
      <c r="M519" s="84"/>
    </row>
    <row r="520" spans="2:13" ht="14.25" customHeight="1" x14ac:dyDescent="0.2">
      <c r="B520" s="172"/>
      <c r="C520" s="82"/>
      <c r="F520" s="180"/>
      <c r="J520" s="5"/>
      <c r="K520" s="1"/>
      <c r="L520" s="1"/>
      <c r="M520" s="84"/>
    </row>
    <row r="521" spans="2:13" ht="14.25" customHeight="1" x14ac:dyDescent="0.2">
      <c r="B521" s="172"/>
      <c r="C521" s="82"/>
      <c r="F521" s="180"/>
      <c r="J521" s="5"/>
      <c r="K521" s="1"/>
      <c r="L521" s="1"/>
      <c r="M521" s="84"/>
    </row>
    <row r="522" spans="2:13" ht="14.25" customHeight="1" x14ac:dyDescent="0.2">
      <c r="B522" s="172"/>
      <c r="C522" s="82"/>
      <c r="F522" s="180"/>
      <c r="J522" s="5"/>
      <c r="K522" s="1"/>
      <c r="L522" s="1"/>
      <c r="M522" s="84"/>
    </row>
    <row r="523" spans="2:13" ht="14.25" customHeight="1" x14ac:dyDescent="0.2">
      <c r="B523" s="172"/>
      <c r="C523" s="82"/>
      <c r="F523" s="180"/>
      <c r="J523" s="5"/>
      <c r="K523" s="1"/>
      <c r="L523" s="1"/>
      <c r="M523" s="84"/>
    </row>
    <row r="524" spans="2:13" ht="14.25" customHeight="1" x14ac:dyDescent="0.2">
      <c r="B524" s="172"/>
      <c r="C524" s="82"/>
      <c r="F524" s="180"/>
      <c r="J524" s="5"/>
      <c r="K524" s="1"/>
      <c r="L524" s="1"/>
      <c r="M524" s="84"/>
    </row>
    <row r="525" spans="2:13" ht="14.25" customHeight="1" x14ac:dyDescent="0.2">
      <c r="B525" s="172"/>
      <c r="C525" s="82"/>
      <c r="F525" s="180"/>
      <c r="J525" s="5"/>
      <c r="K525" s="1"/>
      <c r="L525" s="1"/>
      <c r="M525" s="84"/>
    </row>
    <row r="526" spans="2:13" ht="14.25" customHeight="1" x14ac:dyDescent="0.2">
      <c r="B526" s="172"/>
      <c r="C526" s="82"/>
      <c r="F526" s="180"/>
      <c r="J526" s="5"/>
      <c r="K526" s="1"/>
      <c r="L526" s="1"/>
      <c r="M526" s="84"/>
    </row>
    <row r="527" spans="2:13" ht="14.25" customHeight="1" x14ac:dyDescent="0.2">
      <c r="B527" s="172"/>
      <c r="C527" s="82"/>
      <c r="F527" s="180"/>
      <c r="J527" s="5"/>
      <c r="K527" s="1"/>
      <c r="L527" s="1"/>
      <c r="M527" s="84"/>
    </row>
    <row r="528" spans="2:13" ht="14.25" customHeight="1" x14ac:dyDescent="0.2">
      <c r="B528" s="172"/>
      <c r="C528" s="82"/>
      <c r="F528" s="180"/>
      <c r="J528" s="5"/>
      <c r="K528" s="1"/>
      <c r="L528" s="1"/>
      <c r="M528" s="84"/>
    </row>
    <row r="529" spans="2:13" ht="14.25" customHeight="1" x14ac:dyDescent="0.2">
      <c r="B529" s="172"/>
      <c r="C529" s="82"/>
      <c r="F529" s="180"/>
      <c r="J529" s="5"/>
      <c r="K529" s="1"/>
      <c r="L529" s="1"/>
      <c r="M529" s="84"/>
    </row>
    <row r="530" spans="2:13" ht="14.25" customHeight="1" x14ac:dyDescent="0.2">
      <c r="B530" s="172"/>
      <c r="C530" s="82"/>
      <c r="F530" s="180"/>
      <c r="J530" s="5"/>
      <c r="K530" s="1"/>
      <c r="L530" s="1"/>
      <c r="M530" s="84"/>
    </row>
    <row r="531" spans="2:13" ht="14.25" customHeight="1" x14ac:dyDescent="0.2">
      <c r="B531" s="172"/>
      <c r="C531" s="82"/>
      <c r="F531" s="180"/>
      <c r="J531" s="5"/>
      <c r="K531" s="1"/>
      <c r="L531" s="1"/>
      <c r="M531" s="84"/>
    </row>
    <row r="532" spans="2:13" ht="14.25" customHeight="1" x14ac:dyDescent="0.2">
      <c r="B532" s="172"/>
      <c r="C532" s="82"/>
      <c r="F532" s="180"/>
      <c r="J532" s="5"/>
      <c r="K532" s="1"/>
      <c r="L532" s="1"/>
      <c r="M532" s="84"/>
    </row>
    <row r="533" spans="2:13" ht="14.25" customHeight="1" x14ac:dyDescent="0.2">
      <c r="B533" s="172"/>
      <c r="C533" s="82"/>
      <c r="F533" s="180"/>
      <c r="J533" s="5"/>
      <c r="K533" s="1"/>
      <c r="L533" s="1"/>
      <c r="M533" s="84"/>
    </row>
    <row r="534" spans="2:13" ht="14.25" customHeight="1" x14ac:dyDescent="0.2">
      <c r="B534" s="172"/>
      <c r="C534" s="82"/>
      <c r="F534" s="180"/>
      <c r="J534" s="5"/>
      <c r="K534" s="1"/>
      <c r="L534" s="1"/>
      <c r="M534" s="84"/>
    </row>
    <row r="535" spans="2:13" ht="14.25" customHeight="1" x14ac:dyDescent="0.2">
      <c r="B535" s="172"/>
      <c r="C535" s="82"/>
      <c r="F535" s="180"/>
      <c r="J535" s="5"/>
      <c r="K535" s="1"/>
      <c r="L535" s="1"/>
      <c r="M535" s="84"/>
    </row>
    <row r="536" spans="2:13" ht="14.25" customHeight="1" x14ac:dyDescent="0.2">
      <c r="B536" s="172"/>
      <c r="C536" s="82"/>
      <c r="F536" s="180"/>
      <c r="J536" s="5"/>
      <c r="K536" s="1"/>
      <c r="L536" s="1"/>
      <c r="M536" s="84"/>
    </row>
    <row r="537" spans="2:13" ht="14.25" customHeight="1" x14ac:dyDescent="0.2">
      <c r="B537" s="172"/>
      <c r="C537" s="82"/>
      <c r="F537" s="180"/>
      <c r="J537" s="5"/>
      <c r="K537" s="1"/>
      <c r="L537" s="1"/>
      <c r="M537" s="84"/>
    </row>
    <row r="538" spans="2:13" ht="14.25" customHeight="1" x14ac:dyDescent="0.2">
      <c r="B538" s="172"/>
      <c r="C538" s="82"/>
      <c r="F538" s="180"/>
      <c r="J538" s="5"/>
      <c r="K538" s="1"/>
      <c r="L538" s="1"/>
      <c r="M538" s="84"/>
    </row>
    <row r="539" spans="2:13" ht="14.25" customHeight="1" x14ac:dyDescent="0.2">
      <c r="B539" s="172"/>
      <c r="C539" s="82"/>
      <c r="F539" s="180"/>
      <c r="J539" s="5"/>
      <c r="K539" s="1"/>
      <c r="L539" s="1"/>
      <c r="M539" s="84"/>
    </row>
    <row r="540" spans="2:13" ht="14.25" customHeight="1" x14ac:dyDescent="0.2">
      <c r="B540" s="172"/>
      <c r="C540" s="82"/>
      <c r="F540" s="180"/>
      <c r="J540" s="5"/>
      <c r="K540" s="1"/>
      <c r="L540" s="1"/>
      <c r="M540" s="84"/>
    </row>
    <row r="541" spans="2:13" ht="14.25" customHeight="1" x14ac:dyDescent="0.2">
      <c r="B541" s="172"/>
      <c r="C541" s="82"/>
      <c r="F541" s="180"/>
      <c r="J541" s="5"/>
      <c r="K541" s="1"/>
      <c r="L541" s="1"/>
      <c r="M541" s="84"/>
    </row>
    <row r="542" spans="2:13" ht="14.25" customHeight="1" x14ac:dyDescent="0.2">
      <c r="B542" s="172"/>
      <c r="C542" s="82"/>
      <c r="F542" s="180"/>
      <c r="J542" s="5"/>
      <c r="K542" s="1"/>
      <c r="L542" s="1"/>
      <c r="M542" s="84"/>
    </row>
    <row r="543" spans="2:13" ht="14.25" customHeight="1" x14ac:dyDescent="0.2">
      <c r="B543" s="172"/>
      <c r="C543" s="82"/>
      <c r="F543" s="180"/>
      <c r="J543" s="5"/>
      <c r="K543" s="1"/>
      <c r="L543" s="1"/>
      <c r="M543" s="84"/>
    </row>
    <row r="544" spans="2:13" ht="14.25" customHeight="1" x14ac:dyDescent="0.2">
      <c r="B544" s="172"/>
      <c r="C544" s="82"/>
      <c r="F544" s="180"/>
      <c r="J544" s="5"/>
      <c r="K544" s="1"/>
      <c r="L544" s="1"/>
      <c r="M544" s="84"/>
    </row>
    <row r="545" spans="2:13" ht="14.25" customHeight="1" x14ac:dyDescent="0.2">
      <c r="B545" s="172"/>
      <c r="C545" s="82"/>
      <c r="F545" s="180"/>
      <c r="J545" s="5"/>
      <c r="K545" s="1"/>
      <c r="L545" s="1"/>
      <c r="M545" s="84"/>
    </row>
    <row r="546" spans="2:13" ht="14.25" customHeight="1" x14ac:dyDescent="0.2">
      <c r="B546" s="172"/>
      <c r="C546" s="82"/>
      <c r="F546" s="180"/>
      <c r="J546" s="5"/>
      <c r="K546" s="1"/>
      <c r="L546" s="1"/>
      <c r="M546" s="84"/>
    </row>
    <row r="547" spans="2:13" ht="14.25" customHeight="1" x14ac:dyDescent="0.2">
      <c r="B547" s="172"/>
      <c r="C547" s="82"/>
      <c r="F547" s="180"/>
      <c r="J547" s="5"/>
      <c r="K547" s="1"/>
      <c r="L547" s="1"/>
      <c r="M547" s="84"/>
    </row>
    <row r="548" spans="2:13" ht="14.25" customHeight="1" x14ac:dyDescent="0.2">
      <c r="B548" s="172"/>
      <c r="C548" s="82"/>
      <c r="F548" s="180"/>
      <c r="J548" s="5"/>
      <c r="K548" s="1"/>
      <c r="L548" s="1"/>
      <c r="M548" s="84"/>
    </row>
    <row r="549" spans="2:13" ht="14.25" customHeight="1" x14ac:dyDescent="0.2">
      <c r="B549" s="172"/>
      <c r="C549" s="82"/>
      <c r="F549" s="180"/>
      <c r="J549" s="5"/>
      <c r="K549" s="1"/>
      <c r="L549" s="1"/>
      <c r="M549" s="84"/>
    </row>
    <row r="550" spans="2:13" ht="14.25" customHeight="1" x14ac:dyDescent="0.2">
      <c r="B550" s="172"/>
      <c r="C550" s="82"/>
      <c r="F550" s="180"/>
      <c r="J550" s="5"/>
      <c r="K550" s="1"/>
      <c r="L550" s="1"/>
      <c r="M550" s="84"/>
    </row>
    <row r="551" spans="2:13" ht="14.25" customHeight="1" x14ac:dyDescent="0.2">
      <c r="B551" s="172"/>
      <c r="C551" s="82"/>
      <c r="F551" s="180"/>
      <c r="J551" s="5"/>
      <c r="K551" s="1"/>
      <c r="L551" s="1"/>
      <c r="M551" s="84"/>
    </row>
    <row r="552" spans="2:13" ht="14.25" customHeight="1" x14ac:dyDescent="0.2">
      <c r="B552" s="172"/>
      <c r="C552" s="82"/>
      <c r="F552" s="180"/>
      <c r="J552" s="5"/>
      <c r="K552" s="1"/>
      <c r="L552" s="1"/>
      <c r="M552" s="84"/>
    </row>
    <row r="553" spans="2:13" ht="14.25" customHeight="1" x14ac:dyDescent="0.2">
      <c r="B553" s="172"/>
      <c r="C553" s="82"/>
      <c r="F553" s="180"/>
      <c r="J553" s="5"/>
      <c r="K553" s="1"/>
      <c r="L553" s="1"/>
      <c r="M553" s="84"/>
    </row>
    <row r="554" spans="2:13" ht="14.25" customHeight="1" x14ac:dyDescent="0.2">
      <c r="B554" s="172"/>
      <c r="C554" s="82"/>
      <c r="F554" s="180"/>
      <c r="J554" s="5"/>
      <c r="K554" s="1"/>
      <c r="L554" s="1"/>
      <c r="M554" s="84"/>
    </row>
    <row r="555" spans="2:13" ht="14.25" customHeight="1" x14ac:dyDescent="0.2">
      <c r="B555" s="172"/>
      <c r="C555" s="82"/>
      <c r="F555" s="180"/>
      <c r="J555" s="5"/>
      <c r="K555" s="1"/>
      <c r="L555" s="1"/>
      <c r="M555" s="84"/>
    </row>
    <row r="556" spans="2:13" ht="14.25" customHeight="1" x14ac:dyDescent="0.2">
      <c r="B556" s="172"/>
      <c r="C556" s="82"/>
      <c r="F556" s="180"/>
      <c r="J556" s="5"/>
      <c r="K556" s="1"/>
      <c r="L556" s="1"/>
      <c r="M556" s="84"/>
    </row>
    <row r="557" spans="2:13" ht="14.25" customHeight="1" x14ac:dyDescent="0.2">
      <c r="B557" s="172"/>
      <c r="C557" s="82"/>
      <c r="F557" s="180"/>
      <c r="J557" s="5"/>
      <c r="K557" s="1"/>
      <c r="L557" s="1"/>
      <c r="M557" s="84"/>
    </row>
    <row r="558" spans="2:13" ht="14.25" customHeight="1" x14ac:dyDescent="0.2">
      <c r="B558" s="172"/>
      <c r="C558" s="82"/>
      <c r="F558" s="180"/>
      <c r="J558" s="5"/>
      <c r="K558" s="1"/>
      <c r="L558" s="1"/>
      <c r="M558" s="84"/>
    </row>
    <row r="559" spans="2:13" ht="14.25" customHeight="1" x14ac:dyDescent="0.2">
      <c r="B559" s="172"/>
      <c r="C559" s="82"/>
      <c r="F559" s="180"/>
      <c r="J559" s="5"/>
      <c r="K559" s="1"/>
      <c r="L559" s="1"/>
      <c r="M559" s="84"/>
    </row>
    <row r="560" spans="2:13" ht="14.25" customHeight="1" x14ac:dyDescent="0.2">
      <c r="B560" s="172"/>
      <c r="C560" s="82"/>
      <c r="F560" s="180"/>
      <c r="J560" s="5"/>
      <c r="K560" s="1"/>
      <c r="L560" s="1"/>
      <c r="M560" s="84"/>
    </row>
    <row r="561" spans="2:13" ht="14.25" customHeight="1" x14ac:dyDescent="0.2">
      <c r="B561" s="172"/>
      <c r="C561" s="82"/>
      <c r="F561" s="180"/>
      <c r="J561" s="5"/>
      <c r="K561" s="1"/>
      <c r="L561" s="1"/>
      <c r="M561" s="84"/>
    </row>
    <row r="562" spans="2:13" ht="14.25" customHeight="1" x14ac:dyDescent="0.2">
      <c r="B562" s="172"/>
      <c r="C562" s="82"/>
      <c r="F562" s="180"/>
      <c r="J562" s="5"/>
      <c r="K562" s="1"/>
      <c r="L562" s="1"/>
      <c r="M562" s="84"/>
    </row>
    <row r="563" spans="2:13" ht="14.25" customHeight="1" x14ac:dyDescent="0.2">
      <c r="B563" s="172"/>
      <c r="C563" s="82"/>
      <c r="F563" s="180"/>
      <c r="J563" s="5"/>
      <c r="K563" s="1"/>
      <c r="L563" s="1"/>
      <c r="M563" s="84"/>
    </row>
    <row r="564" spans="2:13" ht="14.25" customHeight="1" x14ac:dyDescent="0.2">
      <c r="B564" s="172"/>
      <c r="C564" s="82"/>
      <c r="F564" s="180"/>
      <c r="J564" s="5"/>
      <c r="K564" s="1"/>
      <c r="L564" s="1"/>
      <c r="M564" s="84"/>
    </row>
    <row r="565" spans="2:13" ht="14.25" customHeight="1" x14ac:dyDescent="0.2">
      <c r="B565" s="172"/>
      <c r="C565" s="82"/>
      <c r="F565" s="180"/>
      <c r="J565" s="5"/>
      <c r="K565" s="1"/>
      <c r="L565" s="1"/>
      <c r="M565" s="84"/>
    </row>
    <row r="566" spans="2:13" ht="14.25" customHeight="1" x14ac:dyDescent="0.2">
      <c r="B566" s="172"/>
      <c r="C566" s="82"/>
      <c r="F566" s="180"/>
      <c r="J566" s="5"/>
      <c r="K566" s="1"/>
      <c r="L566" s="1"/>
      <c r="M566" s="84"/>
    </row>
    <row r="567" spans="2:13" ht="14.25" customHeight="1" x14ac:dyDescent="0.2">
      <c r="B567" s="172"/>
      <c r="C567" s="82"/>
      <c r="F567" s="180"/>
      <c r="J567" s="5"/>
      <c r="K567" s="1"/>
      <c r="L567" s="1"/>
      <c r="M567" s="84"/>
    </row>
    <row r="568" spans="2:13" ht="14.25" customHeight="1" x14ac:dyDescent="0.2">
      <c r="B568" s="172"/>
      <c r="C568" s="82"/>
      <c r="F568" s="180"/>
      <c r="J568" s="5"/>
      <c r="K568" s="1"/>
      <c r="L568" s="1"/>
      <c r="M568" s="84"/>
    </row>
    <row r="569" spans="2:13" ht="14.25" customHeight="1" x14ac:dyDescent="0.2">
      <c r="B569" s="172"/>
      <c r="C569" s="82"/>
      <c r="F569" s="180"/>
      <c r="J569" s="5"/>
      <c r="K569" s="1"/>
      <c r="L569" s="1"/>
      <c r="M569" s="84"/>
    </row>
    <row r="570" spans="2:13" ht="14.25" customHeight="1" x14ac:dyDescent="0.2">
      <c r="B570" s="172"/>
      <c r="C570" s="82"/>
      <c r="F570" s="180"/>
      <c r="J570" s="5"/>
      <c r="K570" s="1"/>
      <c r="L570" s="1"/>
      <c r="M570" s="84"/>
    </row>
    <row r="571" spans="2:13" ht="14.25" customHeight="1" x14ac:dyDescent="0.2">
      <c r="B571" s="172"/>
      <c r="C571" s="82"/>
      <c r="F571" s="180"/>
      <c r="J571" s="5"/>
      <c r="K571" s="1"/>
      <c r="L571" s="1"/>
      <c r="M571" s="84"/>
    </row>
    <row r="572" spans="2:13" ht="14.25" customHeight="1" x14ac:dyDescent="0.2">
      <c r="B572" s="172"/>
      <c r="C572" s="82"/>
      <c r="F572" s="180"/>
      <c r="J572" s="5"/>
      <c r="K572" s="1"/>
      <c r="L572" s="1"/>
      <c r="M572" s="84"/>
    </row>
    <row r="573" spans="2:13" ht="14.25" customHeight="1" x14ac:dyDescent="0.2">
      <c r="B573" s="172"/>
      <c r="C573" s="82"/>
      <c r="F573" s="180"/>
      <c r="J573" s="5"/>
      <c r="K573" s="1"/>
      <c r="L573" s="1"/>
      <c r="M573" s="84"/>
    </row>
    <row r="574" spans="2:13" ht="14.25" customHeight="1" x14ac:dyDescent="0.2">
      <c r="B574" s="172"/>
      <c r="C574" s="82"/>
      <c r="F574" s="180"/>
      <c r="J574" s="5"/>
      <c r="K574" s="1"/>
      <c r="L574" s="1"/>
      <c r="M574" s="84"/>
    </row>
    <row r="575" spans="2:13" ht="14.25" customHeight="1" x14ac:dyDescent="0.2">
      <c r="B575" s="172"/>
      <c r="C575" s="82"/>
      <c r="F575" s="180"/>
      <c r="J575" s="5"/>
      <c r="K575" s="1"/>
      <c r="L575" s="1"/>
      <c r="M575" s="84"/>
    </row>
    <row r="576" spans="2:13" ht="14.25" customHeight="1" x14ac:dyDescent="0.2">
      <c r="B576" s="172"/>
      <c r="C576" s="82"/>
      <c r="F576" s="180"/>
      <c r="J576" s="5"/>
      <c r="K576" s="1"/>
      <c r="L576" s="1"/>
      <c r="M576" s="84"/>
    </row>
    <row r="577" spans="2:13" ht="14.25" customHeight="1" x14ac:dyDescent="0.2">
      <c r="B577" s="172"/>
      <c r="C577" s="82"/>
      <c r="F577" s="180"/>
      <c r="J577" s="5"/>
      <c r="K577" s="1"/>
      <c r="L577" s="1"/>
      <c r="M577" s="84"/>
    </row>
    <row r="578" spans="2:13" ht="14.25" customHeight="1" x14ac:dyDescent="0.2">
      <c r="B578" s="172"/>
      <c r="C578" s="82"/>
      <c r="F578" s="180"/>
      <c r="J578" s="5"/>
      <c r="K578" s="1"/>
      <c r="L578" s="1"/>
      <c r="M578" s="84"/>
    </row>
    <row r="579" spans="2:13" ht="14.25" customHeight="1" x14ac:dyDescent="0.2">
      <c r="B579" s="172"/>
      <c r="C579" s="82"/>
      <c r="F579" s="180"/>
      <c r="J579" s="5"/>
      <c r="K579" s="1"/>
      <c r="L579" s="1"/>
      <c r="M579" s="84"/>
    </row>
    <row r="580" spans="2:13" ht="14.25" customHeight="1" x14ac:dyDescent="0.2">
      <c r="B580" s="172"/>
      <c r="C580" s="82"/>
      <c r="F580" s="180"/>
      <c r="J580" s="5"/>
      <c r="K580" s="1"/>
      <c r="L580" s="1"/>
      <c r="M580" s="84"/>
    </row>
    <row r="581" spans="2:13" ht="14.25" customHeight="1" x14ac:dyDescent="0.2">
      <c r="B581" s="172"/>
      <c r="C581" s="82"/>
      <c r="F581" s="180"/>
      <c r="J581" s="5"/>
      <c r="K581" s="1"/>
      <c r="L581" s="1"/>
      <c r="M581" s="84"/>
    </row>
    <row r="582" spans="2:13" ht="14.25" customHeight="1" x14ac:dyDescent="0.2">
      <c r="B582" s="172"/>
      <c r="C582" s="82"/>
      <c r="F582" s="180"/>
      <c r="J582" s="5"/>
      <c r="K582" s="1"/>
      <c r="L582" s="1"/>
      <c r="M582" s="84"/>
    </row>
    <row r="583" spans="2:13" ht="14.25" customHeight="1" x14ac:dyDescent="0.2">
      <c r="B583" s="172"/>
      <c r="C583" s="82"/>
      <c r="F583" s="180"/>
      <c r="J583" s="5"/>
      <c r="K583" s="1"/>
      <c r="L583" s="1"/>
      <c r="M583" s="84"/>
    </row>
    <row r="584" spans="2:13" ht="14.25" customHeight="1" x14ac:dyDescent="0.2">
      <c r="B584" s="172"/>
      <c r="C584" s="82"/>
      <c r="F584" s="180"/>
      <c r="J584" s="5"/>
      <c r="K584" s="1"/>
      <c r="L584" s="1"/>
      <c r="M584" s="84"/>
    </row>
    <row r="585" spans="2:13" ht="14.25" customHeight="1" x14ac:dyDescent="0.2">
      <c r="B585" s="172"/>
      <c r="C585" s="82"/>
      <c r="F585" s="180"/>
      <c r="J585" s="5"/>
      <c r="K585" s="1"/>
      <c r="L585" s="1"/>
      <c r="M585" s="84"/>
    </row>
    <row r="586" spans="2:13" ht="14.25" customHeight="1" x14ac:dyDescent="0.2">
      <c r="B586" s="172"/>
      <c r="C586" s="82"/>
      <c r="F586" s="180"/>
      <c r="J586" s="5"/>
      <c r="K586" s="1"/>
      <c r="L586" s="1"/>
      <c r="M586" s="84"/>
    </row>
    <row r="587" spans="2:13" ht="14.25" customHeight="1" x14ac:dyDescent="0.2">
      <c r="B587" s="172"/>
      <c r="C587" s="82"/>
      <c r="F587" s="180"/>
      <c r="J587" s="5"/>
      <c r="K587" s="1"/>
      <c r="L587" s="1"/>
      <c r="M587" s="84"/>
    </row>
    <row r="588" spans="2:13" ht="14.25" customHeight="1" x14ac:dyDescent="0.2">
      <c r="B588" s="172"/>
      <c r="C588" s="82"/>
      <c r="F588" s="180"/>
      <c r="J588" s="5"/>
      <c r="K588" s="1"/>
      <c r="L588" s="1"/>
      <c r="M588" s="84"/>
    </row>
    <row r="589" spans="2:13" ht="14.25" customHeight="1" x14ac:dyDescent="0.2">
      <c r="B589" s="172"/>
      <c r="C589" s="82"/>
      <c r="F589" s="180"/>
      <c r="J589" s="5"/>
      <c r="K589" s="1"/>
      <c r="L589" s="1"/>
      <c r="M589" s="84"/>
    </row>
    <row r="590" spans="2:13" ht="14.25" customHeight="1" x14ac:dyDescent="0.2">
      <c r="B590" s="172"/>
      <c r="C590" s="82"/>
      <c r="F590" s="180"/>
      <c r="J590" s="5"/>
      <c r="K590" s="1"/>
      <c r="L590" s="1"/>
      <c r="M590" s="84"/>
    </row>
    <row r="591" spans="2:13" ht="14.25" customHeight="1" x14ac:dyDescent="0.2">
      <c r="B591" s="172"/>
      <c r="C591" s="82"/>
      <c r="F591" s="180"/>
      <c r="J591" s="5"/>
      <c r="K591" s="1"/>
      <c r="L591" s="1"/>
      <c r="M591" s="84"/>
    </row>
    <row r="592" spans="2:13" ht="14.25" customHeight="1" x14ac:dyDescent="0.2">
      <c r="B592" s="172"/>
      <c r="C592" s="82"/>
      <c r="F592" s="180"/>
      <c r="J592" s="5"/>
      <c r="K592" s="1"/>
      <c r="L592" s="1"/>
      <c r="M592" s="84"/>
    </row>
    <row r="593" spans="2:13" ht="14.25" customHeight="1" x14ac:dyDescent="0.2">
      <c r="B593" s="172"/>
      <c r="C593" s="82"/>
      <c r="F593" s="180"/>
      <c r="J593" s="5"/>
      <c r="K593" s="1"/>
      <c r="L593" s="1"/>
      <c r="M593" s="84"/>
    </row>
    <row r="594" spans="2:13" ht="14.25" customHeight="1" x14ac:dyDescent="0.2">
      <c r="B594" s="172"/>
      <c r="C594" s="82"/>
      <c r="F594" s="180"/>
      <c r="J594" s="5"/>
      <c r="K594" s="1"/>
      <c r="L594" s="1"/>
      <c r="M594" s="84"/>
    </row>
    <row r="595" spans="2:13" ht="14.25" customHeight="1" x14ac:dyDescent="0.2">
      <c r="B595" s="172"/>
      <c r="C595" s="82"/>
      <c r="F595" s="180"/>
      <c r="J595" s="5"/>
      <c r="K595" s="1"/>
      <c r="L595" s="1"/>
      <c r="M595" s="84"/>
    </row>
    <row r="596" spans="2:13" ht="14.25" customHeight="1" x14ac:dyDescent="0.2">
      <c r="B596" s="172"/>
      <c r="C596" s="82"/>
      <c r="F596" s="180"/>
      <c r="J596" s="5"/>
      <c r="K596" s="1"/>
      <c r="L596" s="1"/>
      <c r="M596" s="84"/>
    </row>
    <row r="597" spans="2:13" ht="14.25" customHeight="1" x14ac:dyDescent="0.2">
      <c r="B597" s="172"/>
      <c r="C597" s="82"/>
      <c r="F597" s="180"/>
      <c r="J597" s="5"/>
      <c r="K597" s="1"/>
      <c r="L597" s="1"/>
      <c r="M597" s="84"/>
    </row>
    <row r="598" spans="2:13" ht="14.25" customHeight="1" x14ac:dyDescent="0.2">
      <c r="B598" s="172"/>
      <c r="C598" s="82"/>
      <c r="F598" s="180"/>
      <c r="J598" s="5"/>
      <c r="K598" s="1"/>
      <c r="L598" s="1"/>
      <c r="M598" s="84"/>
    </row>
    <row r="599" spans="2:13" ht="14.25" customHeight="1" x14ac:dyDescent="0.2">
      <c r="B599" s="172"/>
      <c r="C599" s="82"/>
      <c r="F599" s="180"/>
      <c r="J599" s="5"/>
      <c r="K599" s="1"/>
      <c r="L599" s="1"/>
      <c r="M599" s="84"/>
    </row>
    <row r="600" spans="2:13" ht="14.25" customHeight="1" x14ac:dyDescent="0.2">
      <c r="B600" s="172"/>
      <c r="C600" s="82"/>
      <c r="F600" s="180"/>
      <c r="J600" s="5"/>
      <c r="K600" s="1"/>
      <c r="L600" s="1"/>
      <c r="M600" s="84"/>
    </row>
    <row r="601" spans="2:13" ht="14.25" customHeight="1" x14ac:dyDescent="0.2">
      <c r="B601" s="172"/>
      <c r="C601" s="82"/>
      <c r="F601" s="180"/>
      <c r="J601" s="5"/>
      <c r="K601" s="1"/>
      <c r="L601" s="1"/>
      <c r="M601" s="84"/>
    </row>
    <row r="602" spans="2:13" ht="14.25" customHeight="1" x14ac:dyDescent="0.2">
      <c r="B602" s="172"/>
      <c r="C602" s="82"/>
      <c r="F602" s="180"/>
      <c r="J602" s="5"/>
      <c r="K602" s="1"/>
      <c r="L602" s="1"/>
      <c r="M602" s="84"/>
    </row>
    <row r="603" spans="2:13" ht="14.25" customHeight="1" x14ac:dyDescent="0.2">
      <c r="B603" s="172"/>
      <c r="C603" s="82"/>
      <c r="F603" s="180"/>
      <c r="J603" s="5"/>
      <c r="K603" s="1"/>
      <c r="L603" s="1"/>
      <c r="M603" s="84"/>
    </row>
    <row r="604" spans="2:13" ht="14.25" customHeight="1" x14ac:dyDescent="0.2">
      <c r="B604" s="172"/>
      <c r="C604" s="82"/>
      <c r="F604" s="180"/>
      <c r="J604" s="5"/>
      <c r="K604" s="1"/>
      <c r="L604" s="1"/>
      <c r="M604" s="84"/>
    </row>
    <row r="605" spans="2:13" ht="14.25" customHeight="1" x14ac:dyDescent="0.2">
      <c r="B605" s="172"/>
      <c r="C605" s="82"/>
      <c r="F605" s="180"/>
      <c r="J605" s="5"/>
      <c r="K605" s="1"/>
      <c r="L605" s="1"/>
      <c r="M605" s="84"/>
    </row>
    <row r="606" spans="2:13" ht="14.25" customHeight="1" x14ac:dyDescent="0.2">
      <c r="B606" s="172"/>
      <c r="C606" s="82"/>
      <c r="F606" s="180"/>
      <c r="J606" s="5"/>
      <c r="K606" s="1"/>
      <c r="L606" s="1"/>
      <c r="M606" s="84"/>
    </row>
    <row r="607" spans="2:13" ht="14.25" customHeight="1" x14ac:dyDescent="0.2">
      <c r="B607" s="172"/>
      <c r="C607" s="82"/>
      <c r="F607" s="180"/>
      <c r="J607" s="5"/>
      <c r="K607" s="1"/>
      <c r="L607" s="1"/>
      <c r="M607" s="84"/>
    </row>
    <row r="608" spans="2:13" ht="14.25" customHeight="1" x14ac:dyDescent="0.2">
      <c r="B608" s="172"/>
      <c r="C608" s="82"/>
      <c r="F608" s="180"/>
      <c r="J608" s="5"/>
      <c r="K608" s="1"/>
      <c r="L608" s="1"/>
      <c r="M608" s="84"/>
    </row>
    <row r="609" spans="2:13" ht="14.25" customHeight="1" x14ac:dyDescent="0.2">
      <c r="B609" s="172"/>
      <c r="C609" s="82"/>
      <c r="F609" s="180"/>
      <c r="J609" s="5"/>
      <c r="K609" s="1"/>
      <c r="L609" s="1"/>
      <c r="M609" s="84"/>
    </row>
    <row r="610" spans="2:13" ht="14.25" customHeight="1" x14ac:dyDescent="0.2">
      <c r="B610" s="172"/>
      <c r="C610" s="82"/>
      <c r="F610" s="180"/>
      <c r="J610" s="5"/>
      <c r="K610" s="1"/>
      <c r="L610" s="1"/>
      <c r="M610" s="84"/>
    </row>
    <row r="611" spans="2:13" ht="14.25" customHeight="1" x14ac:dyDescent="0.2">
      <c r="B611" s="172"/>
      <c r="C611" s="82"/>
      <c r="F611" s="180"/>
      <c r="J611" s="5"/>
      <c r="K611" s="1"/>
      <c r="L611" s="1"/>
      <c r="M611" s="84"/>
    </row>
    <row r="612" spans="2:13" ht="14.25" customHeight="1" x14ac:dyDescent="0.2">
      <c r="B612" s="172"/>
      <c r="C612" s="82"/>
      <c r="F612" s="180"/>
      <c r="J612" s="5"/>
      <c r="K612" s="1"/>
      <c r="L612" s="1"/>
      <c r="M612" s="84"/>
    </row>
    <row r="613" spans="2:13" ht="14.25" customHeight="1" x14ac:dyDescent="0.2">
      <c r="B613" s="172"/>
      <c r="C613" s="82"/>
      <c r="F613" s="180"/>
      <c r="J613" s="5"/>
      <c r="K613" s="1"/>
      <c r="L613" s="1"/>
      <c r="M613" s="84"/>
    </row>
    <row r="614" spans="2:13" ht="14.25" customHeight="1" x14ac:dyDescent="0.2">
      <c r="B614" s="172"/>
      <c r="C614" s="82"/>
      <c r="F614" s="180"/>
      <c r="J614" s="5"/>
      <c r="K614" s="1"/>
      <c r="L614" s="1"/>
      <c r="M614" s="84"/>
    </row>
    <row r="615" spans="2:13" ht="14.25" customHeight="1" x14ac:dyDescent="0.2">
      <c r="B615" s="172"/>
      <c r="C615" s="82"/>
      <c r="F615" s="180"/>
      <c r="J615" s="5"/>
      <c r="K615" s="1"/>
      <c r="L615" s="1"/>
      <c r="M615" s="84"/>
    </row>
    <row r="616" spans="2:13" ht="14.25" customHeight="1" x14ac:dyDescent="0.2">
      <c r="B616" s="172"/>
      <c r="C616" s="82"/>
      <c r="F616" s="180"/>
      <c r="J616" s="5"/>
      <c r="K616" s="1"/>
      <c r="L616" s="1"/>
      <c r="M616" s="84"/>
    </row>
    <row r="617" spans="2:13" ht="14.25" customHeight="1" x14ac:dyDescent="0.2">
      <c r="B617" s="172"/>
      <c r="C617" s="82"/>
      <c r="F617" s="180"/>
      <c r="J617" s="5"/>
      <c r="K617" s="1"/>
      <c r="L617" s="1"/>
      <c r="M617" s="84"/>
    </row>
    <row r="618" spans="2:13" ht="14.25" customHeight="1" x14ac:dyDescent="0.2">
      <c r="B618" s="172"/>
      <c r="C618" s="82"/>
      <c r="F618" s="180"/>
      <c r="J618" s="5"/>
      <c r="K618" s="1"/>
      <c r="L618" s="1"/>
      <c r="M618" s="84"/>
    </row>
    <row r="619" spans="2:13" ht="14.25" customHeight="1" x14ac:dyDescent="0.2">
      <c r="B619" s="172"/>
      <c r="C619" s="82"/>
      <c r="F619" s="180"/>
      <c r="J619" s="5"/>
      <c r="K619" s="1"/>
      <c r="L619" s="1"/>
      <c r="M619" s="84"/>
    </row>
    <row r="620" spans="2:13" ht="14.25" customHeight="1" x14ac:dyDescent="0.2">
      <c r="B620" s="172"/>
      <c r="C620" s="82"/>
      <c r="F620" s="180"/>
      <c r="J620" s="5"/>
      <c r="K620" s="1"/>
      <c r="L620" s="1"/>
      <c r="M620" s="84"/>
    </row>
    <row r="621" spans="2:13" ht="14.25" customHeight="1" x14ac:dyDescent="0.2">
      <c r="B621" s="172"/>
      <c r="C621" s="82"/>
      <c r="F621" s="180"/>
      <c r="J621" s="5"/>
      <c r="K621" s="1"/>
      <c r="L621" s="1"/>
      <c r="M621" s="84"/>
    </row>
    <row r="622" spans="2:13" ht="14.25" customHeight="1" x14ac:dyDescent="0.2">
      <c r="B622" s="172"/>
      <c r="C622" s="82"/>
      <c r="F622" s="180"/>
      <c r="J622" s="5"/>
      <c r="K622" s="1"/>
      <c r="L622" s="1"/>
      <c r="M622" s="84"/>
    </row>
    <row r="623" spans="2:13" ht="14.25" customHeight="1" x14ac:dyDescent="0.2">
      <c r="B623" s="172"/>
      <c r="C623" s="82"/>
      <c r="F623" s="180"/>
      <c r="J623" s="5"/>
      <c r="K623" s="1"/>
      <c r="L623" s="1"/>
      <c r="M623" s="84"/>
    </row>
    <row r="624" spans="2:13" ht="14.25" customHeight="1" x14ac:dyDescent="0.2">
      <c r="B624" s="172"/>
      <c r="C624" s="82"/>
      <c r="F624" s="180"/>
      <c r="J624" s="5"/>
      <c r="K624" s="1"/>
      <c r="L624" s="1"/>
      <c r="M624" s="84"/>
    </row>
    <row r="625" spans="2:13" ht="14.25" customHeight="1" x14ac:dyDescent="0.2">
      <c r="B625" s="172"/>
      <c r="C625" s="82"/>
      <c r="F625" s="180"/>
      <c r="J625" s="5"/>
      <c r="K625" s="1"/>
      <c r="L625" s="1"/>
      <c r="M625" s="84"/>
    </row>
    <row r="626" spans="2:13" ht="14.25" customHeight="1" x14ac:dyDescent="0.2">
      <c r="B626" s="172"/>
      <c r="C626" s="82"/>
      <c r="F626" s="180"/>
      <c r="J626" s="5"/>
      <c r="K626" s="1"/>
      <c r="L626" s="1"/>
      <c r="M626" s="84"/>
    </row>
    <row r="627" spans="2:13" ht="14.25" customHeight="1" x14ac:dyDescent="0.2">
      <c r="B627" s="172"/>
      <c r="C627" s="82"/>
      <c r="F627" s="180"/>
      <c r="J627" s="5"/>
      <c r="K627" s="1"/>
      <c r="L627" s="1"/>
      <c r="M627" s="84"/>
    </row>
    <row r="628" spans="2:13" ht="14.25" customHeight="1" x14ac:dyDescent="0.2">
      <c r="B628" s="172"/>
      <c r="C628" s="82"/>
      <c r="F628" s="180"/>
      <c r="J628" s="5"/>
      <c r="K628" s="1"/>
      <c r="L628" s="1"/>
      <c r="M628" s="84"/>
    </row>
    <row r="629" spans="2:13" ht="14.25" customHeight="1" x14ac:dyDescent="0.2">
      <c r="B629" s="172"/>
      <c r="C629" s="82"/>
      <c r="F629" s="180"/>
      <c r="J629" s="5"/>
      <c r="K629" s="1"/>
      <c r="L629" s="1"/>
      <c r="M629" s="84"/>
    </row>
    <row r="630" spans="2:13" ht="14.25" customHeight="1" x14ac:dyDescent="0.2">
      <c r="B630" s="172"/>
      <c r="C630" s="82"/>
      <c r="F630" s="180"/>
      <c r="J630" s="5"/>
      <c r="K630" s="1"/>
      <c r="L630" s="1"/>
      <c r="M630" s="84"/>
    </row>
    <row r="631" spans="2:13" ht="14.25" customHeight="1" x14ac:dyDescent="0.2">
      <c r="B631" s="172"/>
      <c r="C631" s="82"/>
      <c r="F631" s="180"/>
      <c r="J631" s="5"/>
      <c r="K631" s="1"/>
      <c r="L631" s="1"/>
      <c r="M631" s="84"/>
    </row>
    <row r="632" spans="2:13" ht="14.25" customHeight="1" x14ac:dyDescent="0.2">
      <c r="B632" s="172"/>
      <c r="C632" s="82"/>
      <c r="F632" s="180"/>
      <c r="J632" s="5"/>
      <c r="K632" s="1"/>
      <c r="L632" s="1"/>
      <c r="M632" s="84"/>
    </row>
    <row r="633" spans="2:13" ht="14.25" customHeight="1" x14ac:dyDescent="0.2">
      <c r="B633" s="172"/>
      <c r="C633" s="82"/>
      <c r="F633" s="180"/>
      <c r="J633" s="5"/>
      <c r="K633" s="1"/>
      <c r="L633" s="1"/>
      <c r="M633" s="84"/>
    </row>
    <row r="634" spans="2:13" ht="14.25" customHeight="1" x14ac:dyDescent="0.2">
      <c r="B634" s="172"/>
      <c r="C634" s="82"/>
      <c r="F634" s="180"/>
      <c r="J634" s="5"/>
      <c r="K634" s="1"/>
      <c r="L634" s="1"/>
      <c r="M634" s="84"/>
    </row>
    <row r="635" spans="2:13" ht="14.25" customHeight="1" x14ac:dyDescent="0.2">
      <c r="B635" s="172"/>
      <c r="C635" s="82"/>
      <c r="F635" s="180"/>
      <c r="J635" s="5"/>
      <c r="K635" s="1"/>
      <c r="L635" s="1"/>
      <c r="M635" s="84"/>
    </row>
    <row r="636" spans="2:13" ht="14.25" customHeight="1" x14ac:dyDescent="0.2">
      <c r="B636" s="172"/>
      <c r="C636" s="82"/>
      <c r="F636" s="180"/>
      <c r="J636" s="5"/>
      <c r="K636" s="1"/>
      <c r="L636" s="1"/>
      <c r="M636" s="84"/>
    </row>
    <row r="637" spans="2:13" ht="14.25" customHeight="1" x14ac:dyDescent="0.2">
      <c r="B637" s="172"/>
      <c r="C637" s="82"/>
      <c r="F637" s="180"/>
      <c r="J637" s="5"/>
      <c r="K637" s="1"/>
      <c r="L637" s="1"/>
      <c r="M637" s="84"/>
    </row>
    <row r="638" spans="2:13" ht="14.25" customHeight="1" x14ac:dyDescent="0.2">
      <c r="B638" s="172"/>
      <c r="C638" s="82"/>
      <c r="F638" s="180"/>
      <c r="J638" s="5"/>
      <c r="K638" s="1"/>
      <c r="L638" s="1"/>
      <c r="M638" s="84"/>
    </row>
    <row r="639" spans="2:13" ht="14.25" customHeight="1" x14ac:dyDescent="0.2">
      <c r="B639" s="172"/>
      <c r="C639" s="82"/>
      <c r="F639" s="180"/>
      <c r="J639" s="5"/>
      <c r="K639" s="1"/>
      <c r="L639" s="1"/>
      <c r="M639" s="84"/>
    </row>
    <row r="640" spans="2:13" ht="14.25" customHeight="1" x14ac:dyDescent="0.2">
      <c r="B640" s="172"/>
      <c r="C640" s="82"/>
      <c r="F640" s="180"/>
      <c r="J640" s="5"/>
      <c r="K640" s="1"/>
      <c r="L640" s="1"/>
      <c r="M640" s="84"/>
    </row>
    <row r="641" spans="2:13" ht="14.25" customHeight="1" x14ac:dyDescent="0.2">
      <c r="B641" s="172"/>
      <c r="C641" s="82"/>
      <c r="F641" s="180"/>
      <c r="J641" s="5"/>
      <c r="K641" s="1"/>
      <c r="L641" s="1"/>
      <c r="M641" s="84"/>
    </row>
    <row r="642" spans="2:13" ht="14.25" customHeight="1" x14ac:dyDescent="0.2">
      <c r="B642" s="172"/>
      <c r="C642" s="82"/>
      <c r="F642" s="180"/>
      <c r="J642" s="5"/>
      <c r="K642" s="1"/>
      <c r="L642" s="1"/>
      <c r="M642" s="84"/>
    </row>
    <row r="643" spans="2:13" ht="14.25" customHeight="1" x14ac:dyDescent="0.2">
      <c r="B643" s="172"/>
      <c r="C643" s="82"/>
      <c r="F643" s="180"/>
      <c r="J643" s="5"/>
      <c r="K643" s="1"/>
      <c r="L643" s="1"/>
      <c r="M643" s="84"/>
    </row>
    <row r="644" spans="2:13" ht="14.25" customHeight="1" x14ac:dyDescent="0.2">
      <c r="B644" s="172"/>
      <c r="C644" s="82"/>
      <c r="F644" s="180"/>
      <c r="J644" s="5"/>
      <c r="K644" s="1"/>
      <c r="L644" s="1"/>
      <c r="M644" s="84"/>
    </row>
    <row r="645" spans="2:13" ht="14.25" customHeight="1" x14ac:dyDescent="0.2">
      <c r="B645" s="172"/>
      <c r="C645" s="82"/>
      <c r="F645" s="180"/>
      <c r="J645" s="5"/>
      <c r="K645" s="1"/>
      <c r="L645" s="1"/>
      <c r="M645" s="84"/>
    </row>
    <row r="646" spans="2:13" ht="14.25" customHeight="1" x14ac:dyDescent="0.2">
      <c r="B646" s="172"/>
      <c r="C646" s="82"/>
      <c r="F646" s="180"/>
      <c r="J646" s="5"/>
      <c r="K646" s="1"/>
      <c r="L646" s="1"/>
      <c r="M646" s="84"/>
    </row>
    <row r="647" spans="2:13" ht="14.25" customHeight="1" x14ac:dyDescent="0.2">
      <c r="B647" s="172"/>
      <c r="C647" s="82"/>
      <c r="F647" s="180"/>
      <c r="J647" s="5"/>
      <c r="K647" s="1"/>
      <c r="L647" s="1"/>
      <c r="M647" s="84"/>
    </row>
    <row r="648" spans="2:13" ht="14.25" customHeight="1" x14ac:dyDescent="0.2">
      <c r="B648" s="172"/>
      <c r="C648" s="82"/>
      <c r="F648" s="180"/>
      <c r="J648" s="5"/>
      <c r="K648" s="1"/>
      <c r="L648" s="1"/>
      <c r="M648" s="84"/>
    </row>
    <row r="649" spans="2:13" ht="14.25" customHeight="1" x14ac:dyDescent="0.2">
      <c r="B649" s="172"/>
      <c r="C649" s="82"/>
      <c r="F649" s="180"/>
      <c r="J649" s="5"/>
      <c r="K649" s="1"/>
      <c r="L649" s="1"/>
      <c r="M649" s="84"/>
    </row>
    <row r="650" spans="2:13" ht="14.25" customHeight="1" x14ac:dyDescent="0.2">
      <c r="B650" s="172"/>
      <c r="C650" s="82"/>
      <c r="F650" s="180"/>
      <c r="J650" s="5"/>
      <c r="K650" s="1"/>
      <c r="L650" s="1"/>
      <c r="M650" s="84"/>
    </row>
    <row r="651" spans="2:13" ht="14.25" customHeight="1" x14ac:dyDescent="0.2">
      <c r="B651" s="172"/>
      <c r="C651" s="82"/>
      <c r="F651" s="180"/>
      <c r="J651" s="5"/>
      <c r="K651" s="1"/>
      <c r="L651" s="1"/>
      <c r="M651" s="84"/>
    </row>
    <row r="652" spans="2:13" ht="14.25" customHeight="1" x14ac:dyDescent="0.2">
      <c r="B652" s="172"/>
      <c r="C652" s="82"/>
      <c r="F652" s="180"/>
      <c r="J652" s="5"/>
      <c r="K652" s="1"/>
      <c r="L652" s="1"/>
      <c r="M652" s="84"/>
    </row>
    <row r="653" spans="2:13" ht="14.25" customHeight="1" x14ac:dyDescent="0.2">
      <c r="B653" s="172"/>
      <c r="C653" s="82"/>
      <c r="F653" s="180"/>
      <c r="J653" s="5"/>
      <c r="K653" s="1"/>
      <c r="L653" s="1"/>
      <c r="M653" s="84"/>
    </row>
    <row r="654" spans="2:13" ht="14.25" customHeight="1" x14ac:dyDescent="0.2">
      <c r="B654" s="172"/>
      <c r="C654" s="82"/>
      <c r="F654" s="180"/>
      <c r="J654" s="5"/>
      <c r="K654" s="1"/>
      <c r="L654" s="1"/>
      <c r="M654" s="84"/>
    </row>
    <row r="655" spans="2:13" ht="14.25" customHeight="1" x14ac:dyDescent="0.2">
      <c r="B655" s="172"/>
      <c r="C655" s="82"/>
      <c r="F655" s="180"/>
      <c r="J655" s="5"/>
      <c r="K655" s="1"/>
      <c r="L655" s="1"/>
      <c r="M655" s="84"/>
    </row>
    <row r="656" spans="2:13" ht="14.25" customHeight="1" x14ac:dyDescent="0.2">
      <c r="B656" s="172"/>
      <c r="C656" s="82"/>
      <c r="F656" s="180"/>
      <c r="J656" s="5"/>
      <c r="K656" s="1"/>
      <c r="L656" s="1"/>
      <c r="M656" s="84"/>
    </row>
    <row r="657" spans="2:13" ht="14.25" customHeight="1" x14ac:dyDescent="0.2">
      <c r="B657" s="172"/>
      <c r="C657" s="82"/>
      <c r="F657" s="180"/>
      <c r="J657" s="5"/>
      <c r="K657" s="1"/>
      <c r="L657" s="1"/>
      <c r="M657" s="84"/>
    </row>
    <row r="658" spans="2:13" ht="14.25" customHeight="1" x14ac:dyDescent="0.2">
      <c r="B658" s="172"/>
      <c r="C658" s="82"/>
      <c r="F658" s="180"/>
      <c r="J658" s="5"/>
      <c r="K658" s="1"/>
      <c r="L658" s="1"/>
      <c r="M658" s="84"/>
    </row>
    <row r="659" spans="2:13" ht="14.25" customHeight="1" x14ac:dyDescent="0.2">
      <c r="B659" s="172"/>
      <c r="C659" s="82"/>
      <c r="F659" s="180"/>
      <c r="J659" s="5"/>
      <c r="K659" s="1"/>
      <c r="L659" s="1"/>
      <c r="M659" s="84"/>
    </row>
    <row r="660" spans="2:13" ht="14.25" customHeight="1" x14ac:dyDescent="0.2">
      <c r="B660" s="172"/>
      <c r="C660" s="82"/>
      <c r="F660" s="180"/>
      <c r="J660" s="5"/>
      <c r="K660" s="1"/>
      <c r="L660" s="1"/>
      <c r="M660" s="84"/>
    </row>
    <row r="661" spans="2:13" ht="14.25" customHeight="1" x14ac:dyDescent="0.2">
      <c r="B661" s="172"/>
      <c r="C661" s="82"/>
      <c r="F661" s="180"/>
      <c r="J661" s="5"/>
      <c r="K661" s="1"/>
      <c r="L661" s="1"/>
      <c r="M661" s="84"/>
    </row>
    <row r="662" spans="2:13" ht="14.25" customHeight="1" x14ac:dyDescent="0.2">
      <c r="B662" s="172"/>
      <c r="C662" s="82"/>
      <c r="F662" s="180"/>
      <c r="J662" s="5"/>
      <c r="K662" s="1"/>
      <c r="L662" s="1"/>
      <c r="M662" s="84"/>
    </row>
    <row r="663" spans="2:13" ht="14.25" customHeight="1" x14ac:dyDescent="0.2">
      <c r="B663" s="172"/>
      <c r="C663" s="82"/>
      <c r="F663" s="180"/>
      <c r="J663" s="5"/>
      <c r="K663" s="1"/>
      <c r="L663" s="1"/>
      <c r="M663" s="84"/>
    </row>
    <row r="664" spans="2:13" ht="14.25" customHeight="1" x14ac:dyDescent="0.2">
      <c r="B664" s="172"/>
      <c r="C664" s="82"/>
      <c r="F664" s="180"/>
      <c r="J664" s="5"/>
      <c r="K664" s="1"/>
      <c r="L664" s="1"/>
      <c r="M664" s="84"/>
    </row>
    <row r="665" spans="2:13" ht="14.25" customHeight="1" x14ac:dyDescent="0.2">
      <c r="B665" s="172"/>
      <c r="C665" s="82"/>
      <c r="F665" s="180"/>
      <c r="J665" s="5"/>
      <c r="K665" s="1"/>
      <c r="L665" s="1"/>
      <c r="M665" s="84"/>
    </row>
    <row r="666" spans="2:13" ht="14.25" customHeight="1" x14ac:dyDescent="0.2">
      <c r="B666" s="172"/>
      <c r="C666" s="82"/>
      <c r="F666" s="180"/>
      <c r="J666" s="5"/>
      <c r="K666" s="1"/>
      <c r="L666" s="1"/>
      <c r="M666" s="84"/>
    </row>
    <row r="667" spans="2:13" ht="14.25" customHeight="1" x14ac:dyDescent="0.2">
      <c r="B667" s="172"/>
      <c r="C667" s="82"/>
      <c r="F667" s="180"/>
      <c r="J667" s="5"/>
      <c r="K667" s="1"/>
      <c r="L667" s="1"/>
      <c r="M667" s="84"/>
    </row>
    <row r="668" spans="2:13" ht="14.25" customHeight="1" x14ac:dyDescent="0.2">
      <c r="B668" s="172"/>
      <c r="C668" s="82"/>
      <c r="F668" s="180"/>
      <c r="J668" s="5"/>
      <c r="K668" s="1"/>
      <c r="L668" s="1"/>
      <c r="M668" s="84"/>
    </row>
    <row r="669" spans="2:13" ht="14.25" customHeight="1" x14ac:dyDescent="0.2">
      <c r="B669" s="172"/>
      <c r="C669" s="82"/>
      <c r="F669" s="180"/>
      <c r="J669" s="5"/>
      <c r="K669" s="1"/>
      <c r="L669" s="1"/>
      <c r="M669" s="84"/>
    </row>
    <row r="670" spans="2:13" ht="14.25" customHeight="1" x14ac:dyDescent="0.2">
      <c r="B670" s="172"/>
      <c r="C670" s="82"/>
      <c r="F670" s="180"/>
      <c r="J670" s="5"/>
      <c r="K670" s="1"/>
      <c r="L670" s="1"/>
      <c r="M670" s="84"/>
    </row>
    <row r="671" spans="2:13" ht="14.25" customHeight="1" x14ac:dyDescent="0.2">
      <c r="B671" s="172"/>
      <c r="C671" s="82"/>
      <c r="F671" s="180"/>
      <c r="J671" s="5"/>
      <c r="K671" s="1"/>
      <c r="L671" s="1"/>
      <c r="M671" s="84"/>
    </row>
    <row r="672" spans="2:13" ht="14.25" customHeight="1" x14ac:dyDescent="0.2">
      <c r="B672" s="172"/>
      <c r="C672" s="82"/>
      <c r="F672" s="180"/>
      <c r="J672" s="5"/>
      <c r="K672" s="1"/>
      <c r="L672" s="1"/>
      <c r="M672" s="84"/>
    </row>
    <row r="673" spans="2:13" ht="14.25" customHeight="1" x14ac:dyDescent="0.2">
      <c r="B673" s="172"/>
      <c r="C673" s="82"/>
      <c r="F673" s="180"/>
      <c r="J673" s="5"/>
      <c r="K673" s="1"/>
      <c r="L673" s="1"/>
      <c r="M673" s="84"/>
    </row>
    <row r="674" spans="2:13" ht="14.25" customHeight="1" x14ac:dyDescent="0.2">
      <c r="B674" s="172"/>
      <c r="C674" s="82"/>
      <c r="F674" s="180"/>
      <c r="J674" s="5"/>
      <c r="K674" s="1"/>
      <c r="L674" s="1"/>
      <c r="M674" s="84"/>
    </row>
    <row r="675" spans="2:13" ht="14.25" customHeight="1" x14ac:dyDescent="0.2">
      <c r="B675" s="172"/>
      <c r="C675" s="82"/>
      <c r="F675" s="180"/>
      <c r="J675" s="5"/>
      <c r="K675" s="1"/>
      <c r="L675" s="1"/>
      <c r="M675" s="84"/>
    </row>
    <row r="676" spans="2:13" ht="14.25" customHeight="1" x14ac:dyDescent="0.2">
      <c r="B676" s="172"/>
      <c r="C676" s="82"/>
      <c r="F676" s="180"/>
      <c r="J676" s="5"/>
      <c r="K676" s="1"/>
      <c r="L676" s="1"/>
      <c r="M676" s="84"/>
    </row>
    <row r="677" spans="2:13" ht="14.25" customHeight="1" x14ac:dyDescent="0.2">
      <c r="B677" s="172"/>
      <c r="C677" s="82"/>
      <c r="F677" s="180"/>
      <c r="J677" s="5"/>
      <c r="K677" s="1"/>
      <c r="L677" s="1"/>
      <c r="M677" s="84"/>
    </row>
    <row r="678" spans="2:13" ht="14.25" customHeight="1" x14ac:dyDescent="0.2">
      <c r="B678" s="172"/>
      <c r="C678" s="82"/>
      <c r="F678" s="180"/>
      <c r="J678" s="5"/>
      <c r="K678" s="1"/>
      <c r="L678" s="1"/>
      <c r="M678" s="84"/>
    </row>
    <row r="679" spans="2:13" ht="14.25" customHeight="1" x14ac:dyDescent="0.2">
      <c r="B679" s="172"/>
      <c r="C679" s="82"/>
      <c r="F679" s="180"/>
      <c r="J679" s="5"/>
      <c r="K679" s="1"/>
      <c r="L679" s="1"/>
      <c r="M679" s="84"/>
    </row>
    <row r="680" spans="2:13" ht="14.25" customHeight="1" x14ac:dyDescent="0.2">
      <c r="B680" s="172"/>
      <c r="C680" s="82"/>
      <c r="F680" s="180"/>
      <c r="J680" s="5"/>
      <c r="K680" s="1"/>
      <c r="L680" s="1"/>
      <c r="M680" s="84"/>
    </row>
    <row r="681" spans="2:13" ht="14.25" customHeight="1" x14ac:dyDescent="0.2">
      <c r="B681" s="172"/>
      <c r="C681" s="82"/>
      <c r="F681" s="180"/>
      <c r="J681" s="5"/>
      <c r="K681" s="1"/>
      <c r="L681" s="1"/>
      <c r="M681" s="84"/>
    </row>
    <row r="682" spans="2:13" ht="14.25" customHeight="1" x14ac:dyDescent="0.2">
      <c r="B682" s="172"/>
      <c r="C682" s="82"/>
      <c r="F682" s="180"/>
      <c r="J682" s="5"/>
      <c r="K682" s="1"/>
      <c r="L682" s="1"/>
      <c r="M682" s="84"/>
    </row>
    <row r="683" spans="2:13" ht="14.25" customHeight="1" x14ac:dyDescent="0.2">
      <c r="B683" s="172"/>
      <c r="C683" s="82"/>
      <c r="F683" s="180"/>
      <c r="J683" s="5"/>
      <c r="K683" s="1"/>
      <c r="L683" s="1"/>
      <c r="M683" s="84"/>
    </row>
    <row r="684" spans="2:13" ht="14.25" customHeight="1" x14ac:dyDescent="0.2">
      <c r="B684" s="172"/>
      <c r="C684" s="82"/>
      <c r="F684" s="180"/>
      <c r="J684" s="5"/>
      <c r="K684" s="1"/>
      <c r="L684" s="1"/>
      <c r="M684" s="84"/>
    </row>
    <row r="685" spans="2:13" ht="14.25" customHeight="1" x14ac:dyDescent="0.2">
      <c r="B685" s="172"/>
      <c r="C685" s="82"/>
      <c r="F685" s="180"/>
      <c r="J685" s="5"/>
      <c r="K685" s="1"/>
      <c r="L685" s="1"/>
      <c r="M685" s="84"/>
    </row>
    <row r="686" spans="2:13" ht="14.25" customHeight="1" x14ac:dyDescent="0.2">
      <c r="B686" s="172"/>
      <c r="C686" s="82"/>
      <c r="F686" s="180"/>
      <c r="J686" s="5"/>
      <c r="K686" s="1"/>
      <c r="L686" s="1"/>
      <c r="M686" s="84"/>
    </row>
    <row r="687" spans="2:13" ht="14.25" customHeight="1" x14ac:dyDescent="0.2">
      <c r="B687" s="172"/>
      <c r="C687" s="82"/>
      <c r="F687" s="180"/>
      <c r="J687" s="5"/>
      <c r="K687" s="1"/>
      <c r="L687" s="1"/>
      <c r="M687" s="84"/>
    </row>
    <row r="688" spans="2:13" ht="14.25" customHeight="1" x14ac:dyDescent="0.2">
      <c r="B688" s="172"/>
      <c r="C688" s="82"/>
      <c r="F688" s="180"/>
      <c r="J688" s="5"/>
      <c r="K688" s="1"/>
      <c r="L688" s="1"/>
      <c r="M688" s="84"/>
    </row>
    <row r="689" spans="2:13" ht="14.25" customHeight="1" x14ac:dyDescent="0.2">
      <c r="B689" s="172"/>
      <c r="C689" s="82"/>
      <c r="F689" s="180"/>
      <c r="J689" s="5"/>
      <c r="K689" s="1"/>
      <c r="L689" s="1"/>
      <c r="M689" s="84"/>
    </row>
    <row r="690" spans="2:13" ht="14.25" customHeight="1" x14ac:dyDescent="0.2">
      <c r="B690" s="172"/>
      <c r="C690" s="82"/>
      <c r="F690" s="180"/>
      <c r="J690" s="5"/>
      <c r="K690" s="1"/>
      <c r="L690" s="1"/>
      <c r="M690" s="84"/>
    </row>
    <row r="691" spans="2:13" ht="14.25" customHeight="1" x14ac:dyDescent="0.2">
      <c r="B691" s="172"/>
      <c r="C691" s="82"/>
      <c r="F691" s="180"/>
      <c r="J691" s="5"/>
      <c r="K691" s="1"/>
      <c r="L691" s="1"/>
      <c r="M691" s="84"/>
    </row>
    <row r="692" spans="2:13" ht="14.25" customHeight="1" x14ac:dyDescent="0.2">
      <c r="B692" s="172"/>
      <c r="C692" s="82"/>
      <c r="F692" s="180"/>
      <c r="J692" s="5"/>
      <c r="K692" s="1"/>
      <c r="L692" s="1"/>
      <c r="M692" s="84"/>
    </row>
    <row r="693" spans="2:13" ht="14.25" customHeight="1" x14ac:dyDescent="0.2">
      <c r="B693" s="172"/>
      <c r="C693" s="82"/>
      <c r="F693" s="180"/>
      <c r="J693" s="5"/>
      <c r="K693" s="1"/>
      <c r="L693" s="1"/>
      <c r="M693" s="84"/>
    </row>
    <row r="694" spans="2:13" ht="14.25" customHeight="1" x14ac:dyDescent="0.2">
      <c r="B694" s="172"/>
      <c r="C694" s="82"/>
      <c r="F694" s="180"/>
      <c r="J694" s="5"/>
      <c r="K694" s="1"/>
      <c r="L694" s="1"/>
      <c r="M694" s="84"/>
    </row>
    <row r="695" spans="2:13" ht="14.25" customHeight="1" x14ac:dyDescent="0.2">
      <c r="B695" s="172"/>
      <c r="C695" s="82"/>
      <c r="F695" s="180"/>
      <c r="J695" s="5"/>
      <c r="K695" s="1"/>
      <c r="L695" s="1"/>
      <c r="M695" s="84"/>
    </row>
    <row r="696" spans="2:13" ht="14.25" customHeight="1" x14ac:dyDescent="0.2">
      <c r="B696" s="172"/>
      <c r="C696" s="82"/>
      <c r="F696" s="180"/>
      <c r="J696" s="5"/>
      <c r="K696" s="1"/>
      <c r="L696" s="1"/>
      <c r="M696" s="84"/>
    </row>
    <row r="697" spans="2:13" ht="14.25" customHeight="1" x14ac:dyDescent="0.2">
      <c r="B697" s="172"/>
      <c r="C697" s="82"/>
      <c r="F697" s="180"/>
      <c r="J697" s="5"/>
      <c r="K697" s="1"/>
      <c r="L697" s="1"/>
      <c r="M697" s="84"/>
    </row>
    <row r="698" spans="2:13" ht="14.25" customHeight="1" x14ac:dyDescent="0.2">
      <c r="B698" s="172"/>
      <c r="C698" s="82"/>
      <c r="F698" s="180"/>
      <c r="J698" s="5"/>
      <c r="K698" s="1"/>
      <c r="L698" s="1"/>
      <c r="M698" s="84"/>
    </row>
    <row r="699" spans="2:13" ht="14.25" customHeight="1" x14ac:dyDescent="0.2">
      <c r="B699" s="172"/>
      <c r="C699" s="82"/>
      <c r="F699" s="180"/>
      <c r="J699" s="5"/>
      <c r="K699" s="1"/>
      <c r="L699" s="1"/>
      <c r="M699" s="84"/>
    </row>
    <row r="700" spans="2:13" ht="14.25" customHeight="1" x14ac:dyDescent="0.2">
      <c r="B700" s="172"/>
      <c r="C700" s="82"/>
      <c r="F700" s="180"/>
      <c r="J700" s="5"/>
      <c r="K700" s="1"/>
      <c r="L700" s="1"/>
      <c r="M700" s="84"/>
    </row>
    <row r="701" spans="2:13" ht="14.25" customHeight="1" x14ac:dyDescent="0.2">
      <c r="B701" s="172"/>
      <c r="C701" s="82"/>
      <c r="F701" s="180"/>
      <c r="J701" s="5"/>
      <c r="K701" s="1"/>
      <c r="L701" s="1"/>
      <c r="M701" s="84"/>
    </row>
    <row r="702" spans="2:13" ht="14.25" customHeight="1" x14ac:dyDescent="0.2">
      <c r="B702" s="172"/>
      <c r="C702" s="82"/>
      <c r="F702" s="180"/>
      <c r="J702" s="5"/>
      <c r="K702" s="1"/>
      <c r="L702" s="1"/>
      <c r="M702" s="84"/>
    </row>
    <row r="703" spans="2:13" ht="14.25" customHeight="1" x14ac:dyDescent="0.2">
      <c r="B703" s="172"/>
      <c r="C703" s="82"/>
      <c r="F703" s="180"/>
      <c r="J703" s="5"/>
      <c r="K703" s="1"/>
      <c r="L703" s="1"/>
      <c r="M703" s="84"/>
    </row>
    <row r="704" spans="2:13" ht="14.25" customHeight="1" x14ac:dyDescent="0.2">
      <c r="B704" s="172"/>
      <c r="C704" s="82"/>
      <c r="F704" s="180"/>
      <c r="J704" s="5"/>
      <c r="K704" s="1"/>
      <c r="L704" s="1"/>
      <c r="M704" s="84"/>
    </row>
    <row r="705" spans="2:13" ht="14.25" customHeight="1" x14ac:dyDescent="0.2">
      <c r="B705" s="172"/>
      <c r="C705" s="82"/>
      <c r="F705" s="180"/>
      <c r="J705" s="5"/>
      <c r="K705" s="1"/>
      <c r="L705" s="1"/>
      <c r="M705" s="84"/>
    </row>
    <row r="706" spans="2:13" ht="14.25" customHeight="1" x14ac:dyDescent="0.2">
      <c r="B706" s="172"/>
      <c r="C706" s="82"/>
      <c r="F706" s="180"/>
      <c r="J706" s="5"/>
      <c r="K706" s="1"/>
      <c r="L706" s="1"/>
      <c r="M706" s="84"/>
    </row>
    <row r="707" spans="2:13" ht="14.25" customHeight="1" x14ac:dyDescent="0.2">
      <c r="B707" s="172"/>
      <c r="C707" s="82"/>
      <c r="F707" s="180"/>
      <c r="J707" s="5"/>
      <c r="K707" s="1"/>
      <c r="L707" s="1"/>
      <c r="M707" s="84"/>
    </row>
    <row r="708" spans="2:13" ht="14.25" customHeight="1" x14ac:dyDescent="0.2">
      <c r="B708" s="172"/>
      <c r="C708" s="82"/>
      <c r="F708" s="180"/>
      <c r="J708" s="5"/>
      <c r="K708" s="1"/>
      <c r="L708" s="1"/>
      <c r="M708" s="84"/>
    </row>
    <row r="709" spans="2:13" ht="14.25" customHeight="1" x14ac:dyDescent="0.2">
      <c r="B709" s="172"/>
      <c r="C709" s="82"/>
      <c r="F709" s="180"/>
      <c r="J709" s="5"/>
      <c r="K709" s="1"/>
      <c r="L709" s="1"/>
      <c r="M709" s="84"/>
    </row>
    <row r="710" spans="2:13" ht="14.25" customHeight="1" x14ac:dyDescent="0.2">
      <c r="B710" s="172"/>
      <c r="C710" s="82"/>
      <c r="F710" s="180"/>
      <c r="J710" s="5"/>
      <c r="K710" s="1"/>
      <c r="L710" s="1"/>
      <c r="M710" s="84"/>
    </row>
    <row r="711" spans="2:13" ht="14.25" customHeight="1" x14ac:dyDescent="0.2">
      <c r="B711" s="172"/>
      <c r="C711" s="82"/>
      <c r="F711" s="180"/>
      <c r="J711" s="5"/>
      <c r="K711" s="1"/>
      <c r="L711" s="1"/>
      <c r="M711" s="84"/>
    </row>
    <row r="712" spans="2:13" ht="14.25" customHeight="1" x14ac:dyDescent="0.2">
      <c r="B712" s="172"/>
      <c r="C712" s="82"/>
      <c r="F712" s="180"/>
      <c r="J712" s="5"/>
      <c r="K712" s="1"/>
      <c r="L712" s="1"/>
      <c r="M712" s="84"/>
    </row>
    <row r="713" spans="2:13" ht="14.25" customHeight="1" x14ac:dyDescent="0.2">
      <c r="B713" s="172"/>
      <c r="C713" s="82"/>
      <c r="F713" s="180"/>
      <c r="J713" s="5"/>
      <c r="K713" s="1"/>
      <c r="L713" s="1"/>
      <c r="M713" s="84"/>
    </row>
    <row r="714" spans="2:13" ht="14.25" customHeight="1" x14ac:dyDescent="0.2">
      <c r="B714" s="172"/>
      <c r="C714" s="82"/>
      <c r="F714" s="180"/>
      <c r="J714" s="5"/>
      <c r="K714" s="1"/>
      <c r="L714" s="1"/>
      <c r="M714" s="84"/>
    </row>
    <row r="715" spans="2:13" ht="14.25" customHeight="1" x14ac:dyDescent="0.2">
      <c r="B715" s="172"/>
      <c r="C715" s="82"/>
      <c r="F715" s="180"/>
      <c r="J715" s="5"/>
      <c r="K715" s="1"/>
      <c r="L715" s="1"/>
      <c r="M715" s="84"/>
    </row>
    <row r="716" spans="2:13" ht="14.25" customHeight="1" x14ac:dyDescent="0.2">
      <c r="B716" s="172"/>
      <c r="C716" s="82"/>
      <c r="F716" s="180"/>
      <c r="J716" s="5"/>
      <c r="K716" s="1"/>
      <c r="L716" s="1"/>
      <c r="M716" s="84"/>
    </row>
    <row r="717" spans="2:13" ht="14.25" customHeight="1" x14ac:dyDescent="0.2">
      <c r="B717" s="172"/>
      <c r="C717" s="82"/>
      <c r="F717" s="180"/>
      <c r="J717" s="5"/>
      <c r="K717" s="1"/>
      <c r="L717" s="1"/>
      <c r="M717" s="84"/>
    </row>
    <row r="718" spans="2:13" ht="14.25" customHeight="1" x14ac:dyDescent="0.2">
      <c r="B718" s="172"/>
      <c r="C718" s="82"/>
      <c r="F718" s="180"/>
      <c r="J718" s="5"/>
      <c r="K718" s="1"/>
      <c r="L718" s="1"/>
      <c r="M718" s="84"/>
    </row>
    <row r="719" spans="2:13" ht="14.25" customHeight="1" x14ac:dyDescent="0.2">
      <c r="B719" s="172"/>
      <c r="C719" s="82"/>
      <c r="F719" s="180"/>
      <c r="J719" s="5"/>
      <c r="K719" s="1"/>
      <c r="L719" s="1"/>
      <c r="M719" s="84"/>
    </row>
    <row r="720" spans="2:13" ht="14.25" customHeight="1" x14ac:dyDescent="0.2">
      <c r="B720" s="172"/>
      <c r="C720" s="82"/>
      <c r="F720" s="180"/>
      <c r="J720" s="5"/>
      <c r="K720" s="1"/>
      <c r="L720" s="1"/>
      <c r="M720" s="84"/>
    </row>
    <row r="721" spans="2:13" ht="14.25" customHeight="1" x14ac:dyDescent="0.2">
      <c r="B721" s="172"/>
      <c r="C721" s="82"/>
      <c r="F721" s="180"/>
      <c r="J721" s="5"/>
      <c r="K721" s="1"/>
      <c r="L721" s="1"/>
      <c r="M721" s="84"/>
    </row>
    <row r="722" spans="2:13" ht="14.25" customHeight="1" x14ac:dyDescent="0.2">
      <c r="B722" s="172"/>
      <c r="C722" s="82"/>
      <c r="F722" s="180"/>
      <c r="J722" s="5"/>
      <c r="K722" s="1"/>
      <c r="L722" s="1"/>
      <c r="M722" s="84"/>
    </row>
    <row r="723" spans="2:13" ht="14.25" customHeight="1" x14ac:dyDescent="0.2">
      <c r="B723" s="172"/>
      <c r="C723" s="82"/>
      <c r="F723" s="180"/>
      <c r="J723" s="5"/>
      <c r="K723" s="1"/>
      <c r="L723" s="1"/>
      <c r="M723" s="84"/>
    </row>
    <row r="724" spans="2:13" ht="14.25" customHeight="1" x14ac:dyDescent="0.2">
      <c r="B724" s="172"/>
      <c r="C724" s="82"/>
      <c r="F724" s="180"/>
      <c r="J724" s="5"/>
      <c r="K724" s="1"/>
      <c r="L724" s="1"/>
      <c r="M724" s="84"/>
    </row>
    <row r="725" spans="2:13" ht="14.25" customHeight="1" x14ac:dyDescent="0.2">
      <c r="B725" s="172"/>
      <c r="C725" s="82"/>
      <c r="F725" s="180"/>
      <c r="J725" s="5"/>
      <c r="K725" s="1"/>
      <c r="L725" s="1"/>
      <c r="M725" s="84"/>
    </row>
    <row r="726" spans="2:13" ht="14.25" customHeight="1" x14ac:dyDescent="0.2">
      <c r="B726" s="172"/>
      <c r="C726" s="82"/>
      <c r="F726" s="180"/>
      <c r="J726" s="5"/>
      <c r="K726" s="1"/>
      <c r="L726" s="1"/>
      <c r="M726" s="84"/>
    </row>
    <row r="727" spans="2:13" ht="14.25" customHeight="1" x14ac:dyDescent="0.2">
      <c r="B727" s="172"/>
      <c r="C727" s="82"/>
      <c r="F727" s="180"/>
      <c r="J727" s="5"/>
      <c r="K727" s="1"/>
      <c r="L727" s="1"/>
      <c r="M727" s="84"/>
    </row>
    <row r="728" spans="2:13" ht="14.25" customHeight="1" x14ac:dyDescent="0.2">
      <c r="B728" s="172"/>
      <c r="C728" s="82"/>
      <c r="F728" s="180"/>
      <c r="J728" s="5"/>
      <c r="K728" s="1"/>
      <c r="L728" s="1"/>
      <c r="M728" s="84"/>
    </row>
    <row r="729" spans="2:13" ht="14.25" customHeight="1" x14ac:dyDescent="0.2">
      <c r="B729" s="172"/>
      <c r="C729" s="82"/>
      <c r="F729" s="180"/>
      <c r="J729" s="5"/>
      <c r="K729" s="1"/>
      <c r="L729" s="1"/>
      <c r="M729" s="84"/>
    </row>
    <row r="730" spans="2:13" ht="14.25" customHeight="1" x14ac:dyDescent="0.2">
      <c r="B730" s="172"/>
      <c r="C730" s="82"/>
      <c r="F730" s="180"/>
      <c r="J730" s="5"/>
      <c r="K730" s="1"/>
      <c r="L730" s="1"/>
      <c r="M730" s="84"/>
    </row>
    <row r="731" spans="2:13" ht="14.25" customHeight="1" x14ac:dyDescent="0.2">
      <c r="B731" s="172"/>
      <c r="C731" s="82"/>
      <c r="F731" s="180"/>
      <c r="J731" s="5"/>
      <c r="K731" s="1"/>
      <c r="L731" s="1"/>
      <c r="M731" s="84"/>
    </row>
    <row r="732" spans="2:13" ht="14.25" customHeight="1" x14ac:dyDescent="0.2">
      <c r="B732" s="172"/>
      <c r="C732" s="82"/>
      <c r="F732" s="180"/>
      <c r="J732" s="5"/>
      <c r="K732" s="1"/>
      <c r="L732" s="1"/>
      <c r="M732" s="84"/>
    </row>
    <row r="733" spans="2:13" ht="14.25" customHeight="1" x14ac:dyDescent="0.2">
      <c r="B733" s="172"/>
      <c r="C733" s="82"/>
      <c r="F733" s="180"/>
      <c r="J733" s="5"/>
      <c r="K733" s="1"/>
      <c r="L733" s="1"/>
      <c r="M733" s="84"/>
    </row>
    <row r="734" spans="2:13" ht="14.25" customHeight="1" x14ac:dyDescent="0.2">
      <c r="B734" s="172"/>
      <c r="C734" s="82"/>
      <c r="F734" s="180"/>
      <c r="J734" s="5"/>
      <c r="K734" s="1"/>
      <c r="L734" s="1"/>
      <c r="M734" s="84"/>
    </row>
    <row r="735" spans="2:13" ht="14.25" customHeight="1" x14ac:dyDescent="0.2">
      <c r="B735" s="172"/>
      <c r="C735" s="82"/>
      <c r="F735" s="180"/>
      <c r="J735" s="5"/>
      <c r="K735" s="1"/>
      <c r="L735" s="1"/>
      <c r="M735" s="84"/>
    </row>
    <row r="736" spans="2:13" ht="14.25" customHeight="1" x14ac:dyDescent="0.2">
      <c r="B736" s="172"/>
      <c r="C736" s="82"/>
      <c r="F736" s="180"/>
      <c r="J736" s="5"/>
      <c r="K736" s="1"/>
      <c r="L736" s="1"/>
      <c r="M736" s="84"/>
    </row>
    <row r="737" spans="2:13" ht="14.25" customHeight="1" x14ac:dyDescent="0.2">
      <c r="B737" s="172"/>
      <c r="C737" s="82"/>
      <c r="F737" s="180"/>
      <c r="J737" s="5"/>
      <c r="K737" s="1"/>
      <c r="L737" s="1"/>
      <c r="M737" s="84"/>
    </row>
    <row r="738" spans="2:13" ht="14.25" customHeight="1" x14ac:dyDescent="0.2">
      <c r="B738" s="172"/>
      <c r="C738" s="82"/>
      <c r="F738" s="180"/>
      <c r="J738" s="5"/>
      <c r="K738" s="1"/>
      <c r="L738" s="1"/>
      <c r="M738" s="84"/>
    </row>
    <row r="739" spans="2:13" ht="14.25" customHeight="1" x14ac:dyDescent="0.2">
      <c r="B739" s="172"/>
      <c r="C739" s="82"/>
      <c r="F739" s="180"/>
      <c r="J739" s="5"/>
      <c r="K739" s="1"/>
      <c r="L739" s="1"/>
      <c r="M739" s="84"/>
    </row>
    <row r="740" spans="2:13" ht="14.25" customHeight="1" x14ac:dyDescent="0.2">
      <c r="B740" s="172"/>
      <c r="C740" s="82"/>
      <c r="F740" s="180"/>
      <c r="J740" s="5"/>
      <c r="K740" s="1"/>
      <c r="L740" s="1"/>
      <c r="M740" s="84"/>
    </row>
    <row r="741" spans="2:13" ht="14.25" customHeight="1" x14ac:dyDescent="0.2">
      <c r="B741" s="172"/>
      <c r="C741" s="82"/>
      <c r="F741" s="180"/>
      <c r="J741" s="5"/>
      <c r="K741" s="1"/>
      <c r="L741" s="1"/>
      <c r="M741" s="84"/>
    </row>
    <row r="742" spans="2:13" ht="14.25" customHeight="1" x14ac:dyDescent="0.2">
      <c r="B742" s="172"/>
      <c r="C742" s="82"/>
      <c r="F742" s="180"/>
      <c r="J742" s="5"/>
      <c r="K742" s="1"/>
      <c r="L742" s="1"/>
      <c r="M742" s="84"/>
    </row>
    <row r="743" spans="2:13" ht="14.25" customHeight="1" x14ac:dyDescent="0.2">
      <c r="B743" s="172"/>
      <c r="C743" s="82"/>
      <c r="F743" s="180"/>
      <c r="J743" s="5"/>
      <c r="K743" s="1"/>
      <c r="L743" s="1"/>
      <c r="M743" s="84"/>
    </row>
    <row r="744" spans="2:13" ht="14.25" customHeight="1" x14ac:dyDescent="0.2">
      <c r="B744" s="172"/>
      <c r="C744" s="82"/>
      <c r="F744" s="180"/>
      <c r="J744" s="5"/>
      <c r="K744" s="1"/>
      <c r="L744" s="1"/>
      <c r="M744" s="84"/>
    </row>
    <row r="745" spans="2:13" ht="14.25" customHeight="1" x14ac:dyDescent="0.2">
      <c r="B745" s="172"/>
      <c r="C745" s="82"/>
      <c r="F745" s="180"/>
      <c r="J745" s="5"/>
      <c r="K745" s="1"/>
      <c r="L745" s="1"/>
      <c r="M745" s="84"/>
    </row>
    <row r="746" spans="2:13" ht="14.25" customHeight="1" x14ac:dyDescent="0.2">
      <c r="B746" s="172"/>
      <c r="C746" s="82"/>
      <c r="F746" s="180"/>
      <c r="J746" s="5"/>
      <c r="K746" s="1"/>
      <c r="L746" s="1"/>
      <c r="M746" s="84"/>
    </row>
    <row r="747" spans="2:13" ht="14.25" customHeight="1" x14ac:dyDescent="0.2">
      <c r="B747" s="172"/>
      <c r="C747" s="82"/>
      <c r="F747" s="180"/>
      <c r="J747" s="5"/>
      <c r="K747" s="1"/>
      <c r="L747" s="1"/>
      <c r="M747" s="84"/>
    </row>
    <row r="748" spans="2:13" ht="14.25" customHeight="1" x14ac:dyDescent="0.2">
      <c r="B748" s="172"/>
      <c r="C748" s="82"/>
      <c r="F748" s="180"/>
      <c r="J748" s="5"/>
      <c r="K748" s="1"/>
      <c r="L748" s="1"/>
      <c r="M748" s="84"/>
    </row>
    <row r="749" spans="2:13" ht="14.25" customHeight="1" x14ac:dyDescent="0.2">
      <c r="B749" s="172"/>
      <c r="C749" s="82"/>
      <c r="F749" s="180"/>
      <c r="J749" s="5"/>
      <c r="K749" s="1"/>
      <c r="L749" s="1"/>
      <c r="M749" s="84"/>
    </row>
    <row r="750" spans="2:13" ht="14.25" customHeight="1" x14ac:dyDescent="0.2">
      <c r="B750" s="172"/>
      <c r="C750" s="82"/>
      <c r="F750" s="180"/>
      <c r="J750" s="5"/>
      <c r="K750" s="1"/>
      <c r="L750" s="1"/>
      <c r="M750" s="84"/>
    </row>
    <row r="751" spans="2:13" ht="14.25" customHeight="1" x14ac:dyDescent="0.2">
      <c r="B751" s="172"/>
      <c r="C751" s="82"/>
      <c r="F751" s="180"/>
      <c r="J751" s="5"/>
      <c r="K751" s="1"/>
      <c r="L751" s="1"/>
      <c r="M751" s="84"/>
    </row>
    <row r="752" spans="2:13" ht="14.25" customHeight="1" x14ac:dyDescent="0.2">
      <c r="B752" s="172"/>
      <c r="C752" s="82"/>
      <c r="F752" s="180"/>
      <c r="J752" s="5"/>
      <c r="K752" s="1"/>
      <c r="L752" s="1"/>
      <c r="M752" s="84"/>
    </row>
    <row r="753" spans="2:13" ht="14.25" customHeight="1" x14ac:dyDescent="0.2">
      <c r="B753" s="172"/>
      <c r="C753" s="82"/>
      <c r="F753" s="180"/>
      <c r="J753" s="5"/>
      <c r="K753" s="1"/>
      <c r="L753" s="1"/>
      <c r="M753" s="84"/>
    </row>
    <row r="754" spans="2:13" ht="14.25" customHeight="1" x14ac:dyDescent="0.2">
      <c r="B754" s="172"/>
      <c r="C754" s="82"/>
      <c r="F754" s="180"/>
      <c r="J754" s="5"/>
      <c r="K754" s="1"/>
      <c r="L754" s="1"/>
      <c r="M754" s="84"/>
    </row>
    <row r="755" spans="2:13" ht="14.25" customHeight="1" x14ac:dyDescent="0.2">
      <c r="B755" s="172"/>
      <c r="C755" s="82"/>
      <c r="F755" s="180"/>
      <c r="J755" s="5"/>
      <c r="K755" s="1"/>
      <c r="L755" s="1"/>
      <c r="M755" s="84"/>
    </row>
    <row r="756" spans="2:13" ht="14.25" customHeight="1" x14ac:dyDescent="0.2">
      <c r="B756" s="172"/>
      <c r="C756" s="82"/>
      <c r="F756" s="180"/>
      <c r="J756" s="5"/>
      <c r="K756" s="1"/>
      <c r="L756" s="1"/>
      <c r="M756" s="84"/>
    </row>
    <row r="757" spans="2:13" ht="14.25" customHeight="1" x14ac:dyDescent="0.2">
      <c r="B757" s="172"/>
      <c r="C757" s="82"/>
      <c r="F757" s="180"/>
      <c r="J757" s="5"/>
      <c r="K757" s="1"/>
      <c r="L757" s="1"/>
      <c r="M757" s="84"/>
    </row>
    <row r="758" spans="2:13" ht="14.25" customHeight="1" x14ac:dyDescent="0.2">
      <c r="B758" s="172"/>
      <c r="C758" s="82"/>
      <c r="F758" s="180"/>
      <c r="J758" s="5"/>
      <c r="K758" s="1"/>
      <c r="L758" s="1"/>
      <c r="M758" s="84"/>
    </row>
    <row r="759" spans="2:13" ht="14.25" customHeight="1" x14ac:dyDescent="0.2">
      <c r="B759" s="172"/>
      <c r="C759" s="82"/>
      <c r="F759" s="180"/>
      <c r="J759" s="5"/>
      <c r="K759" s="1"/>
      <c r="L759" s="1"/>
      <c r="M759" s="84"/>
    </row>
    <row r="760" spans="2:13" ht="14.25" customHeight="1" x14ac:dyDescent="0.2">
      <c r="B760" s="172"/>
      <c r="C760" s="82"/>
      <c r="F760" s="180"/>
      <c r="J760" s="5"/>
      <c r="K760" s="1"/>
      <c r="L760" s="1"/>
      <c r="M760" s="84"/>
    </row>
    <row r="761" spans="2:13" ht="14.25" customHeight="1" x14ac:dyDescent="0.2">
      <c r="B761" s="172"/>
      <c r="C761" s="82"/>
      <c r="F761" s="180"/>
      <c r="J761" s="5"/>
      <c r="K761" s="1"/>
      <c r="L761" s="1"/>
      <c r="M761" s="84"/>
    </row>
    <row r="762" spans="2:13" ht="14.25" customHeight="1" x14ac:dyDescent="0.2">
      <c r="B762" s="172"/>
      <c r="C762" s="82"/>
      <c r="F762" s="180"/>
      <c r="J762" s="5"/>
      <c r="K762" s="1"/>
      <c r="L762" s="1"/>
      <c r="M762" s="84"/>
    </row>
    <row r="763" spans="2:13" ht="14.25" customHeight="1" x14ac:dyDescent="0.2">
      <c r="B763" s="172"/>
      <c r="C763" s="82"/>
      <c r="F763" s="180"/>
      <c r="J763" s="5"/>
      <c r="K763" s="1"/>
      <c r="L763" s="1"/>
      <c r="M763" s="84"/>
    </row>
    <row r="764" spans="2:13" ht="14.25" customHeight="1" x14ac:dyDescent="0.2">
      <c r="B764" s="172"/>
      <c r="C764" s="82"/>
      <c r="F764" s="180"/>
      <c r="J764" s="5"/>
      <c r="K764" s="1"/>
      <c r="L764" s="1"/>
      <c r="M764" s="84"/>
    </row>
    <row r="765" spans="2:13" ht="14.25" customHeight="1" x14ac:dyDescent="0.2">
      <c r="B765" s="172"/>
      <c r="C765" s="82"/>
      <c r="F765" s="180"/>
      <c r="J765" s="5"/>
      <c r="K765" s="1"/>
      <c r="L765" s="1"/>
      <c r="M765" s="84"/>
    </row>
    <row r="766" spans="2:13" ht="14.25" customHeight="1" x14ac:dyDescent="0.2">
      <c r="B766" s="172"/>
      <c r="C766" s="82"/>
      <c r="F766" s="180"/>
      <c r="J766" s="5"/>
      <c r="K766" s="1"/>
      <c r="L766" s="1"/>
      <c r="M766" s="84"/>
    </row>
    <row r="767" spans="2:13" ht="14.25" customHeight="1" x14ac:dyDescent="0.2">
      <c r="B767" s="172"/>
      <c r="C767" s="82"/>
      <c r="F767" s="180"/>
      <c r="J767" s="5"/>
      <c r="K767" s="1"/>
      <c r="L767" s="1"/>
      <c r="M767" s="84"/>
    </row>
    <row r="768" spans="2:13" ht="14.25" customHeight="1" x14ac:dyDescent="0.2">
      <c r="B768" s="172"/>
      <c r="C768" s="82"/>
      <c r="F768" s="180"/>
      <c r="J768" s="5"/>
      <c r="K768" s="1"/>
      <c r="L768" s="1"/>
      <c r="M768" s="84"/>
    </row>
    <row r="769" spans="2:13" ht="14.25" customHeight="1" x14ac:dyDescent="0.2">
      <c r="B769" s="172"/>
      <c r="C769" s="82"/>
      <c r="F769" s="180"/>
      <c r="J769" s="5"/>
      <c r="K769" s="1"/>
      <c r="L769" s="1"/>
      <c r="M769" s="84"/>
    </row>
    <row r="770" spans="2:13" ht="14.25" customHeight="1" x14ac:dyDescent="0.2">
      <c r="B770" s="172"/>
      <c r="C770" s="82"/>
      <c r="F770" s="180"/>
      <c r="J770" s="5"/>
      <c r="K770" s="1"/>
      <c r="L770" s="1"/>
      <c r="M770" s="84"/>
    </row>
    <row r="771" spans="2:13" ht="14.25" customHeight="1" x14ac:dyDescent="0.2">
      <c r="B771" s="172"/>
      <c r="C771" s="82"/>
      <c r="F771" s="180"/>
      <c r="J771" s="5"/>
      <c r="K771" s="1"/>
      <c r="L771" s="1"/>
      <c r="M771" s="84"/>
    </row>
    <row r="772" spans="2:13" ht="14.25" customHeight="1" x14ac:dyDescent="0.2">
      <c r="B772" s="172"/>
      <c r="C772" s="82"/>
      <c r="F772" s="180"/>
      <c r="J772" s="5"/>
      <c r="K772" s="1"/>
      <c r="L772" s="1"/>
      <c r="M772" s="84"/>
    </row>
    <row r="773" spans="2:13" ht="14.25" customHeight="1" x14ac:dyDescent="0.2">
      <c r="B773" s="172"/>
      <c r="C773" s="82"/>
      <c r="F773" s="180"/>
      <c r="J773" s="5"/>
      <c r="K773" s="1"/>
      <c r="L773" s="1"/>
      <c r="M773" s="84"/>
    </row>
    <row r="774" spans="2:13" ht="14.25" customHeight="1" x14ac:dyDescent="0.2">
      <c r="B774" s="172"/>
      <c r="C774" s="82"/>
      <c r="F774" s="180"/>
      <c r="J774" s="5"/>
      <c r="K774" s="1"/>
      <c r="L774" s="1"/>
      <c r="M774" s="84"/>
    </row>
    <row r="775" spans="2:13" ht="14.25" customHeight="1" x14ac:dyDescent="0.2">
      <c r="B775" s="172"/>
      <c r="C775" s="82"/>
      <c r="F775" s="180"/>
      <c r="J775" s="5"/>
      <c r="K775" s="1"/>
      <c r="L775" s="1"/>
      <c r="M775" s="84"/>
    </row>
    <row r="776" spans="2:13" ht="14.25" customHeight="1" x14ac:dyDescent="0.2">
      <c r="B776" s="172"/>
      <c r="C776" s="82"/>
      <c r="F776" s="180"/>
      <c r="J776" s="5"/>
      <c r="K776" s="1"/>
      <c r="L776" s="1"/>
      <c r="M776" s="84"/>
    </row>
    <row r="777" spans="2:13" ht="14.25" customHeight="1" x14ac:dyDescent="0.2">
      <c r="B777" s="172"/>
      <c r="C777" s="82"/>
      <c r="F777" s="180"/>
      <c r="J777" s="5"/>
      <c r="K777" s="1"/>
      <c r="L777" s="1"/>
      <c r="M777" s="84"/>
    </row>
    <row r="778" spans="2:13" ht="14.25" customHeight="1" x14ac:dyDescent="0.2">
      <c r="B778" s="172"/>
      <c r="C778" s="82"/>
      <c r="F778" s="180"/>
      <c r="J778" s="5"/>
      <c r="K778" s="1"/>
      <c r="L778" s="1"/>
      <c r="M778" s="84"/>
    </row>
    <row r="779" spans="2:13" ht="14.25" customHeight="1" x14ac:dyDescent="0.2">
      <c r="B779" s="172"/>
      <c r="C779" s="82"/>
      <c r="F779" s="180"/>
      <c r="J779" s="5"/>
      <c r="K779" s="1"/>
      <c r="L779" s="1"/>
      <c r="M779" s="84"/>
    </row>
    <row r="780" spans="2:13" ht="14.25" customHeight="1" x14ac:dyDescent="0.2">
      <c r="B780" s="172"/>
      <c r="C780" s="82"/>
      <c r="F780" s="180"/>
      <c r="J780" s="5"/>
      <c r="K780" s="1"/>
      <c r="L780" s="1"/>
      <c r="M780" s="84"/>
    </row>
    <row r="781" spans="2:13" ht="14.25" customHeight="1" x14ac:dyDescent="0.2">
      <c r="B781" s="172"/>
      <c r="C781" s="82"/>
      <c r="F781" s="180"/>
      <c r="J781" s="5"/>
      <c r="K781" s="1"/>
      <c r="L781" s="1"/>
      <c r="M781" s="84"/>
    </row>
    <row r="782" spans="2:13" ht="14.25" customHeight="1" x14ac:dyDescent="0.2">
      <c r="B782" s="172"/>
      <c r="C782" s="82"/>
      <c r="F782" s="180"/>
      <c r="J782" s="5"/>
      <c r="K782" s="1"/>
      <c r="L782" s="1"/>
      <c r="M782" s="84"/>
    </row>
    <row r="783" spans="2:13" ht="14.25" customHeight="1" x14ac:dyDescent="0.2">
      <c r="B783" s="172"/>
      <c r="C783" s="82"/>
      <c r="F783" s="180"/>
      <c r="J783" s="5"/>
      <c r="K783" s="1"/>
      <c r="L783" s="1"/>
      <c r="M783" s="84"/>
    </row>
    <row r="784" spans="2:13" ht="14.25" customHeight="1" x14ac:dyDescent="0.2">
      <c r="B784" s="172"/>
      <c r="C784" s="82"/>
      <c r="F784" s="180"/>
      <c r="J784" s="5"/>
      <c r="K784" s="1"/>
      <c r="L784" s="1"/>
      <c r="M784" s="84"/>
    </row>
    <row r="785" spans="2:13" ht="14.25" customHeight="1" x14ac:dyDescent="0.2">
      <c r="B785" s="172"/>
      <c r="C785" s="82"/>
      <c r="F785" s="180"/>
      <c r="J785" s="5"/>
      <c r="K785" s="1"/>
      <c r="L785" s="1"/>
      <c r="M785" s="84"/>
    </row>
    <row r="786" spans="2:13" ht="14.25" customHeight="1" x14ac:dyDescent="0.2">
      <c r="B786" s="172"/>
      <c r="C786" s="82"/>
      <c r="F786" s="180"/>
      <c r="J786" s="5"/>
      <c r="K786" s="1"/>
      <c r="L786" s="1"/>
      <c r="M786" s="84"/>
    </row>
    <row r="787" spans="2:13" ht="14.25" customHeight="1" x14ac:dyDescent="0.2">
      <c r="B787" s="172"/>
      <c r="C787" s="82"/>
      <c r="F787" s="180"/>
      <c r="J787" s="5"/>
      <c r="K787" s="1"/>
      <c r="L787" s="1"/>
      <c r="M787" s="84"/>
    </row>
    <row r="788" spans="2:13" ht="14.25" customHeight="1" x14ac:dyDescent="0.2">
      <c r="B788" s="172"/>
      <c r="C788" s="82"/>
      <c r="F788" s="180"/>
      <c r="J788" s="5"/>
      <c r="K788" s="1"/>
      <c r="L788" s="1"/>
      <c r="M788" s="84"/>
    </row>
    <row r="789" spans="2:13" ht="14.25" customHeight="1" x14ac:dyDescent="0.2">
      <c r="B789" s="172"/>
      <c r="C789" s="82"/>
      <c r="F789" s="180"/>
      <c r="J789" s="5"/>
      <c r="K789" s="1"/>
      <c r="L789" s="1"/>
      <c r="M789" s="84"/>
    </row>
    <row r="790" spans="2:13" ht="14.25" customHeight="1" x14ac:dyDescent="0.2">
      <c r="B790" s="172"/>
      <c r="C790" s="82"/>
      <c r="F790" s="180"/>
      <c r="J790" s="5"/>
      <c r="K790" s="1"/>
      <c r="L790" s="1"/>
      <c r="M790" s="84"/>
    </row>
    <row r="791" spans="2:13" ht="14.25" customHeight="1" x14ac:dyDescent="0.2">
      <c r="B791" s="172"/>
      <c r="C791" s="82"/>
      <c r="F791" s="180"/>
      <c r="J791" s="5"/>
      <c r="K791" s="1"/>
      <c r="L791" s="1"/>
      <c r="M791" s="84"/>
    </row>
    <row r="792" spans="2:13" ht="14.25" customHeight="1" x14ac:dyDescent="0.2">
      <c r="B792" s="172"/>
      <c r="C792" s="82"/>
      <c r="F792" s="180"/>
      <c r="J792" s="5"/>
      <c r="K792" s="1"/>
      <c r="L792" s="1"/>
      <c r="M792" s="84"/>
    </row>
    <row r="793" spans="2:13" ht="14.25" customHeight="1" x14ac:dyDescent="0.2">
      <c r="B793" s="172"/>
      <c r="C793" s="82"/>
      <c r="F793" s="180"/>
      <c r="J793" s="5"/>
      <c r="K793" s="1"/>
      <c r="L793" s="1"/>
      <c r="M793" s="84"/>
    </row>
    <row r="794" spans="2:13" ht="14.25" customHeight="1" x14ac:dyDescent="0.2">
      <c r="B794" s="172"/>
      <c r="C794" s="82"/>
      <c r="F794" s="180"/>
      <c r="J794" s="5"/>
      <c r="K794" s="1"/>
      <c r="L794" s="1"/>
      <c r="M794" s="84"/>
    </row>
    <row r="795" spans="2:13" ht="14.25" customHeight="1" x14ac:dyDescent="0.2">
      <c r="B795" s="172"/>
      <c r="C795" s="82"/>
      <c r="F795" s="180"/>
      <c r="J795" s="5"/>
      <c r="K795" s="1"/>
      <c r="L795" s="1"/>
      <c r="M795" s="84"/>
    </row>
    <row r="796" spans="2:13" ht="14.25" customHeight="1" x14ac:dyDescent="0.2">
      <c r="B796" s="172"/>
      <c r="C796" s="82"/>
      <c r="F796" s="180"/>
      <c r="J796" s="5"/>
      <c r="K796" s="1"/>
      <c r="L796" s="1"/>
      <c r="M796" s="84"/>
    </row>
    <row r="797" spans="2:13" ht="14.25" customHeight="1" x14ac:dyDescent="0.2">
      <c r="B797" s="172"/>
      <c r="C797" s="82"/>
      <c r="F797" s="180"/>
      <c r="J797" s="5"/>
      <c r="K797" s="1"/>
      <c r="L797" s="1"/>
      <c r="M797" s="84"/>
    </row>
    <row r="798" spans="2:13" ht="14.25" customHeight="1" x14ac:dyDescent="0.2">
      <c r="B798" s="172"/>
      <c r="C798" s="82"/>
      <c r="F798" s="180"/>
      <c r="J798" s="5"/>
      <c r="K798" s="1"/>
      <c r="L798" s="1"/>
      <c r="M798" s="84"/>
    </row>
    <row r="799" spans="2:13" ht="14.25" customHeight="1" x14ac:dyDescent="0.2">
      <c r="B799" s="172"/>
      <c r="C799" s="82"/>
      <c r="F799" s="180"/>
      <c r="J799" s="5"/>
      <c r="K799" s="1"/>
      <c r="L799" s="1"/>
      <c r="M799" s="84"/>
    </row>
    <row r="800" spans="2:13" ht="14.25" customHeight="1" x14ac:dyDescent="0.2">
      <c r="B800" s="172"/>
      <c r="C800" s="82"/>
      <c r="F800" s="180"/>
      <c r="J800" s="5"/>
      <c r="K800" s="1"/>
      <c r="L800" s="1"/>
      <c r="M800" s="84"/>
    </row>
    <row r="801" spans="2:13" ht="14.25" customHeight="1" x14ac:dyDescent="0.2">
      <c r="B801" s="172"/>
      <c r="C801" s="82"/>
      <c r="F801" s="180"/>
      <c r="J801" s="5"/>
      <c r="K801" s="1"/>
      <c r="L801" s="1"/>
      <c r="M801" s="84"/>
    </row>
    <row r="802" spans="2:13" ht="14.25" customHeight="1" x14ac:dyDescent="0.2">
      <c r="B802" s="172"/>
      <c r="C802" s="82"/>
      <c r="F802" s="180"/>
      <c r="J802" s="5"/>
      <c r="K802" s="1"/>
      <c r="L802" s="1"/>
      <c r="M802" s="84"/>
    </row>
    <row r="803" spans="2:13" ht="14.25" customHeight="1" x14ac:dyDescent="0.2">
      <c r="B803" s="172"/>
      <c r="C803" s="82"/>
      <c r="F803" s="180"/>
      <c r="J803" s="5"/>
      <c r="K803" s="1"/>
      <c r="L803" s="1"/>
      <c r="M803" s="84"/>
    </row>
    <row r="804" spans="2:13" ht="14.25" customHeight="1" x14ac:dyDescent="0.2">
      <c r="B804" s="172"/>
      <c r="C804" s="82"/>
      <c r="F804" s="180"/>
      <c r="J804" s="5"/>
      <c r="K804" s="1"/>
      <c r="L804" s="1"/>
      <c r="M804" s="84"/>
    </row>
    <row r="805" spans="2:13" ht="14.25" customHeight="1" x14ac:dyDescent="0.2">
      <c r="B805" s="172"/>
      <c r="C805" s="82"/>
      <c r="F805" s="180"/>
      <c r="J805" s="5"/>
      <c r="K805" s="1"/>
      <c r="L805" s="1"/>
      <c r="M805" s="84"/>
    </row>
    <row r="806" spans="2:13" ht="14.25" customHeight="1" x14ac:dyDescent="0.2">
      <c r="B806" s="172"/>
      <c r="C806" s="82"/>
      <c r="F806" s="180"/>
      <c r="J806" s="5"/>
      <c r="K806" s="1"/>
      <c r="L806" s="1"/>
      <c r="M806" s="84"/>
    </row>
    <row r="807" spans="2:13" ht="14.25" customHeight="1" x14ac:dyDescent="0.2">
      <c r="B807" s="172"/>
      <c r="C807" s="82"/>
      <c r="F807" s="180"/>
      <c r="J807" s="5"/>
      <c r="K807" s="1"/>
      <c r="L807" s="1"/>
      <c r="M807" s="84"/>
    </row>
    <row r="808" spans="2:13" ht="14.25" customHeight="1" x14ac:dyDescent="0.2">
      <c r="B808" s="172"/>
      <c r="C808" s="82"/>
      <c r="F808" s="180"/>
      <c r="J808" s="5"/>
      <c r="K808" s="1"/>
      <c r="L808" s="1"/>
      <c r="M808" s="84"/>
    </row>
    <row r="809" spans="2:13" ht="14.25" customHeight="1" x14ac:dyDescent="0.2">
      <c r="B809" s="172"/>
      <c r="C809" s="82"/>
      <c r="F809" s="180"/>
      <c r="J809" s="5"/>
      <c r="K809" s="1"/>
      <c r="L809" s="1"/>
      <c r="M809" s="84"/>
    </row>
    <row r="810" spans="2:13" ht="14.25" customHeight="1" x14ac:dyDescent="0.2">
      <c r="B810" s="172"/>
      <c r="C810" s="82"/>
      <c r="F810" s="180"/>
      <c r="J810" s="5"/>
      <c r="K810" s="1"/>
      <c r="L810" s="1"/>
      <c r="M810" s="84"/>
    </row>
    <row r="811" spans="2:13" ht="14.25" customHeight="1" x14ac:dyDescent="0.2">
      <c r="B811" s="172"/>
      <c r="C811" s="82"/>
      <c r="F811" s="180"/>
      <c r="J811" s="5"/>
      <c r="K811" s="1"/>
      <c r="L811" s="1"/>
      <c r="M811" s="84"/>
    </row>
    <row r="812" spans="2:13" ht="14.25" customHeight="1" x14ac:dyDescent="0.2">
      <c r="B812" s="172"/>
      <c r="C812" s="82"/>
      <c r="F812" s="180"/>
      <c r="J812" s="5"/>
      <c r="K812" s="1"/>
      <c r="L812" s="1"/>
      <c r="M812" s="84"/>
    </row>
    <row r="813" spans="2:13" ht="14.25" customHeight="1" x14ac:dyDescent="0.2">
      <c r="B813" s="172"/>
      <c r="C813" s="82"/>
      <c r="F813" s="180"/>
      <c r="J813" s="5"/>
      <c r="K813" s="1"/>
      <c r="L813" s="1"/>
      <c r="M813" s="84"/>
    </row>
    <row r="814" spans="2:13" ht="14.25" customHeight="1" x14ac:dyDescent="0.2">
      <c r="B814" s="172"/>
      <c r="C814" s="82"/>
      <c r="F814" s="180"/>
      <c r="J814" s="5"/>
      <c r="K814" s="1"/>
      <c r="L814" s="1"/>
      <c r="M814" s="84"/>
    </row>
    <row r="815" spans="2:13" ht="14.25" customHeight="1" x14ac:dyDescent="0.2">
      <c r="B815" s="172"/>
      <c r="C815" s="82"/>
      <c r="F815" s="180"/>
      <c r="J815" s="5"/>
      <c r="K815" s="1"/>
      <c r="L815" s="1"/>
      <c r="M815" s="84"/>
    </row>
    <row r="816" spans="2:13" ht="14.25" customHeight="1" x14ac:dyDescent="0.2">
      <c r="B816" s="172"/>
      <c r="C816" s="82"/>
      <c r="F816" s="180"/>
      <c r="J816" s="5"/>
      <c r="K816" s="1"/>
      <c r="L816" s="1"/>
      <c r="M816" s="84"/>
    </row>
    <row r="817" spans="2:13" ht="14.25" customHeight="1" x14ac:dyDescent="0.2">
      <c r="B817" s="172"/>
      <c r="C817" s="82"/>
      <c r="F817" s="180"/>
      <c r="J817" s="5"/>
      <c r="K817" s="1"/>
      <c r="L817" s="1"/>
      <c r="M817" s="84"/>
    </row>
    <row r="818" spans="2:13" ht="14.25" customHeight="1" x14ac:dyDescent="0.2">
      <c r="B818" s="172"/>
      <c r="C818" s="82"/>
      <c r="F818" s="180"/>
      <c r="J818" s="5"/>
      <c r="K818" s="1"/>
      <c r="L818" s="1"/>
      <c r="M818" s="84"/>
    </row>
    <row r="819" spans="2:13" ht="14.25" customHeight="1" x14ac:dyDescent="0.2">
      <c r="B819" s="172"/>
      <c r="C819" s="82"/>
      <c r="F819" s="180"/>
      <c r="J819" s="5"/>
      <c r="K819" s="1"/>
      <c r="L819" s="1"/>
      <c r="M819" s="84"/>
    </row>
    <row r="820" spans="2:13" ht="14.25" customHeight="1" x14ac:dyDescent="0.2">
      <c r="B820" s="172"/>
      <c r="C820" s="82"/>
      <c r="F820" s="180"/>
      <c r="J820" s="5"/>
      <c r="K820" s="1"/>
      <c r="L820" s="1"/>
      <c r="M820" s="84"/>
    </row>
    <row r="821" spans="2:13" ht="14.25" customHeight="1" x14ac:dyDescent="0.2">
      <c r="B821" s="172"/>
      <c r="C821" s="82"/>
      <c r="F821" s="180"/>
      <c r="J821" s="5"/>
      <c r="K821" s="1"/>
      <c r="L821" s="1"/>
      <c r="M821" s="84"/>
    </row>
    <row r="822" spans="2:13" ht="14.25" customHeight="1" x14ac:dyDescent="0.2">
      <c r="B822" s="172"/>
      <c r="C822" s="82"/>
      <c r="F822" s="180"/>
      <c r="J822" s="5"/>
      <c r="K822" s="1"/>
      <c r="L822" s="1"/>
      <c r="M822" s="84"/>
    </row>
    <row r="823" spans="2:13" ht="14.25" customHeight="1" x14ac:dyDescent="0.2">
      <c r="B823" s="172"/>
      <c r="C823" s="82"/>
      <c r="F823" s="180"/>
      <c r="J823" s="5"/>
      <c r="K823" s="1"/>
      <c r="L823" s="1"/>
      <c r="M823" s="84"/>
    </row>
    <row r="824" spans="2:13" ht="14.25" customHeight="1" x14ac:dyDescent="0.2">
      <c r="B824" s="172"/>
      <c r="C824" s="82"/>
      <c r="F824" s="180"/>
      <c r="J824" s="5"/>
      <c r="K824" s="1"/>
      <c r="L824" s="1"/>
      <c r="M824" s="84"/>
    </row>
    <row r="825" spans="2:13" ht="14.25" customHeight="1" x14ac:dyDescent="0.2">
      <c r="B825" s="172"/>
      <c r="C825" s="82"/>
      <c r="F825" s="180"/>
      <c r="J825" s="5"/>
      <c r="K825" s="1"/>
      <c r="L825" s="1"/>
      <c r="M825" s="84"/>
    </row>
    <row r="826" spans="2:13" ht="14.25" customHeight="1" x14ac:dyDescent="0.2">
      <c r="B826" s="172"/>
      <c r="C826" s="82"/>
      <c r="F826" s="180"/>
      <c r="J826" s="5"/>
      <c r="K826" s="1"/>
      <c r="L826" s="1"/>
      <c r="M826" s="84"/>
    </row>
    <row r="827" spans="2:13" ht="14.25" customHeight="1" x14ac:dyDescent="0.2">
      <c r="B827" s="172"/>
      <c r="C827" s="82"/>
      <c r="F827" s="180"/>
      <c r="J827" s="5"/>
      <c r="K827" s="1"/>
      <c r="L827" s="1"/>
      <c r="M827" s="84"/>
    </row>
    <row r="828" spans="2:13" ht="14.25" customHeight="1" x14ac:dyDescent="0.2">
      <c r="B828" s="172"/>
      <c r="C828" s="82"/>
      <c r="F828" s="180"/>
      <c r="J828" s="5"/>
      <c r="K828" s="1"/>
      <c r="L828" s="1"/>
      <c r="M828" s="84"/>
    </row>
    <row r="829" spans="2:13" ht="14.25" customHeight="1" x14ac:dyDescent="0.2">
      <c r="B829" s="172"/>
      <c r="C829" s="82"/>
      <c r="F829" s="180"/>
      <c r="J829" s="5"/>
      <c r="K829" s="1"/>
      <c r="L829" s="1"/>
      <c r="M829" s="84"/>
    </row>
    <row r="830" spans="2:13" ht="14.25" customHeight="1" x14ac:dyDescent="0.2">
      <c r="B830" s="172"/>
      <c r="C830" s="82"/>
      <c r="F830" s="180"/>
      <c r="J830" s="5"/>
      <c r="K830" s="1"/>
      <c r="L830" s="1"/>
      <c r="M830" s="84"/>
    </row>
    <row r="831" spans="2:13" ht="14.25" customHeight="1" x14ac:dyDescent="0.2">
      <c r="B831" s="172"/>
      <c r="C831" s="82"/>
      <c r="F831" s="180"/>
      <c r="J831" s="5"/>
      <c r="K831" s="1"/>
      <c r="L831" s="1"/>
      <c r="M831" s="84"/>
    </row>
    <row r="832" spans="2:13" ht="14.25" customHeight="1" x14ac:dyDescent="0.2">
      <c r="B832" s="172"/>
      <c r="C832" s="82"/>
      <c r="F832" s="180"/>
      <c r="J832" s="5"/>
      <c r="K832" s="1"/>
      <c r="L832" s="1"/>
      <c r="M832" s="84"/>
    </row>
    <row r="833" spans="2:13" ht="14.25" customHeight="1" x14ac:dyDescent="0.2">
      <c r="B833" s="172"/>
      <c r="C833" s="82"/>
      <c r="F833" s="180"/>
      <c r="J833" s="5"/>
      <c r="K833" s="1"/>
      <c r="L833" s="1"/>
      <c r="M833" s="84"/>
    </row>
    <row r="834" spans="2:13" ht="14.25" customHeight="1" x14ac:dyDescent="0.2">
      <c r="B834" s="172"/>
      <c r="C834" s="82"/>
      <c r="F834" s="180"/>
      <c r="J834" s="5"/>
      <c r="K834" s="1"/>
      <c r="L834" s="1"/>
      <c r="M834" s="84"/>
    </row>
    <row r="835" spans="2:13" ht="14.25" customHeight="1" x14ac:dyDescent="0.2">
      <c r="B835" s="172"/>
      <c r="C835" s="82"/>
      <c r="F835" s="180"/>
      <c r="J835" s="5"/>
      <c r="K835" s="1"/>
      <c r="L835" s="1"/>
      <c r="M835" s="84"/>
    </row>
    <row r="836" spans="2:13" ht="14.25" customHeight="1" x14ac:dyDescent="0.2">
      <c r="B836" s="172"/>
      <c r="C836" s="82"/>
      <c r="F836" s="180"/>
      <c r="J836" s="5"/>
      <c r="K836" s="1"/>
      <c r="L836" s="1"/>
      <c r="M836" s="84"/>
    </row>
    <row r="837" spans="2:13" ht="14.25" customHeight="1" x14ac:dyDescent="0.2">
      <c r="B837" s="172"/>
      <c r="C837" s="82"/>
      <c r="F837" s="180"/>
      <c r="J837" s="5"/>
      <c r="K837" s="1"/>
      <c r="L837" s="1"/>
      <c r="M837" s="84"/>
    </row>
    <row r="838" spans="2:13" ht="14.25" customHeight="1" x14ac:dyDescent="0.2">
      <c r="B838" s="172"/>
      <c r="C838" s="82"/>
      <c r="F838" s="180"/>
      <c r="J838" s="5"/>
      <c r="K838" s="1"/>
      <c r="L838" s="1"/>
      <c r="M838" s="84"/>
    </row>
    <row r="839" spans="2:13" ht="14.25" customHeight="1" x14ac:dyDescent="0.2">
      <c r="B839" s="172"/>
      <c r="C839" s="82"/>
      <c r="F839" s="180"/>
      <c r="J839" s="5"/>
      <c r="K839" s="1"/>
      <c r="L839" s="1"/>
      <c r="M839" s="84"/>
    </row>
    <row r="840" spans="2:13" ht="14.25" customHeight="1" x14ac:dyDescent="0.2">
      <c r="B840" s="172"/>
      <c r="C840" s="82"/>
      <c r="F840" s="180"/>
      <c r="J840" s="5"/>
      <c r="K840" s="1"/>
      <c r="L840" s="1"/>
      <c r="M840" s="84"/>
    </row>
    <row r="841" spans="2:13" ht="14.25" customHeight="1" x14ac:dyDescent="0.2">
      <c r="B841" s="172"/>
      <c r="C841" s="82"/>
      <c r="F841" s="180"/>
      <c r="J841" s="5"/>
      <c r="K841" s="1"/>
      <c r="L841" s="1"/>
      <c r="M841" s="84"/>
    </row>
    <row r="842" spans="2:13" ht="14.25" customHeight="1" x14ac:dyDescent="0.2">
      <c r="B842" s="172"/>
      <c r="C842" s="82"/>
      <c r="F842" s="180"/>
      <c r="J842" s="5"/>
      <c r="K842" s="1"/>
      <c r="L842" s="1"/>
      <c r="M842" s="84"/>
    </row>
    <row r="843" spans="2:13" ht="14.25" customHeight="1" x14ac:dyDescent="0.2">
      <c r="B843" s="172"/>
      <c r="C843" s="82"/>
      <c r="F843" s="180"/>
      <c r="J843" s="5"/>
      <c r="K843" s="1"/>
      <c r="L843" s="1"/>
      <c r="M843" s="84"/>
    </row>
    <row r="844" spans="2:13" ht="14.25" customHeight="1" x14ac:dyDescent="0.2">
      <c r="B844" s="172"/>
      <c r="C844" s="82"/>
      <c r="F844" s="180"/>
      <c r="J844" s="5"/>
      <c r="K844" s="1"/>
      <c r="L844" s="1"/>
      <c r="M844" s="84"/>
    </row>
    <row r="845" spans="2:13" ht="14.25" customHeight="1" x14ac:dyDescent="0.2">
      <c r="B845" s="172"/>
      <c r="C845" s="82"/>
      <c r="F845" s="180"/>
      <c r="J845" s="5"/>
      <c r="K845" s="1"/>
      <c r="L845" s="1"/>
      <c r="M845" s="84"/>
    </row>
    <row r="846" spans="2:13" ht="14.25" customHeight="1" x14ac:dyDescent="0.2">
      <c r="B846" s="172"/>
      <c r="C846" s="82"/>
      <c r="F846" s="180"/>
      <c r="J846" s="5"/>
      <c r="K846" s="1"/>
      <c r="L846" s="1"/>
      <c r="M846" s="84"/>
    </row>
    <row r="847" spans="2:13" ht="14.25" customHeight="1" x14ac:dyDescent="0.2">
      <c r="B847" s="172"/>
      <c r="C847" s="82"/>
      <c r="F847" s="180"/>
      <c r="J847" s="5"/>
      <c r="K847" s="1"/>
      <c r="L847" s="1"/>
      <c r="M847" s="84"/>
    </row>
    <row r="848" spans="2:13" ht="14.25" customHeight="1" x14ac:dyDescent="0.2">
      <c r="B848" s="172"/>
      <c r="C848" s="82"/>
      <c r="F848" s="180"/>
      <c r="J848" s="5"/>
      <c r="K848" s="1"/>
      <c r="L848" s="1"/>
      <c r="M848" s="84"/>
    </row>
    <row r="849" spans="2:13" ht="14.25" customHeight="1" x14ac:dyDescent="0.2">
      <c r="B849" s="172"/>
      <c r="C849" s="82"/>
      <c r="F849" s="180"/>
      <c r="J849" s="5"/>
      <c r="K849" s="1"/>
      <c r="L849" s="1"/>
      <c r="M849" s="84"/>
    </row>
    <row r="850" spans="2:13" ht="14.25" customHeight="1" x14ac:dyDescent="0.2">
      <c r="B850" s="172"/>
      <c r="C850" s="82"/>
      <c r="F850" s="180"/>
      <c r="J850" s="5"/>
      <c r="K850" s="1"/>
      <c r="L850" s="1"/>
      <c r="M850" s="84"/>
    </row>
    <row r="851" spans="2:13" ht="14.25" customHeight="1" x14ac:dyDescent="0.2">
      <c r="B851" s="172"/>
      <c r="C851" s="82"/>
      <c r="F851" s="180"/>
      <c r="J851" s="5"/>
      <c r="K851" s="1"/>
      <c r="L851" s="1"/>
      <c r="M851" s="84"/>
    </row>
    <row r="852" spans="2:13" ht="14.25" customHeight="1" x14ac:dyDescent="0.2">
      <c r="B852" s="172"/>
      <c r="C852" s="82"/>
      <c r="F852" s="180"/>
      <c r="J852" s="5"/>
      <c r="K852" s="1"/>
      <c r="L852" s="1"/>
      <c r="M852" s="84"/>
    </row>
    <row r="853" spans="2:13" ht="14.25" customHeight="1" x14ac:dyDescent="0.2">
      <c r="B853" s="172"/>
      <c r="C853" s="82"/>
      <c r="F853" s="180"/>
      <c r="J853" s="5"/>
      <c r="K853" s="1"/>
      <c r="L853" s="1"/>
      <c r="M853" s="84"/>
    </row>
    <row r="854" spans="2:13" ht="14.25" customHeight="1" x14ac:dyDescent="0.2">
      <c r="B854" s="172"/>
      <c r="C854" s="82"/>
      <c r="F854" s="180"/>
      <c r="J854" s="5"/>
      <c r="K854" s="1"/>
      <c r="L854" s="1"/>
      <c r="M854" s="84"/>
    </row>
    <row r="855" spans="2:13" ht="14.25" customHeight="1" x14ac:dyDescent="0.2">
      <c r="B855" s="172"/>
      <c r="C855" s="82"/>
      <c r="F855" s="180"/>
      <c r="J855" s="5"/>
      <c r="K855" s="1"/>
      <c r="L855" s="1"/>
      <c r="M855" s="84"/>
    </row>
    <row r="856" spans="2:13" ht="14.25" customHeight="1" x14ac:dyDescent="0.2">
      <c r="B856" s="172"/>
      <c r="C856" s="82"/>
      <c r="F856" s="180"/>
      <c r="J856" s="5"/>
      <c r="K856" s="1"/>
      <c r="L856" s="1"/>
      <c r="M856" s="84"/>
    </row>
    <row r="857" spans="2:13" ht="14.25" customHeight="1" x14ac:dyDescent="0.2">
      <c r="B857" s="172"/>
      <c r="C857" s="82"/>
      <c r="F857" s="180"/>
      <c r="J857" s="5"/>
      <c r="K857" s="1"/>
      <c r="L857" s="1"/>
      <c r="M857" s="84"/>
    </row>
    <row r="858" spans="2:13" ht="14.25" customHeight="1" x14ac:dyDescent="0.2">
      <c r="B858" s="172"/>
      <c r="C858" s="82"/>
      <c r="F858" s="180"/>
      <c r="J858" s="5"/>
      <c r="K858" s="1"/>
      <c r="L858" s="1"/>
      <c r="M858" s="84"/>
    </row>
    <row r="859" spans="2:13" ht="14.25" customHeight="1" x14ac:dyDescent="0.2">
      <c r="B859" s="172"/>
      <c r="C859" s="82"/>
      <c r="F859" s="180"/>
      <c r="J859" s="5"/>
      <c r="K859" s="1"/>
      <c r="L859" s="1"/>
      <c r="M859" s="84"/>
    </row>
    <row r="860" spans="2:13" ht="14.25" customHeight="1" x14ac:dyDescent="0.2">
      <c r="B860" s="172"/>
      <c r="C860" s="82"/>
      <c r="F860" s="180"/>
      <c r="J860" s="5"/>
      <c r="K860" s="1"/>
      <c r="L860" s="1"/>
      <c r="M860" s="84"/>
    </row>
    <row r="861" spans="2:13" ht="14.25" customHeight="1" x14ac:dyDescent="0.2">
      <c r="B861" s="172"/>
      <c r="C861" s="82"/>
      <c r="F861" s="180"/>
      <c r="J861" s="5"/>
      <c r="K861" s="1"/>
      <c r="L861" s="1"/>
      <c r="M861" s="84"/>
    </row>
    <row r="862" spans="2:13" ht="14.25" customHeight="1" x14ac:dyDescent="0.2">
      <c r="B862" s="172"/>
      <c r="C862" s="82"/>
      <c r="F862" s="180"/>
      <c r="J862" s="5"/>
      <c r="K862" s="1"/>
      <c r="L862" s="1"/>
      <c r="M862" s="84"/>
    </row>
    <row r="863" spans="2:13" ht="14.25" customHeight="1" x14ac:dyDescent="0.2">
      <c r="B863" s="172"/>
      <c r="C863" s="82"/>
      <c r="F863" s="180"/>
      <c r="J863" s="5"/>
      <c r="K863" s="1"/>
      <c r="L863" s="1"/>
      <c r="M863" s="84"/>
    </row>
    <row r="864" spans="2:13" ht="14.25" customHeight="1" x14ac:dyDescent="0.2">
      <c r="B864" s="172"/>
      <c r="C864" s="82"/>
      <c r="F864" s="180"/>
      <c r="J864" s="5"/>
      <c r="K864" s="1"/>
      <c r="L864" s="1"/>
      <c r="M864" s="84"/>
    </row>
    <row r="865" spans="2:13" ht="14.25" customHeight="1" x14ac:dyDescent="0.2">
      <c r="B865" s="172"/>
      <c r="C865" s="82"/>
      <c r="F865" s="180"/>
      <c r="J865" s="5"/>
      <c r="K865" s="1"/>
      <c r="L865" s="1"/>
      <c r="M865" s="84"/>
    </row>
    <row r="866" spans="2:13" ht="14.25" customHeight="1" x14ac:dyDescent="0.2">
      <c r="B866" s="172"/>
      <c r="C866" s="82"/>
      <c r="F866" s="180"/>
      <c r="J866" s="5"/>
      <c r="K866" s="1"/>
      <c r="L866" s="1"/>
      <c r="M866" s="84"/>
    </row>
    <row r="867" spans="2:13" ht="14.25" customHeight="1" x14ac:dyDescent="0.2">
      <c r="B867" s="172"/>
      <c r="C867" s="82"/>
      <c r="F867" s="180"/>
      <c r="J867" s="5"/>
      <c r="K867" s="1"/>
      <c r="L867" s="1"/>
      <c r="M867" s="84"/>
    </row>
    <row r="868" spans="2:13" ht="14.25" customHeight="1" x14ac:dyDescent="0.2">
      <c r="B868" s="172"/>
      <c r="C868" s="82"/>
      <c r="F868" s="180"/>
      <c r="J868" s="5"/>
      <c r="K868" s="1"/>
      <c r="L868" s="1"/>
      <c r="M868" s="84"/>
    </row>
    <row r="869" spans="2:13" ht="14.25" customHeight="1" x14ac:dyDescent="0.2">
      <c r="B869" s="172"/>
      <c r="C869" s="82"/>
      <c r="F869" s="180"/>
      <c r="J869" s="5"/>
      <c r="K869" s="1"/>
      <c r="L869" s="1"/>
      <c r="M869" s="84"/>
    </row>
    <row r="870" spans="2:13" ht="14.25" customHeight="1" x14ac:dyDescent="0.2">
      <c r="B870" s="172"/>
      <c r="C870" s="82"/>
      <c r="F870" s="180"/>
      <c r="J870" s="5"/>
      <c r="K870" s="1"/>
      <c r="L870" s="1"/>
      <c r="M870" s="84"/>
    </row>
    <row r="871" spans="2:13" ht="14.25" customHeight="1" x14ac:dyDescent="0.2">
      <c r="B871" s="172"/>
      <c r="C871" s="82"/>
      <c r="F871" s="180"/>
      <c r="J871" s="5"/>
      <c r="K871" s="1"/>
      <c r="L871" s="1"/>
      <c r="M871" s="84"/>
    </row>
    <row r="872" spans="2:13" ht="14.25" customHeight="1" x14ac:dyDescent="0.2">
      <c r="B872" s="172"/>
      <c r="C872" s="82"/>
      <c r="F872" s="180"/>
      <c r="J872" s="5"/>
      <c r="K872" s="1"/>
      <c r="L872" s="1"/>
      <c r="M872" s="84"/>
    </row>
    <row r="873" spans="2:13" ht="14.25" customHeight="1" x14ac:dyDescent="0.2">
      <c r="B873" s="172"/>
      <c r="C873" s="82"/>
      <c r="F873" s="180"/>
      <c r="J873" s="5"/>
      <c r="K873" s="1"/>
      <c r="L873" s="1"/>
      <c r="M873" s="84"/>
    </row>
    <row r="874" spans="2:13" ht="14.25" customHeight="1" x14ac:dyDescent="0.2">
      <c r="B874" s="172"/>
      <c r="C874" s="82"/>
      <c r="F874" s="180"/>
      <c r="J874" s="5"/>
      <c r="K874" s="1"/>
      <c r="L874" s="1"/>
      <c r="M874" s="84"/>
    </row>
    <row r="875" spans="2:13" ht="14.25" customHeight="1" x14ac:dyDescent="0.2">
      <c r="B875" s="172"/>
      <c r="C875" s="82"/>
      <c r="F875" s="180"/>
      <c r="J875" s="5"/>
      <c r="K875" s="1"/>
      <c r="L875" s="1"/>
      <c r="M875" s="84"/>
    </row>
    <row r="876" spans="2:13" ht="14.25" customHeight="1" x14ac:dyDescent="0.2">
      <c r="B876" s="172"/>
      <c r="C876" s="82"/>
      <c r="F876" s="180"/>
      <c r="J876" s="5"/>
      <c r="K876" s="1"/>
      <c r="L876" s="1"/>
      <c r="M876" s="84"/>
    </row>
    <row r="877" spans="2:13" ht="14.25" customHeight="1" x14ac:dyDescent="0.2">
      <c r="B877" s="172"/>
      <c r="C877" s="82"/>
      <c r="F877" s="180"/>
      <c r="J877" s="5"/>
      <c r="K877" s="1"/>
      <c r="L877" s="1"/>
      <c r="M877" s="84"/>
    </row>
    <row r="878" spans="2:13" ht="14.25" customHeight="1" x14ac:dyDescent="0.2">
      <c r="B878" s="172"/>
      <c r="C878" s="82"/>
      <c r="F878" s="180"/>
      <c r="J878" s="5"/>
      <c r="K878" s="1"/>
      <c r="L878" s="1"/>
      <c r="M878" s="84"/>
    </row>
    <row r="879" spans="2:13" ht="14.25" customHeight="1" x14ac:dyDescent="0.2">
      <c r="B879" s="172"/>
      <c r="C879" s="82"/>
      <c r="F879" s="180"/>
      <c r="J879" s="5"/>
      <c r="K879" s="1"/>
      <c r="L879" s="1"/>
      <c r="M879" s="84"/>
    </row>
    <row r="880" spans="2:13" ht="14.25" customHeight="1" x14ac:dyDescent="0.2">
      <c r="B880" s="172"/>
      <c r="C880" s="82"/>
      <c r="F880" s="180"/>
      <c r="J880" s="5"/>
      <c r="K880" s="1"/>
      <c r="L880" s="1"/>
      <c r="M880" s="84"/>
    </row>
    <row r="881" spans="2:13" ht="14.25" customHeight="1" x14ac:dyDescent="0.2">
      <c r="B881" s="172"/>
      <c r="C881" s="82"/>
      <c r="F881" s="180"/>
      <c r="J881" s="5"/>
      <c r="K881" s="1"/>
      <c r="L881" s="1"/>
      <c r="M881" s="84"/>
    </row>
    <row r="882" spans="2:13" ht="14.25" customHeight="1" x14ac:dyDescent="0.2">
      <c r="B882" s="172"/>
      <c r="C882" s="82"/>
      <c r="F882" s="180"/>
      <c r="J882" s="5"/>
      <c r="K882" s="1"/>
      <c r="L882" s="1"/>
      <c r="M882" s="84"/>
    </row>
    <row r="883" spans="2:13" ht="14.25" customHeight="1" x14ac:dyDescent="0.2">
      <c r="B883" s="172"/>
      <c r="C883" s="82"/>
      <c r="F883" s="180"/>
      <c r="J883" s="5"/>
      <c r="K883" s="1"/>
      <c r="L883" s="1"/>
      <c r="M883" s="84"/>
    </row>
    <row r="884" spans="2:13" ht="14.25" customHeight="1" x14ac:dyDescent="0.2">
      <c r="B884" s="172"/>
      <c r="C884" s="82"/>
      <c r="F884" s="180"/>
      <c r="J884" s="5"/>
      <c r="K884" s="1"/>
      <c r="L884" s="1"/>
      <c r="M884" s="84"/>
    </row>
    <row r="885" spans="2:13" ht="14.25" customHeight="1" x14ac:dyDescent="0.2">
      <c r="B885" s="172"/>
      <c r="C885" s="82"/>
      <c r="F885" s="180"/>
      <c r="J885" s="5"/>
      <c r="K885" s="1"/>
      <c r="L885" s="1"/>
      <c r="M885" s="84"/>
    </row>
    <row r="886" spans="2:13" ht="14.25" customHeight="1" x14ac:dyDescent="0.2">
      <c r="B886" s="172"/>
      <c r="C886" s="82"/>
      <c r="F886" s="180"/>
      <c r="J886" s="5"/>
      <c r="K886" s="1"/>
      <c r="L886" s="1"/>
      <c r="M886" s="84"/>
    </row>
    <row r="887" spans="2:13" ht="14.25" customHeight="1" x14ac:dyDescent="0.2">
      <c r="B887" s="172"/>
      <c r="C887" s="82"/>
      <c r="F887" s="180"/>
      <c r="J887" s="5"/>
      <c r="K887" s="1"/>
      <c r="L887" s="1"/>
      <c r="M887" s="84"/>
    </row>
    <row r="888" spans="2:13" ht="14.25" customHeight="1" x14ac:dyDescent="0.2">
      <c r="B888" s="172"/>
      <c r="C888" s="82"/>
      <c r="F888" s="180"/>
      <c r="J888" s="5"/>
      <c r="K888" s="1"/>
      <c r="L888" s="1"/>
      <c r="M888" s="84"/>
    </row>
    <row r="889" spans="2:13" ht="14.25" customHeight="1" x14ac:dyDescent="0.2">
      <c r="B889" s="172"/>
      <c r="C889" s="82"/>
      <c r="F889" s="180"/>
      <c r="J889" s="5"/>
      <c r="K889" s="1"/>
      <c r="L889" s="1"/>
      <c r="M889" s="84"/>
    </row>
    <row r="890" spans="2:13" ht="14.25" customHeight="1" x14ac:dyDescent="0.2">
      <c r="B890" s="172"/>
      <c r="C890" s="82"/>
      <c r="F890" s="180"/>
      <c r="J890" s="5"/>
      <c r="K890" s="1"/>
      <c r="L890" s="1"/>
      <c r="M890" s="84"/>
    </row>
    <row r="891" spans="2:13" ht="14.25" customHeight="1" x14ac:dyDescent="0.2">
      <c r="B891" s="172"/>
      <c r="C891" s="82"/>
      <c r="F891" s="180"/>
      <c r="J891" s="5"/>
      <c r="K891" s="1"/>
      <c r="L891" s="1"/>
      <c r="M891" s="84"/>
    </row>
    <row r="892" spans="2:13" ht="14.25" customHeight="1" x14ac:dyDescent="0.2">
      <c r="B892" s="172"/>
      <c r="C892" s="82"/>
      <c r="F892" s="180"/>
      <c r="J892" s="5"/>
      <c r="K892" s="1"/>
      <c r="L892" s="1"/>
      <c r="M892" s="84"/>
    </row>
    <row r="893" spans="2:13" ht="14.25" customHeight="1" x14ac:dyDescent="0.2">
      <c r="B893" s="172"/>
      <c r="C893" s="82"/>
      <c r="F893" s="180"/>
      <c r="J893" s="5"/>
      <c r="K893" s="1"/>
      <c r="L893" s="1"/>
      <c r="M893" s="84"/>
    </row>
    <row r="894" spans="2:13" ht="14.25" customHeight="1" x14ac:dyDescent="0.2">
      <c r="B894" s="172"/>
      <c r="C894" s="82"/>
      <c r="F894" s="180"/>
      <c r="J894" s="5"/>
      <c r="K894" s="1"/>
      <c r="L894" s="1"/>
      <c r="M894" s="84"/>
    </row>
    <row r="895" spans="2:13" ht="14.25" customHeight="1" x14ac:dyDescent="0.2">
      <c r="B895" s="172"/>
      <c r="C895" s="82"/>
      <c r="F895" s="180"/>
      <c r="J895" s="5"/>
      <c r="K895" s="1"/>
      <c r="L895" s="1"/>
      <c r="M895" s="84"/>
    </row>
    <row r="896" spans="2:13" ht="14.25" customHeight="1" x14ac:dyDescent="0.2">
      <c r="B896" s="172"/>
      <c r="C896" s="82"/>
      <c r="F896" s="180"/>
      <c r="J896" s="5"/>
      <c r="K896" s="1"/>
      <c r="L896" s="1"/>
      <c r="M896" s="84"/>
    </row>
    <row r="897" spans="2:13" ht="14.25" customHeight="1" x14ac:dyDescent="0.2">
      <c r="B897" s="172"/>
      <c r="C897" s="82"/>
      <c r="F897" s="180"/>
      <c r="J897" s="5"/>
      <c r="K897" s="1"/>
      <c r="L897" s="1"/>
      <c r="M897" s="84"/>
    </row>
    <row r="898" spans="2:13" ht="14.25" customHeight="1" x14ac:dyDescent="0.2">
      <c r="B898" s="172"/>
      <c r="C898" s="82"/>
      <c r="F898" s="180"/>
      <c r="J898" s="5"/>
      <c r="K898" s="1"/>
      <c r="L898" s="1"/>
      <c r="M898" s="84"/>
    </row>
    <row r="899" spans="2:13" ht="14.25" customHeight="1" x14ac:dyDescent="0.2">
      <c r="B899" s="172"/>
      <c r="C899" s="82"/>
      <c r="F899" s="180"/>
      <c r="J899" s="5"/>
      <c r="K899" s="1"/>
      <c r="L899" s="1"/>
      <c r="M899" s="84"/>
    </row>
    <row r="900" spans="2:13" ht="14.25" customHeight="1" x14ac:dyDescent="0.2">
      <c r="B900" s="172"/>
      <c r="C900" s="82"/>
      <c r="F900" s="180"/>
      <c r="J900" s="5"/>
      <c r="K900" s="1"/>
      <c r="L900" s="1"/>
      <c r="M900" s="84"/>
    </row>
    <row r="901" spans="2:13" ht="14.25" customHeight="1" x14ac:dyDescent="0.2">
      <c r="B901" s="172"/>
      <c r="C901" s="82"/>
      <c r="F901" s="180"/>
      <c r="J901" s="5"/>
      <c r="K901" s="1"/>
      <c r="L901" s="1"/>
      <c r="M901" s="84"/>
    </row>
    <row r="902" spans="2:13" ht="14.25" customHeight="1" x14ac:dyDescent="0.2">
      <c r="B902" s="172"/>
      <c r="C902" s="82"/>
      <c r="F902" s="180"/>
      <c r="J902" s="5"/>
      <c r="K902" s="1"/>
      <c r="L902" s="1"/>
      <c r="M902" s="84"/>
    </row>
    <row r="903" spans="2:13" ht="14.25" customHeight="1" x14ac:dyDescent="0.2">
      <c r="B903" s="172"/>
      <c r="C903" s="82"/>
      <c r="F903" s="180"/>
      <c r="J903" s="5"/>
      <c r="K903" s="1"/>
      <c r="L903" s="1"/>
      <c r="M903" s="84"/>
    </row>
    <row r="904" spans="2:13" ht="14.25" customHeight="1" x14ac:dyDescent="0.2">
      <c r="B904" s="172"/>
      <c r="C904" s="82"/>
      <c r="F904" s="180"/>
      <c r="J904" s="5"/>
      <c r="K904" s="1"/>
      <c r="L904" s="1"/>
      <c r="M904" s="84"/>
    </row>
    <row r="905" spans="2:13" ht="14.25" customHeight="1" x14ac:dyDescent="0.2">
      <c r="B905" s="172"/>
      <c r="C905" s="82"/>
      <c r="F905" s="180"/>
      <c r="J905" s="5"/>
      <c r="K905" s="1"/>
      <c r="L905" s="1"/>
      <c r="M905" s="84"/>
    </row>
    <row r="906" spans="2:13" ht="14.25" customHeight="1" x14ac:dyDescent="0.2">
      <c r="B906" s="172"/>
      <c r="C906" s="82"/>
      <c r="F906" s="180"/>
      <c r="J906" s="5"/>
      <c r="K906" s="1"/>
      <c r="L906" s="1"/>
      <c r="M906" s="84"/>
    </row>
    <row r="907" spans="2:13" ht="14.25" customHeight="1" x14ac:dyDescent="0.2">
      <c r="B907" s="172"/>
      <c r="C907" s="82"/>
      <c r="F907" s="180"/>
      <c r="J907" s="5"/>
      <c r="K907" s="1"/>
      <c r="L907" s="1"/>
      <c r="M907" s="84"/>
    </row>
    <row r="908" spans="2:13" ht="14.25" customHeight="1" x14ac:dyDescent="0.2">
      <c r="B908" s="172"/>
      <c r="C908" s="82"/>
      <c r="F908" s="180"/>
      <c r="J908" s="5"/>
      <c r="K908" s="1"/>
      <c r="L908" s="1"/>
      <c r="M908" s="84"/>
    </row>
    <row r="909" spans="2:13" ht="14.25" customHeight="1" x14ac:dyDescent="0.2">
      <c r="B909" s="172"/>
      <c r="C909" s="82"/>
      <c r="F909" s="180"/>
      <c r="J909" s="5"/>
      <c r="K909" s="1"/>
      <c r="L909" s="1"/>
      <c r="M909" s="84"/>
    </row>
    <row r="910" spans="2:13" ht="14.25" customHeight="1" x14ac:dyDescent="0.2">
      <c r="B910" s="172"/>
      <c r="C910" s="82"/>
      <c r="F910" s="180"/>
      <c r="J910" s="5"/>
      <c r="K910" s="1"/>
      <c r="L910" s="1"/>
      <c r="M910" s="84"/>
    </row>
    <row r="911" spans="2:13" ht="14.25" customHeight="1" x14ac:dyDescent="0.2">
      <c r="B911" s="172"/>
      <c r="C911" s="82"/>
      <c r="F911" s="180"/>
      <c r="J911" s="5"/>
      <c r="K911" s="1"/>
      <c r="L911" s="1"/>
      <c r="M911" s="84"/>
    </row>
    <row r="912" spans="2:13" ht="14.25" customHeight="1" x14ac:dyDescent="0.2">
      <c r="B912" s="172"/>
      <c r="C912" s="82"/>
      <c r="F912" s="180"/>
      <c r="J912" s="5"/>
      <c r="K912" s="1"/>
      <c r="L912" s="1"/>
      <c r="M912" s="84"/>
    </row>
    <row r="913" spans="2:13" ht="14.25" customHeight="1" x14ac:dyDescent="0.2">
      <c r="B913" s="172"/>
      <c r="C913" s="82"/>
      <c r="F913" s="180"/>
      <c r="J913" s="5"/>
      <c r="K913" s="1"/>
      <c r="L913" s="1"/>
      <c r="M913" s="84"/>
    </row>
    <row r="914" spans="2:13" ht="14.25" customHeight="1" x14ac:dyDescent="0.2">
      <c r="B914" s="172"/>
      <c r="C914" s="82"/>
      <c r="F914" s="180"/>
      <c r="J914" s="5"/>
      <c r="K914" s="1"/>
      <c r="L914" s="1"/>
      <c r="M914" s="84"/>
    </row>
    <row r="915" spans="2:13" ht="14.25" customHeight="1" x14ac:dyDescent="0.2">
      <c r="B915" s="172"/>
      <c r="C915" s="82"/>
      <c r="F915" s="180"/>
      <c r="J915" s="5"/>
      <c r="K915" s="1"/>
      <c r="L915" s="1"/>
      <c r="M915" s="84"/>
    </row>
    <row r="916" spans="2:13" ht="14.25" customHeight="1" x14ac:dyDescent="0.2">
      <c r="B916" s="172"/>
      <c r="C916" s="82"/>
      <c r="F916" s="180"/>
      <c r="J916" s="5"/>
      <c r="K916" s="1"/>
      <c r="L916" s="1"/>
      <c r="M916" s="84"/>
    </row>
    <row r="917" spans="2:13" ht="14.25" customHeight="1" x14ac:dyDescent="0.2">
      <c r="B917" s="172"/>
      <c r="C917" s="82"/>
      <c r="F917" s="180"/>
      <c r="J917" s="5"/>
      <c r="K917" s="1"/>
      <c r="L917" s="1"/>
      <c r="M917" s="84"/>
    </row>
    <row r="918" spans="2:13" ht="14.25" customHeight="1" x14ac:dyDescent="0.2">
      <c r="B918" s="172"/>
      <c r="C918" s="82"/>
      <c r="F918" s="180"/>
      <c r="J918" s="5"/>
      <c r="K918" s="1"/>
      <c r="L918" s="1"/>
      <c r="M918" s="84"/>
    </row>
    <row r="919" spans="2:13" ht="14.25" customHeight="1" x14ac:dyDescent="0.2">
      <c r="B919" s="172"/>
      <c r="C919" s="82"/>
      <c r="F919" s="180"/>
      <c r="J919" s="5"/>
      <c r="K919" s="1"/>
      <c r="L919" s="1"/>
      <c r="M919" s="84"/>
    </row>
    <row r="920" spans="2:13" ht="14.25" customHeight="1" x14ac:dyDescent="0.2">
      <c r="B920" s="172"/>
      <c r="C920" s="82"/>
      <c r="F920" s="180"/>
      <c r="J920" s="5"/>
      <c r="K920" s="1"/>
      <c r="L920" s="1"/>
      <c r="M920" s="84"/>
    </row>
    <row r="921" spans="2:13" ht="14.25" customHeight="1" x14ac:dyDescent="0.2">
      <c r="B921" s="172"/>
      <c r="C921" s="82"/>
      <c r="F921" s="180"/>
      <c r="J921" s="5"/>
      <c r="K921" s="1"/>
      <c r="L921" s="1"/>
      <c r="M921" s="84"/>
    </row>
    <row r="922" spans="2:13" ht="14.25" customHeight="1" x14ac:dyDescent="0.2">
      <c r="B922" s="172"/>
      <c r="C922" s="82"/>
      <c r="F922" s="180"/>
      <c r="J922" s="5"/>
      <c r="K922" s="1"/>
      <c r="L922" s="1"/>
      <c r="M922" s="84"/>
    </row>
    <row r="923" spans="2:13" ht="14.25" customHeight="1" x14ac:dyDescent="0.2">
      <c r="B923" s="172"/>
      <c r="C923" s="82"/>
      <c r="F923" s="180"/>
      <c r="J923" s="5"/>
      <c r="K923" s="1"/>
      <c r="L923" s="1"/>
      <c r="M923" s="84"/>
    </row>
    <row r="924" spans="2:13" ht="14.25" customHeight="1" x14ac:dyDescent="0.2">
      <c r="B924" s="172"/>
      <c r="C924" s="82"/>
      <c r="F924" s="180"/>
      <c r="J924" s="5"/>
      <c r="K924" s="1"/>
      <c r="L924" s="1"/>
      <c r="M924" s="84"/>
    </row>
    <row r="925" spans="2:13" ht="14.25" customHeight="1" x14ac:dyDescent="0.2">
      <c r="B925" s="172"/>
      <c r="C925" s="82"/>
      <c r="F925" s="180"/>
      <c r="J925" s="5"/>
      <c r="K925" s="1"/>
      <c r="L925" s="1"/>
      <c r="M925" s="84"/>
    </row>
    <row r="926" spans="2:13" ht="14.25" customHeight="1" x14ac:dyDescent="0.2">
      <c r="B926" s="172"/>
      <c r="C926" s="82"/>
      <c r="F926" s="180"/>
      <c r="J926" s="5"/>
      <c r="K926" s="1"/>
      <c r="L926" s="1"/>
      <c r="M926" s="84"/>
    </row>
    <row r="927" spans="2:13" ht="14.25" customHeight="1" x14ac:dyDescent="0.2">
      <c r="B927" s="172"/>
      <c r="C927" s="82"/>
      <c r="F927" s="180"/>
      <c r="J927" s="5"/>
      <c r="K927" s="1"/>
      <c r="L927" s="1"/>
      <c r="M927" s="84"/>
    </row>
    <row r="928" spans="2:13" ht="14.25" customHeight="1" x14ac:dyDescent="0.2">
      <c r="B928" s="172"/>
      <c r="C928" s="82"/>
      <c r="F928" s="180"/>
      <c r="J928" s="5"/>
      <c r="K928" s="1"/>
      <c r="L928" s="1"/>
      <c r="M928" s="84"/>
    </row>
    <row r="929" spans="2:13" ht="14.25" customHeight="1" x14ac:dyDescent="0.2">
      <c r="B929" s="172"/>
      <c r="C929" s="82"/>
      <c r="F929" s="180"/>
      <c r="J929" s="5"/>
      <c r="K929" s="1"/>
      <c r="L929" s="1"/>
      <c r="M929" s="84"/>
    </row>
    <row r="930" spans="2:13" ht="14.25" customHeight="1" x14ac:dyDescent="0.2">
      <c r="B930" s="172"/>
      <c r="C930" s="82"/>
      <c r="F930" s="180"/>
      <c r="J930" s="5"/>
      <c r="K930" s="1"/>
      <c r="L930" s="1"/>
      <c r="M930" s="84"/>
    </row>
    <row r="931" spans="2:13" ht="14.25" customHeight="1" x14ac:dyDescent="0.2">
      <c r="B931" s="172"/>
      <c r="C931" s="82"/>
      <c r="F931" s="180"/>
      <c r="J931" s="5"/>
      <c r="K931" s="1"/>
      <c r="L931" s="1"/>
      <c r="M931" s="84"/>
    </row>
    <row r="932" spans="2:13" ht="14.25" customHeight="1" x14ac:dyDescent="0.2">
      <c r="B932" s="172"/>
      <c r="C932" s="82"/>
      <c r="F932" s="180"/>
      <c r="J932" s="5"/>
      <c r="K932" s="1"/>
      <c r="L932" s="1"/>
      <c r="M932" s="84"/>
    </row>
    <row r="933" spans="2:13" ht="14.25" customHeight="1" x14ac:dyDescent="0.2">
      <c r="B933" s="172"/>
      <c r="C933" s="82"/>
      <c r="F933" s="180"/>
      <c r="J933" s="5"/>
      <c r="K933" s="1"/>
      <c r="L933" s="1"/>
      <c r="M933" s="84"/>
    </row>
    <row r="934" spans="2:13" ht="14.25" customHeight="1" x14ac:dyDescent="0.2">
      <c r="B934" s="172"/>
      <c r="C934" s="82"/>
      <c r="F934" s="180"/>
      <c r="J934" s="5"/>
      <c r="K934" s="1"/>
      <c r="L934" s="1"/>
      <c r="M934" s="84"/>
    </row>
    <row r="935" spans="2:13" ht="14.25" customHeight="1" x14ac:dyDescent="0.2">
      <c r="B935" s="172"/>
      <c r="C935" s="82"/>
      <c r="F935" s="180"/>
      <c r="J935" s="5"/>
      <c r="K935" s="1"/>
      <c r="L935" s="1"/>
      <c r="M935" s="84"/>
    </row>
    <row r="936" spans="2:13" ht="14.25" customHeight="1" x14ac:dyDescent="0.2">
      <c r="B936" s="172"/>
      <c r="C936" s="82"/>
      <c r="F936" s="180"/>
      <c r="J936" s="5"/>
      <c r="K936" s="1"/>
      <c r="L936" s="1"/>
      <c r="M936" s="84"/>
    </row>
    <row r="937" spans="2:13" ht="14.25" customHeight="1" x14ac:dyDescent="0.2">
      <c r="B937" s="172"/>
      <c r="C937" s="82"/>
      <c r="F937" s="180"/>
      <c r="J937" s="5"/>
      <c r="K937" s="1"/>
      <c r="L937" s="1"/>
      <c r="M937" s="84"/>
    </row>
    <row r="938" spans="2:13" ht="14.25" customHeight="1" x14ac:dyDescent="0.2">
      <c r="B938" s="172"/>
      <c r="C938" s="82"/>
      <c r="F938" s="180"/>
      <c r="J938" s="5"/>
      <c r="K938" s="1"/>
      <c r="L938" s="1"/>
      <c r="M938" s="84"/>
    </row>
    <row r="939" spans="2:13" ht="14.25" customHeight="1" x14ac:dyDescent="0.2">
      <c r="B939" s="172"/>
      <c r="C939" s="82"/>
      <c r="F939" s="180"/>
      <c r="J939" s="5"/>
      <c r="K939" s="1"/>
      <c r="L939" s="1"/>
      <c r="M939" s="84"/>
    </row>
    <row r="940" spans="2:13" ht="14.25" customHeight="1" x14ac:dyDescent="0.2">
      <c r="B940" s="172"/>
      <c r="C940" s="82"/>
      <c r="F940" s="180"/>
      <c r="J940" s="5"/>
      <c r="K940" s="1"/>
      <c r="L940" s="1"/>
      <c r="M940" s="84"/>
    </row>
    <row r="941" spans="2:13" ht="14.25" customHeight="1" x14ac:dyDescent="0.2">
      <c r="B941" s="172"/>
      <c r="C941" s="82"/>
      <c r="F941" s="180"/>
      <c r="J941" s="5"/>
      <c r="K941" s="1"/>
      <c r="L941" s="1"/>
      <c r="M941" s="84"/>
    </row>
    <row r="942" spans="2:13" ht="14.25" customHeight="1" x14ac:dyDescent="0.2">
      <c r="B942" s="172"/>
      <c r="C942" s="82"/>
      <c r="F942" s="180"/>
      <c r="J942" s="5"/>
      <c r="K942" s="1"/>
      <c r="L942" s="1"/>
      <c r="M942" s="84"/>
    </row>
    <row r="943" spans="2:13" ht="14.25" customHeight="1" x14ac:dyDescent="0.2">
      <c r="B943" s="172"/>
      <c r="C943" s="82"/>
      <c r="F943" s="180"/>
      <c r="J943" s="5"/>
      <c r="K943" s="1"/>
      <c r="L943" s="1"/>
      <c r="M943" s="84"/>
    </row>
    <row r="944" spans="2:13" ht="14.25" customHeight="1" x14ac:dyDescent="0.2">
      <c r="B944" s="172"/>
      <c r="C944" s="82"/>
      <c r="F944" s="180"/>
      <c r="J944" s="5"/>
      <c r="K944" s="1"/>
      <c r="L944" s="1"/>
      <c r="M944" s="84"/>
    </row>
    <row r="945" spans="2:13" ht="14.25" customHeight="1" x14ac:dyDescent="0.2">
      <c r="B945" s="172"/>
      <c r="C945" s="82"/>
      <c r="F945" s="180"/>
      <c r="J945" s="5"/>
      <c r="K945" s="1"/>
      <c r="L945" s="1"/>
      <c r="M945" s="84"/>
    </row>
    <row r="946" spans="2:13" ht="14.25" customHeight="1" x14ac:dyDescent="0.2">
      <c r="B946" s="172"/>
      <c r="C946" s="82"/>
      <c r="F946" s="180"/>
      <c r="J946" s="5"/>
      <c r="K946" s="1"/>
      <c r="L946" s="1"/>
      <c r="M946" s="84"/>
    </row>
    <row r="947" spans="2:13" ht="14.25" customHeight="1" x14ac:dyDescent="0.2">
      <c r="B947" s="172"/>
      <c r="C947" s="82"/>
      <c r="F947" s="180"/>
      <c r="J947" s="5"/>
      <c r="K947" s="1"/>
      <c r="L947" s="1"/>
      <c r="M947" s="84"/>
    </row>
    <row r="948" spans="2:13" ht="14.25" customHeight="1" x14ac:dyDescent="0.2">
      <c r="B948" s="172"/>
      <c r="C948" s="82"/>
      <c r="F948" s="180"/>
      <c r="J948" s="5"/>
      <c r="K948" s="1"/>
      <c r="L948" s="1"/>
      <c r="M948" s="84"/>
    </row>
    <row r="949" spans="2:13" ht="14.25" customHeight="1" x14ac:dyDescent="0.2">
      <c r="B949" s="172"/>
      <c r="C949" s="82"/>
      <c r="F949" s="180"/>
      <c r="J949" s="5"/>
      <c r="K949" s="1"/>
      <c r="L949" s="1"/>
      <c r="M949" s="84"/>
    </row>
    <row r="950" spans="2:13" ht="14.25" customHeight="1" x14ac:dyDescent="0.2">
      <c r="B950" s="172"/>
      <c r="C950" s="82"/>
      <c r="F950" s="180"/>
      <c r="J950" s="5"/>
      <c r="K950" s="1"/>
      <c r="L950" s="1"/>
      <c r="M950" s="84"/>
    </row>
    <row r="951" spans="2:13" ht="14.25" customHeight="1" x14ac:dyDescent="0.2">
      <c r="B951" s="172"/>
      <c r="C951" s="82"/>
      <c r="F951" s="180"/>
      <c r="J951" s="5"/>
      <c r="K951" s="1"/>
      <c r="L951" s="1"/>
      <c r="M951" s="84"/>
    </row>
    <row r="952" spans="2:13" ht="14.25" customHeight="1" x14ac:dyDescent="0.2">
      <c r="B952" s="172"/>
      <c r="C952" s="82"/>
      <c r="F952" s="180"/>
      <c r="J952" s="5"/>
      <c r="K952" s="1"/>
      <c r="L952" s="1"/>
      <c r="M952" s="84"/>
    </row>
    <row r="953" spans="2:13" ht="14.25" customHeight="1" x14ac:dyDescent="0.2">
      <c r="B953" s="172"/>
      <c r="C953" s="82"/>
      <c r="F953" s="180"/>
      <c r="J953" s="5"/>
      <c r="K953" s="1"/>
      <c r="L953" s="1"/>
      <c r="M953" s="84"/>
    </row>
    <row r="954" spans="2:13" ht="14.25" customHeight="1" x14ac:dyDescent="0.2">
      <c r="B954" s="172"/>
      <c r="C954" s="82"/>
      <c r="F954" s="180"/>
      <c r="J954" s="5"/>
      <c r="K954" s="1"/>
      <c r="L954" s="1"/>
      <c r="M954" s="84"/>
    </row>
    <row r="955" spans="2:13" ht="14.25" customHeight="1" x14ac:dyDescent="0.2">
      <c r="B955" s="172"/>
      <c r="C955" s="82"/>
      <c r="F955" s="180"/>
      <c r="J955" s="5"/>
      <c r="K955" s="1"/>
      <c r="L955" s="1"/>
      <c r="M955" s="84"/>
    </row>
    <row r="956" spans="2:13" ht="14.25" customHeight="1" x14ac:dyDescent="0.2">
      <c r="B956" s="172"/>
      <c r="C956" s="82"/>
      <c r="F956" s="180"/>
      <c r="J956" s="5"/>
      <c r="K956" s="1"/>
      <c r="L956" s="1"/>
      <c r="M956" s="84"/>
    </row>
    <row r="957" spans="2:13" ht="14.25" customHeight="1" x14ac:dyDescent="0.2">
      <c r="B957" s="172"/>
      <c r="C957" s="82"/>
      <c r="F957" s="180"/>
      <c r="J957" s="5"/>
      <c r="K957" s="1"/>
      <c r="L957" s="1"/>
      <c r="M957" s="84"/>
    </row>
    <row r="958" spans="2:13" ht="14.25" customHeight="1" x14ac:dyDescent="0.2">
      <c r="B958" s="172"/>
      <c r="C958" s="82"/>
      <c r="F958" s="180"/>
      <c r="J958" s="5"/>
      <c r="K958" s="1"/>
      <c r="L958" s="1"/>
      <c r="M958" s="84"/>
    </row>
    <row r="959" spans="2:13" ht="14.25" customHeight="1" x14ac:dyDescent="0.2">
      <c r="B959" s="172"/>
      <c r="C959" s="82"/>
      <c r="F959" s="180"/>
      <c r="J959" s="5"/>
      <c r="K959" s="1"/>
      <c r="L959" s="1"/>
      <c r="M959" s="84"/>
    </row>
    <row r="960" spans="2:13" ht="14.25" customHeight="1" x14ac:dyDescent="0.2">
      <c r="B960" s="172"/>
      <c r="C960" s="82"/>
      <c r="F960" s="180"/>
      <c r="J960" s="5"/>
      <c r="K960" s="1"/>
      <c r="L960" s="1"/>
      <c r="M960" s="84"/>
    </row>
    <row r="961" spans="2:13" ht="14.25" customHeight="1" x14ac:dyDescent="0.2">
      <c r="B961" s="172"/>
      <c r="C961" s="82"/>
      <c r="F961" s="180"/>
      <c r="J961" s="5"/>
      <c r="K961" s="1"/>
      <c r="L961" s="1"/>
      <c r="M961" s="84"/>
    </row>
    <row r="962" spans="2:13" ht="14.25" customHeight="1" x14ac:dyDescent="0.2">
      <c r="B962" s="172"/>
      <c r="C962" s="82"/>
      <c r="F962" s="180"/>
      <c r="J962" s="5"/>
      <c r="K962" s="1"/>
      <c r="L962" s="1"/>
      <c r="M962" s="84"/>
    </row>
    <row r="963" spans="2:13" ht="14.25" customHeight="1" x14ac:dyDescent="0.2">
      <c r="B963" s="172"/>
      <c r="C963" s="82"/>
      <c r="F963" s="180"/>
      <c r="J963" s="5"/>
      <c r="K963" s="1"/>
      <c r="L963" s="1"/>
      <c r="M963" s="84"/>
    </row>
    <row r="964" spans="2:13" ht="14.25" customHeight="1" x14ac:dyDescent="0.2">
      <c r="B964" s="172"/>
      <c r="C964" s="82"/>
      <c r="F964" s="180"/>
      <c r="J964" s="5"/>
      <c r="K964" s="1"/>
      <c r="L964" s="1"/>
      <c r="M964" s="84"/>
    </row>
    <row r="965" spans="2:13" ht="14.25" customHeight="1" x14ac:dyDescent="0.2">
      <c r="B965" s="172"/>
      <c r="C965" s="82"/>
      <c r="F965" s="180"/>
      <c r="J965" s="5"/>
      <c r="K965" s="1"/>
      <c r="L965" s="1"/>
      <c r="M965" s="84"/>
    </row>
    <row r="966" spans="2:13" ht="14.25" customHeight="1" x14ac:dyDescent="0.2">
      <c r="B966" s="172"/>
      <c r="C966" s="82"/>
      <c r="F966" s="180"/>
      <c r="J966" s="5"/>
      <c r="K966" s="1"/>
      <c r="L966" s="1"/>
      <c r="M966" s="84"/>
    </row>
    <row r="967" spans="2:13" ht="14.25" customHeight="1" x14ac:dyDescent="0.2">
      <c r="B967" s="172"/>
      <c r="C967" s="82"/>
      <c r="F967" s="180"/>
      <c r="J967" s="5"/>
      <c r="K967" s="1"/>
      <c r="L967" s="1"/>
      <c r="M967" s="84"/>
    </row>
    <row r="968" spans="2:13" ht="14.25" customHeight="1" x14ac:dyDescent="0.2">
      <c r="B968" s="172"/>
      <c r="C968" s="82"/>
      <c r="F968" s="180"/>
      <c r="J968" s="5"/>
      <c r="K968" s="1"/>
      <c r="L968" s="1"/>
      <c r="M968" s="84"/>
    </row>
    <row r="969" spans="2:13" ht="14.25" customHeight="1" x14ac:dyDescent="0.2">
      <c r="B969" s="172"/>
      <c r="C969" s="82"/>
      <c r="F969" s="180"/>
      <c r="J969" s="5"/>
      <c r="K969" s="1"/>
      <c r="L969" s="1"/>
      <c r="M969" s="84"/>
    </row>
    <row r="970" spans="2:13" ht="14.25" customHeight="1" x14ac:dyDescent="0.2">
      <c r="B970" s="172"/>
      <c r="C970" s="82"/>
      <c r="F970" s="180"/>
      <c r="J970" s="5"/>
      <c r="K970" s="1"/>
      <c r="L970" s="1"/>
      <c r="M970" s="84"/>
    </row>
    <row r="971" spans="2:13" ht="14.25" customHeight="1" x14ac:dyDescent="0.2">
      <c r="B971" s="172"/>
      <c r="C971" s="82"/>
      <c r="F971" s="180"/>
      <c r="J971" s="5"/>
      <c r="K971" s="1"/>
      <c r="L971" s="1"/>
      <c r="M971" s="84"/>
    </row>
    <row r="972" spans="2:13" ht="14.25" customHeight="1" x14ac:dyDescent="0.2">
      <c r="B972" s="172"/>
      <c r="C972" s="82"/>
      <c r="F972" s="180"/>
      <c r="J972" s="5"/>
      <c r="K972" s="1"/>
      <c r="L972" s="1"/>
      <c r="M972" s="84"/>
    </row>
    <row r="973" spans="2:13" ht="14.25" customHeight="1" x14ac:dyDescent="0.2">
      <c r="B973" s="172"/>
      <c r="C973" s="82"/>
      <c r="F973" s="180"/>
      <c r="J973" s="5"/>
      <c r="K973" s="1"/>
      <c r="L973" s="1"/>
      <c r="M973" s="84"/>
    </row>
    <row r="974" spans="2:13" ht="14.25" customHeight="1" x14ac:dyDescent="0.2">
      <c r="B974" s="172"/>
      <c r="C974" s="82"/>
      <c r="F974" s="180"/>
      <c r="J974" s="5"/>
      <c r="K974" s="1"/>
      <c r="L974" s="1"/>
      <c r="M974" s="84"/>
    </row>
    <row r="975" spans="2:13" ht="14.25" customHeight="1" x14ac:dyDescent="0.2">
      <c r="B975" s="172"/>
      <c r="C975" s="82"/>
      <c r="F975" s="180"/>
      <c r="J975" s="5"/>
      <c r="K975" s="1"/>
      <c r="L975" s="1"/>
      <c r="M975" s="84"/>
    </row>
    <row r="976" spans="2:13" ht="14.25" customHeight="1" x14ac:dyDescent="0.2">
      <c r="B976" s="172"/>
      <c r="C976" s="82"/>
      <c r="F976" s="180"/>
      <c r="J976" s="5"/>
      <c r="K976" s="1"/>
      <c r="L976" s="1"/>
      <c r="M976" s="84"/>
    </row>
    <row r="977" spans="2:13" ht="14.25" customHeight="1" x14ac:dyDescent="0.2">
      <c r="B977" s="172"/>
      <c r="C977" s="82"/>
      <c r="F977" s="180"/>
      <c r="J977" s="5"/>
      <c r="K977" s="1"/>
      <c r="L977" s="1"/>
      <c r="M977" s="84"/>
    </row>
    <row r="978" spans="2:13" ht="14.25" customHeight="1" x14ac:dyDescent="0.2">
      <c r="B978" s="172"/>
      <c r="C978" s="82"/>
      <c r="F978" s="180"/>
      <c r="J978" s="5"/>
      <c r="K978" s="1"/>
      <c r="L978" s="1"/>
      <c r="M978" s="84"/>
    </row>
    <row r="979" spans="2:13" ht="14.25" customHeight="1" x14ac:dyDescent="0.2">
      <c r="B979" s="172"/>
      <c r="C979" s="82"/>
      <c r="F979" s="180"/>
      <c r="J979" s="5"/>
      <c r="K979" s="1"/>
      <c r="L979" s="1"/>
      <c r="M979" s="84"/>
    </row>
    <row r="980" spans="2:13" ht="14.25" customHeight="1" x14ac:dyDescent="0.2">
      <c r="B980" s="172"/>
      <c r="C980" s="82"/>
      <c r="F980" s="180"/>
      <c r="J980" s="5"/>
      <c r="K980" s="1"/>
      <c r="L980" s="1"/>
      <c r="M980" s="84"/>
    </row>
    <row r="981" spans="2:13" ht="14.25" customHeight="1" x14ac:dyDescent="0.2">
      <c r="B981" s="172"/>
      <c r="C981" s="82"/>
      <c r="F981" s="180"/>
      <c r="J981" s="5"/>
      <c r="K981" s="1"/>
      <c r="L981" s="1"/>
      <c r="M981" s="84"/>
    </row>
    <row r="982" spans="2:13" ht="14.25" customHeight="1" x14ac:dyDescent="0.2">
      <c r="B982" s="172"/>
      <c r="C982" s="82"/>
      <c r="F982" s="180"/>
      <c r="J982" s="5"/>
      <c r="K982" s="1"/>
      <c r="L982" s="1"/>
      <c r="M982" s="84"/>
    </row>
    <row r="983" spans="2:13" ht="14.25" customHeight="1" x14ac:dyDescent="0.2">
      <c r="B983" s="172"/>
      <c r="C983" s="82"/>
      <c r="F983" s="180"/>
      <c r="J983" s="5"/>
      <c r="K983" s="1"/>
      <c r="L983" s="1"/>
      <c r="M983" s="84"/>
    </row>
    <row r="984" spans="2:13" ht="14.25" customHeight="1" x14ac:dyDescent="0.2">
      <c r="B984" s="172"/>
      <c r="C984" s="82"/>
      <c r="F984" s="180"/>
      <c r="J984" s="5"/>
      <c r="K984" s="1"/>
      <c r="L984" s="1"/>
      <c r="M984" s="84"/>
    </row>
    <row r="985" spans="2:13" ht="14.25" customHeight="1" x14ac:dyDescent="0.2">
      <c r="B985" s="172"/>
      <c r="C985" s="82"/>
      <c r="F985" s="180"/>
      <c r="J985" s="5"/>
      <c r="K985" s="1"/>
      <c r="L985" s="1"/>
      <c r="M985" s="84"/>
    </row>
    <row r="986" spans="2:13" ht="14.25" customHeight="1" x14ac:dyDescent="0.2">
      <c r="B986" s="172"/>
      <c r="C986" s="82"/>
      <c r="F986" s="180"/>
      <c r="J986" s="5"/>
      <c r="K986" s="1"/>
      <c r="L986" s="1"/>
      <c r="M986" s="84"/>
    </row>
    <row r="987" spans="2:13" ht="14.25" customHeight="1" x14ac:dyDescent="0.2">
      <c r="B987" s="172"/>
      <c r="C987" s="82"/>
      <c r="F987" s="180"/>
      <c r="J987" s="5"/>
      <c r="K987" s="1"/>
      <c r="L987" s="1"/>
      <c r="M987" s="84"/>
    </row>
    <row r="988" spans="2:13" ht="14.25" customHeight="1" x14ac:dyDescent="0.2">
      <c r="B988" s="172"/>
      <c r="C988" s="82"/>
      <c r="F988" s="180"/>
      <c r="J988" s="5"/>
      <c r="K988" s="1"/>
      <c r="L988" s="1"/>
      <c r="M988" s="84"/>
    </row>
    <row r="989" spans="2:13" ht="14.25" customHeight="1" x14ac:dyDescent="0.2">
      <c r="B989" s="172"/>
      <c r="C989" s="82"/>
      <c r="F989" s="180"/>
      <c r="J989" s="5"/>
      <c r="K989" s="1"/>
      <c r="L989" s="1"/>
      <c r="M989" s="84"/>
    </row>
    <row r="990" spans="2:13" ht="14.25" customHeight="1" x14ac:dyDescent="0.2">
      <c r="B990" s="172"/>
      <c r="C990" s="82"/>
      <c r="F990" s="180"/>
      <c r="J990" s="5"/>
      <c r="K990" s="1"/>
      <c r="L990" s="1"/>
      <c r="M990" s="84"/>
    </row>
    <row r="991" spans="2:13" ht="14.25" customHeight="1" x14ac:dyDescent="0.2">
      <c r="B991" s="172"/>
      <c r="C991" s="82"/>
      <c r="F991" s="180"/>
      <c r="J991" s="5"/>
      <c r="K991" s="1"/>
      <c r="L991" s="1"/>
      <c r="M991" s="84"/>
    </row>
    <row r="992" spans="2:13" ht="14.25" customHeight="1" x14ac:dyDescent="0.2">
      <c r="B992" s="172"/>
      <c r="C992" s="82"/>
      <c r="F992" s="180"/>
      <c r="J992" s="5"/>
      <c r="K992" s="1"/>
      <c r="L992" s="1"/>
      <c r="M992" s="84"/>
    </row>
  </sheetData>
  <autoFilter ref="A8:M16" xr:uid="{00000000-0009-0000-0000-000002000000}"/>
  <mergeCells count="4">
    <mergeCell ref="B1:F1"/>
    <mergeCell ref="B2:F2"/>
    <mergeCell ref="B3:F3"/>
    <mergeCell ref="B9:M9"/>
  </mergeCells>
  <phoneticPr fontId="35" type="noConversion"/>
  <dataValidations count="4">
    <dataValidation type="list" allowBlank="1" showErrorMessage="1" sqref="J1:L2" xr:uid="{00000000-0002-0000-0200-000000000000}">
      <formula1>$N$1:$N$5</formula1>
    </dataValidation>
    <dataValidation type="list" allowBlank="1" showErrorMessage="1" sqref="G10:G21" xr:uid="{E9257B55-8B51-F644-83B5-BC34E7C18B7F}">
      <formula1>$A$4:$D$4</formula1>
    </dataValidation>
    <dataValidation type="list" allowBlank="1" showErrorMessage="1" sqref="J10:J21" xr:uid="{6D0AA556-2051-2F4D-8FD9-06D490A3EB15}">
      <formula1>"High, Medium, Low"</formula1>
    </dataValidation>
    <dataValidation allowBlank="1" showErrorMessage="1" sqref="I15:I16 H10:I10 H16" xr:uid="{E99E9190-1D7B-B74E-B527-8833839C08DC}"/>
  </dataValidations>
  <pageMargins left="0.7" right="0.7" top="0.75" bottom="0.75" header="0" footer="0"/>
  <pageSetup scale="28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E32A-D267-3D49-8D52-51D6824FA314}">
  <sheetPr>
    <tabColor rgb="FF92D050"/>
  </sheetPr>
  <dimension ref="A1:AD27"/>
  <sheetViews>
    <sheetView tabSelected="1" topLeftCell="E11" zoomScale="92" workbookViewId="0">
      <selection activeCell="D12" sqref="D12"/>
    </sheetView>
  </sheetViews>
  <sheetFormatPr baseColWidth="10" defaultRowHeight="18" x14ac:dyDescent="0.2"/>
  <cols>
    <col min="1" max="1" width="18.6640625" customWidth="1"/>
    <col min="2" max="2" width="24.33203125" customWidth="1"/>
    <col min="3" max="3" width="17" customWidth="1"/>
    <col min="4" max="4" width="58.6640625" customWidth="1"/>
    <col min="5" max="5" width="32.83203125" customWidth="1"/>
    <col min="6" max="6" width="29" customWidth="1"/>
    <col min="7" max="7" width="21.5" customWidth="1"/>
    <col min="8" max="8" width="15.6640625" style="191" customWidth="1"/>
    <col min="9" max="9" width="89.1640625" customWidth="1"/>
  </cols>
  <sheetData>
    <row r="1" spans="1:30" x14ac:dyDescent="0.2">
      <c r="A1" s="52" t="s">
        <v>27</v>
      </c>
      <c r="B1" s="217" t="s">
        <v>22</v>
      </c>
      <c r="C1" s="194"/>
      <c r="D1" s="194"/>
      <c r="E1" s="218"/>
    </row>
    <row r="2" spans="1:30" x14ac:dyDescent="0.2">
      <c r="A2" s="56" t="s">
        <v>28</v>
      </c>
      <c r="B2" s="219" t="s">
        <v>29</v>
      </c>
      <c r="C2" s="194"/>
      <c r="D2" s="194"/>
      <c r="E2" s="195"/>
    </row>
    <row r="3" spans="1:30" x14ac:dyDescent="0.2">
      <c r="A3" s="52" t="s">
        <v>30</v>
      </c>
      <c r="B3" s="220"/>
      <c r="C3" s="194"/>
      <c r="D3" s="194"/>
      <c r="E3" s="195"/>
    </row>
    <row r="4" spans="1:30" ht="19" x14ac:dyDescent="0.25">
      <c r="A4" s="59" t="s">
        <v>17</v>
      </c>
      <c r="B4" s="60" t="s">
        <v>18</v>
      </c>
      <c r="C4" s="60" t="s">
        <v>19</v>
      </c>
      <c r="D4" s="61" t="s">
        <v>20</v>
      </c>
      <c r="E4" s="60" t="s">
        <v>31</v>
      </c>
      <c r="F4" s="126"/>
    </row>
    <row r="5" spans="1:30" x14ac:dyDescent="0.2">
      <c r="A5" s="63">
        <f>COUNTIF(G:G,"Pass")</f>
        <v>6</v>
      </c>
      <c r="B5" s="64">
        <f>COUNTIF(G:G,"Fail")</f>
        <v>7</v>
      </c>
      <c r="C5" s="64">
        <f>COUNTIF(G:G,"Untested")</f>
        <v>0</v>
      </c>
      <c r="D5" s="65">
        <f>COUNTIF(G:G,"N/A")</f>
        <v>0</v>
      </c>
      <c r="E5" s="64">
        <f>SUM(A5:D5)</f>
        <v>13</v>
      </c>
    </row>
    <row r="6" spans="1:30" x14ac:dyDescent="0.2">
      <c r="A6" s="66" t="s">
        <v>25</v>
      </c>
      <c r="B6" s="67" t="s">
        <v>25</v>
      </c>
      <c r="C6" s="67" t="s">
        <v>25</v>
      </c>
      <c r="D6" s="68" t="s">
        <v>25</v>
      </c>
      <c r="E6" s="67"/>
    </row>
    <row r="8" spans="1:30" s="177" customFormat="1" ht="14.25" customHeight="1" x14ac:dyDescent="0.2">
      <c r="A8" s="74" t="s">
        <v>32</v>
      </c>
      <c r="B8" s="74" t="s">
        <v>33</v>
      </c>
      <c r="C8" s="74" t="s">
        <v>142</v>
      </c>
      <c r="D8" s="74" t="s">
        <v>119</v>
      </c>
      <c r="E8" s="74" t="s">
        <v>120</v>
      </c>
      <c r="F8" s="74" t="s">
        <v>65</v>
      </c>
      <c r="G8" s="130" t="s">
        <v>34</v>
      </c>
      <c r="H8" s="134" t="s">
        <v>82</v>
      </c>
      <c r="I8" s="137" t="s">
        <v>104</v>
      </c>
      <c r="J8" s="74" t="s">
        <v>57</v>
      </c>
      <c r="K8" s="74" t="s">
        <v>35</v>
      </c>
      <c r="L8" s="74" t="s">
        <v>30</v>
      </c>
      <c r="M8" s="75" t="s">
        <v>12</v>
      </c>
      <c r="N8" s="175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</row>
    <row r="9" spans="1:30" ht="28" customHeight="1" x14ac:dyDescent="0.2">
      <c r="A9" s="140"/>
      <c r="B9" s="135"/>
      <c r="C9" s="135"/>
      <c r="D9" s="135"/>
      <c r="E9" s="135"/>
      <c r="F9" s="135"/>
      <c r="G9" s="135"/>
      <c r="H9" s="192"/>
      <c r="I9" s="135"/>
      <c r="J9" s="135"/>
      <c r="K9" s="135"/>
      <c r="L9" s="159"/>
    </row>
    <row r="10" spans="1:30" ht="409.6" x14ac:dyDescent="0.2">
      <c r="A10" s="146" t="str">
        <f>IF(AND(F11=""),"","["&amp;TEXT($B$1,"##")&amp;"-"&amp;TEXT(ROW()-9- COUNTBLANK($E$9:E10) +1,"##")&amp;"]")</f>
        <v>[Software Testing-1]</v>
      </c>
      <c r="B10" s="155" t="s">
        <v>52</v>
      </c>
      <c r="C10" s="143" t="s">
        <v>143</v>
      </c>
      <c r="D10" s="156" t="s">
        <v>140</v>
      </c>
      <c r="E10" s="156" t="s">
        <v>139</v>
      </c>
      <c r="F10" s="160" t="s">
        <v>61</v>
      </c>
      <c r="G10" s="132" t="s">
        <v>17</v>
      </c>
      <c r="H10" s="160"/>
      <c r="J10" s="127" t="s">
        <v>58</v>
      </c>
      <c r="K10" s="150"/>
      <c r="L10" s="151"/>
    </row>
    <row r="11" spans="1:30" ht="409.6" x14ac:dyDescent="0.2">
      <c r="A11" s="146" t="str">
        <f>IF(AND(F11=""),"","["&amp;TEXT($B$1,"##")&amp;"-"&amp;TEXT(ROW()-9- COUNTBLANK($E$9:E10) +1,"##")&amp;"]")</f>
        <v>[Software Testing-2]</v>
      </c>
      <c r="B11" s="152" t="s">
        <v>62</v>
      </c>
      <c r="C11" s="143" t="s">
        <v>143</v>
      </c>
      <c r="D11" s="156" t="s">
        <v>141</v>
      </c>
      <c r="E11" s="156" t="s">
        <v>146</v>
      </c>
      <c r="F11" s="160" t="s">
        <v>147</v>
      </c>
      <c r="G11" s="133" t="s">
        <v>18</v>
      </c>
      <c r="H11" s="160" t="s">
        <v>225</v>
      </c>
      <c r="J11" s="127" t="s">
        <v>58</v>
      </c>
      <c r="K11" s="150"/>
      <c r="L11" s="162" t="s">
        <v>81</v>
      </c>
    </row>
    <row r="12" spans="1:30" ht="409.6" x14ac:dyDescent="0.2">
      <c r="A12" s="146" t="str">
        <f>IF(AND(F12=""),"","["&amp;TEXT($B$1,"##")&amp;"-"&amp;TEXT(ROW()-9- COUNTBLANK($E$9:E11) +1,"##")&amp;"]")</f>
        <v>[Software Testing-3]</v>
      </c>
      <c r="B12" s="155" t="s">
        <v>63</v>
      </c>
      <c r="C12" s="143" t="s">
        <v>143</v>
      </c>
      <c r="D12" s="156" t="s">
        <v>150</v>
      </c>
      <c r="E12" s="156" t="s">
        <v>148</v>
      </c>
      <c r="F12" s="141" t="s">
        <v>149</v>
      </c>
      <c r="G12" s="133" t="s">
        <v>18</v>
      </c>
      <c r="H12" s="160" t="s">
        <v>226</v>
      </c>
      <c r="J12" s="127" t="s">
        <v>58</v>
      </c>
      <c r="K12" s="150"/>
      <c r="L12" s="151"/>
    </row>
    <row r="13" spans="1:30" ht="409.6" x14ac:dyDescent="0.2">
      <c r="A13" s="146" t="str">
        <f>IF(AND(F13=""),"","["&amp;TEXT($B$1,"##")&amp;"-"&amp;TEXT(ROW()-9- COUNTBLANK($E$9:E12) +1,"##")&amp;"]")</f>
        <v>[Software Testing-4]</v>
      </c>
      <c r="B13" s="155" t="s">
        <v>54</v>
      </c>
      <c r="C13" s="143" t="s">
        <v>143</v>
      </c>
      <c r="D13" s="156" t="s">
        <v>152</v>
      </c>
      <c r="E13" s="155" t="s">
        <v>151</v>
      </c>
      <c r="F13" s="170" t="s">
        <v>151</v>
      </c>
      <c r="G13" s="132" t="s">
        <v>17</v>
      </c>
      <c r="H13" s="143"/>
      <c r="J13" s="127" t="s">
        <v>59</v>
      </c>
      <c r="K13" s="150"/>
      <c r="L13" s="151"/>
    </row>
    <row r="14" spans="1:30" ht="409.6" x14ac:dyDescent="0.2">
      <c r="A14" s="146" t="str">
        <f>IF(AND(F14=""),"","["&amp;TEXT($B$1,"##")&amp;"-"&amp;TEXT(ROW()-9- COUNTBLANK($E$9:E13) +1,"##")&amp;"]")</f>
        <v>[Software Testing-5]</v>
      </c>
      <c r="B14" s="155" t="s">
        <v>55</v>
      </c>
      <c r="C14" s="143" t="s">
        <v>143</v>
      </c>
      <c r="D14" s="156" t="s">
        <v>153</v>
      </c>
      <c r="E14" s="155" t="s">
        <v>151</v>
      </c>
      <c r="F14" s="148" t="s">
        <v>154</v>
      </c>
      <c r="G14" s="132" t="s">
        <v>17</v>
      </c>
      <c r="H14" s="143"/>
      <c r="J14" s="127" t="s">
        <v>58</v>
      </c>
      <c r="K14" s="150"/>
      <c r="L14" s="151"/>
    </row>
    <row r="15" spans="1:30" ht="342" x14ac:dyDescent="0.2">
      <c r="A15" s="146" t="str">
        <f>IF(AND(F15=""),"","["&amp;TEXT($B$1,"##")&amp;"-"&amp;TEXT(ROW()-9- COUNTBLANK($E$9:E14) +1,"##")&amp;"]")</f>
        <v>[Software Testing-6]</v>
      </c>
      <c r="B15" s="157" t="s">
        <v>64</v>
      </c>
      <c r="C15" s="143" t="s">
        <v>144</v>
      </c>
      <c r="D15" s="156" t="s">
        <v>157</v>
      </c>
      <c r="E15" s="155" t="s">
        <v>155</v>
      </c>
      <c r="F15" s="187" t="s">
        <v>156</v>
      </c>
      <c r="G15" s="132" t="s">
        <v>17</v>
      </c>
      <c r="H15" s="160"/>
      <c r="J15" s="127" t="s">
        <v>59</v>
      </c>
      <c r="K15" s="150"/>
      <c r="L15" s="151"/>
    </row>
    <row r="16" spans="1:30" ht="409.6" x14ac:dyDescent="0.2">
      <c r="A16" s="146" t="str">
        <f>IF(AND(F16=""),"","["&amp;TEXT($B$1,"##")&amp;"-"&amp;TEXT(ROW()-9- COUNTBLANK($E$9:E15) +1,"##")&amp;"]")</f>
        <v>[Software Testing-7]</v>
      </c>
      <c r="B16" s="157" t="s">
        <v>56</v>
      </c>
      <c r="C16" s="143" t="s">
        <v>143</v>
      </c>
      <c r="D16" s="156" t="s">
        <v>153</v>
      </c>
      <c r="E16" s="155" t="s">
        <v>155</v>
      </c>
      <c r="F16" s="152" t="s">
        <v>109</v>
      </c>
      <c r="G16" s="132" t="s">
        <v>17</v>
      </c>
      <c r="H16" s="160"/>
      <c r="I16" s="127"/>
      <c r="J16" s="150"/>
      <c r="K16" s="150"/>
      <c r="L16" s="151"/>
    </row>
    <row r="17" spans="1:12" ht="304" x14ac:dyDescent="0.2">
      <c r="A17" s="146" t="str">
        <f>IF(AND(F17=""),"","["&amp;TEXT($B$1,"##")&amp;"-"&amp;TEXT(ROW()-9- COUNTBLANK($E$9:E16) +1,"##")&amp;"]")</f>
        <v>[Software Testing-8]</v>
      </c>
      <c r="B17" s="155" t="s">
        <v>91</v>
      </c>
      <c r="C17" s="143" t="s">
        <v>143</v>
      </c>
      <c r="D17" s="156" t="s">
        <v>158</v>
      </c>
      <c r="E17" s="155" t="s">
        <v>160</v>
      </c>
      <c r="F17" s="155" t="s">
        <v>159</v>
      </c>
      <c r="G17" s="133" t="s">
        <v>18</v>
      </c>
      <c r="H17" s="160" t="s">
        <v>227</v>
      </c>
      <c r="I17" s="149"/>
      <c r="J17" s="149"/>
      <c r="K17" s="149"/>
      <c r="L17" s="149"/>
    </row>
    <row r="18" spans="1:12" ht="342" x14ac:dyDescent="0.2">
      <c r="A18" s="146" t="str">
        <f>IF(AND(F18=""),"","["&amp;TEXT($B$1,"##")&amp;"-"&amp;TEXT(ROW()-9- COUNTBLANK($E$9:E17) +1,"##")&amp;"]")</f>
        <v>[Software Testing-9]</v>
      </c>
      <c r="B18" s="155" t="s">
        <v>92</v>
      </c>
      <c r="C18" s="143" t="s">
        <v>143</v>
      </c>
      <c r="D18" s="156" t="s">
        <v>161</v>
      </c>
      <c r="E18" s="155" t="s">
        <v>160</v>
      </c>
      <c r="F18" s="128" t="s">
        <v>162</v>
      </c>
      <c r="G18" s="133" t="s">
        <v>18</v>
      </c>
      <c r="H18" s="160" t="s">
        <v>228</v>
      </c>
      <c r="I18" s="149"/>
      <c r="J18" s="149"/>
      <c r="K18" s="149"/>
      <c r="L18" s="149"/>
    </row>
    <row r="19" spans="1:12" ht="361" x14ac:dyDescent="0.2">
      <c r="A19" s="146" t="str">
        <f>IF(AND(F19=""),"","["&amp;TEXT($B$1,"##")&amp;"-"&amp;TEXT(ROW()-9- COUNTBLANK($E$9:E18) +1,"##")&amp;"]")</f>
        <v>[Software Testing-10]</v>
      </c>
      <c r="B19" s="155" t="s">
        <v>93</v>
      </c>
      <c r="C19" s="143" t="s">
        <v>143</v>
      </c>
      <c r="D19" s="156" t="s">
        <v>163</v>
      </c>
      <c r="E19" s="155" t="s">
        <v>160</v>
      </c>
      <c r="F19" s="158" t="s">
        <v>162</v>
      </c>
      <c r="G19" s="133" t="s">
        <v>18</v>
      </c>
      <c r="H19" s="160" t="s">
        <v>229</v>
      </c>
      <c r="I19" s="149"/>
      <c r="J19" s="149"/>
      <c r="K19" s="149"/>
      <c r="L19" s="149"/>
    </row>
    <row r="20" spans="1:12" ht="361" x14ac:dyDescent="0.2">
      <c r="A20" s="146" t="str">
        <f>IF(AND(F20=""),"","["&amp;TEXT($B$1,"##")&amp;"-"&amp;TEXT(ROW()-9- COUNTBLANK($E$9:E19) +1,"##")&amp;"]")</f>
        <v>[Software Testing-11]</v>
      </c>
      <c r="B20" s="155" t="s">
        <v>98</v>
      </c>
      <c r="C20" s="143" t="s">
        <v>143</v>
      </c>
      <c r="D20" s="156" t="s">
        <v>164</v>
      </c>
      <c r="E20" s="155" t="s">
        <v>165</v>
      </c>
      <c r="F20" s="141" t="s">
        <v>166</v>
      </c>
      <c r="G20" s="133" t="s">
        <v>18</v>
      </c>
      <c r="H20" s="160" t="s">
        <v>230</v>
      </c>
      <c r="I20" s="149"/>
      <c r="J20" s="149"/>
      <c r="K20" s="149"/>
      <c r="L20" s="149"/>
    </row>
    <row r="21" spans="1:12" ht="342" x14ac:dyDescent="0.2">
      <c r="A21" s="146" t="str">
        <f>IF(AND(F21=""),"","["&amp;TEXT($B$1,"##")&amp;"-"&amp;TEXT(ROW()-9- COUNTBLANK($E$9:E20) +1,"##")&amp;"]")</f>
        <v>[Software Testing-12]</v>
      </c>
      <c r="B21" s="155" t="s">
        <v>167</v>
      </c>
      <c r="C21" s="143" t="s">
        <v>143</v>
      </c>
      <c r="D21" s="156" t="s">
        <v>169</v>
      </c>
      <c r="E21" s="155" t="s">
        <v>165</v>
      </c>
      <c r="F21" s="141" t="s">
        <v>166</v>
      </c>
      <c r="G21" s="133" t="s">
        <v>18</v>
      </c>
      <c r="H21" s="160" t="s">
        <v>231</v>
      </c>
      <c r="I21" s="149"/>
      <c r="J21" s="149"/>
      <c r="K21" s="149"/>
      <c r="L21" s="149"/>
    </row>
    <row r="22" spans="1:12" ht="390" customHeight="1" x14ac:dyDescent="0.2">
      <c r="A22" s="146" t="str">
        <f>IF(AND(F22=""),"","["&amp;TEXT($B$1,"##")&amp;"-"&amp;TEXT(ROW()-9- COUNTBLANK($E$9:E21) +1,"##")&amp;"]")</f>
        <v>[Software Testing-13]</v>
      </c>
      <c r="B22" s="155" t="s">
        <v>168</v>
      </c>
      <c r="C22" s="143" t="s">
        <v>143</v>
      </c>
      <c r="D22" s="156" t="s">
        <v>172</v>
      </c>
      <c r="E22" s="155" t="s">
        <v>170</v>
      </c>
      <c r="F22" s="141" t="s">
        <v>171</v>
      </c>
      <c r="G22" s="132" t="s">
        <v>17</v>
      </c>
      <c r="H22" s="160"/>
      <c r="I22" s="149"/>
      <c r="J22" s="149"/>
      <c r="K22" s="149"/>
      <c r="L22" s="149"/>
    </row>
    <row r="23" spans="1:12" x14ac:dyDescent="0.2">
      <c r="F23" s="5"/>
      <c r="G23" s="158"/>
    </row>
    <row r="24" spans="1:12" x14ac:dyDescent="0.2">
      <c r="F24" s="5"/>
    </row>
    <row r="25" spans="1:12" x14ac:dyDescent="0.2">
      <c r="F25" s="5"/>
    </row>
    <row r="26" spans="1:12" x14ac:dyDescent="0.2">
      <c r="F26" s="5"/>
    </row>
    <row r="27" spans="1:12" x14ac:dyDescent="0.2">
      <c r="F27" s="5"/>
    </row>
  </sheetData>
  <mergeCells count="3">
    <mergeCell ref="B1:E1"/>
    <mergeCell ref="B2:E2"/>
    <mergeCell ref="B3:E3"/>
  </mergeCells>
  <phoneticPr fontId="35" type="noConversion"/>
  <dataValidations count="2">
    <dataValidation type="list" allowBlank="1" showErrorMessage="1" sqref="I16 J10:J15" xr:uid="{96701D61-364E-D143-B1FA-E0D99FD983D2}">
      <formula1>"High, Medium, Low"</formula1>
    </dataValidation>
    <dataValidation type="list" allowBlank="1" showErrorMessage="1" sqref="G10:G22" xr:uid="{B883A4D5-17C9-D945-B2D6-AF537B0D7B06}">
      <formula1>$A$4:$D$4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9DAB-0F33-2F42-BB88-0B18AB4F4EC1}">
  <sheetPr>
    <tabColor rgb="FF00B050"/>
  </sheetPr>
  <dimension ref="A1:AD17"/>
  <sheetViews>
    <sheetView topLeftCell="A14" workbookViewId="0">
      <selection activeCell="F16" sqref="F16"/>
    </sheetView>
  </sheetViews>
  <sheetFormatPr baseColWidth="10" defaultRowHeight="15" x14ac:dyDescent="0.2"/>
  <cols>
    <col min="1" max="1" width="18.6640625" customWidth="1"/>
    <col min="2" max="2" width="21.1640625" customWidth="1"/>
    <col min="3" max="3" width="19" customWidth="1"/>
    <col min="4" max="4" width="65" customWidth="1"/>
    <col min="5" max="5" width="33" customWidth="1"/>
    <col min="6" max="6" width="28.5" customWidth="1"/>
    <col min="8" max="8" width="21.5" customWidth="1"/>
    <col min="9" max="9" width="98.83203125" customWidth="1"/>
  </cols>
  <sheetData>
    <row r="1" spans="1:30" x14ac:dyDescent="0.2">
      <c r="A1" s="52" t="s">
        <v>27</v>
      </c>
      <c r="B1" s="217" t="s">
        <v>22</v>
      </c>
      <c r="C1" s="194"/>
      <c r="D1" s="194"/>
      <c r="E1" s="197"/>
      <c r="F1" s="218"/>
    </row>
    <row r="2" spans="1:30" x14ac:dyDescent="0.2">
      <c r="A2" s="56" t="s">
        <v>28</v>
      </c>
      <c r="B2" s="219" t="s">
        <v>29</v>
      </c>
      <c r="C2" s="194"/>
      <c r="D2" s="194"/>
      <c r="E2" s="197"/>
      <c r="F2" s="195"/>
    </row>
    <row r="3" spans="1:30" x14ac:dyDescent="0.2">
      <c r="A3" s="52" t="s">
        <v>30</v>
      </c>
      <c r="B3" s="220"/>
      <c r="C3" s="194"/>
      <c r="D3" s="194"/>
      <c r="E3" s="197"/>
      <c r="F3" s="195"/>
    </row>
    <row r="4" spans="1:30" x14ac:dyDescent="0.2">
      <c r="A4" s="59" t="s">
        <v>17</v>
      </c>
      <c r="B4" s="60" t="s">
        <v>18</v>
      </c>
      <c r="C4" s="60" t="s">
        <v>19</v>
      </c>
      <c r="D4" s="61" t="s">
        <v>20</v>
      </c>
      <c r="E4" s="61"/>
      <c r="F4" s="60" t="s">
        <v>31</v>
      </c>
    </row>
    <row r="5" spans="1:30" x14ac:dyDescent="0.2">
      <c r="A5" s="63">
        <f>COUNTIF(G:G,"Pass")</f>
        <v>6</v>
      </c>
      <c r="B5" s="64">
        <f>COUNTIF(G:G,"Fail")</f>
        <v>1</v>
      </c>
      <c r="C5" s="64">
        <f>COUNTIF(G:G,"Untested")</f>
        <v>0</v>
      </c>
      <c r="D5" s="65">
        <f>COUNTIF(G:G,"N/A")</f>
        <v>0</v>
      </c>
      <c r="E5" s="65"/>
      <c r="F5" s="64">
        <f>SUM(A5:D5)</f>
        <v>7</v>
      </c>
    </row>
    <row r="6" spans="1:30" x14ac:dyDescent="0.2">
      <c r="A6" s="66" t="s">
        <v>25</v>
      </c>
      <c r="B6" s="67" t="s">
        <v>25</v>
      </c>
      <c r="C6" s="67" t="s">
        <v>25</v>
      </c>
      <c r="D6" s="68" t="s">
        <v>25</v>
      </c>
      <c r="E6" s="68"/>
      <c r="F6" s="67"/>
    </row>
    <row r="7" spans="1:30" x14ac:dyDescent="0.2">
      <c r="A7" s="129"/>
      <c r="B7" s="67"/>
      <c r="C7" s="67"/>
      <c r="D7" s="68"/>
      <c r="E7" s="68"/>
      <c r="F7" s="67"/>
    </row>
    <row r="8" spans="1:30" s="177" customFormat="1" ht="14.25" customHeight="1" x14ac:dyDescent="0.2">
      <c r="A8" s="74" t="s">
        <v>32</v>
      </c>
      <c r="B8" s="74" t="s">
        <v>33</v>
      </c>
      <c r="C8" s="74" t="s">
        <v>142</v>
      </c>
      <c r="D8" s="74" t="s">
        <v>119</v>
      </c>
      <c r="E8" s="74" t="s">
        <v>120</v>
      </c>
      <c r="F8" s="74" t="s">
        <v>65</v>
      </c>
      <c r="G8" s="130" t="s">
        <v>34</v>
      </c>
      <c r="H8" s="134" t="s">
        <v>82</v>
      </c>
      <c r="I8" s="137" t="s">
        <v>104</v>
      </c>
      <c r="J8" s="74" t="s">
        <v>57</v>
      </c>
      <c r="K8" s="74" t="s">
        <v>35</v>
      </c>
      <c r="L8" s="74" t="s">
        <v>30</v>
      </c>
      <c r="M8" s="75" t="s">
        <v>12</v>
      </c>
      <c r="N8" s="175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</row>
    <row r="9" spans="1:30" x14ac:dyDescent="0.2">
      <c r="A9" s="140"/>
      <c r="B9" s="221"/>
      <c r="C9" s="221"/>
      <c r="D9" s="221"/>
      <c r="E9" s="221"/>
      <c r="F9" s="221"/>
      <c r="G9" s="221"/>
      <c r="H9" s="221"/>
      <c r="I9" s="221"/>
      <c r="J9" s="221"/>
      <c r="K9" s="221"/>
      <c r="L9" s="224"/>
    </row>
    <row r="10" spans="1:30" ht="409" customHeight="1" x14ac:dyDescent="0.2">
      <c r="A10" s="142" t="str">
        <f>IF(AND(F10=""),"","["&amp;TEXT($B$1,"##")&amp;"-"&amp;TEXT(ROW()-9- COUNTBLANK($F$9:F9) +1,"##")&amp;"]")</f>
        <v>[Software Testing-1]</v>
      </c>
      <c r="B10" s="155" t="s">
        <v>66</v>
      </c>
      <c r="C10" s="143" t="s">
        <v>144</v>
      </c>
      <c r="D10" s="156" t="s">
        <v>182</v>
      </c>
      <c r="E10" s="156" t="s">
        <v>173</v>
      </c>
      <c r="F10" s="148" t="s">
        <v>174</v>
      </c>
      <c r="G10" s="145" t="s">
        <v>17</v>
      </c>
      <c r="H10" s="160"/>
      <c r="I10" s="127"/>
      <c r="J10" s="127" t="s">
        <v>58</v>
      </c>
      <c r="K10" s="150"/>
      <c r="L10" s="151"/>
    </row>
    <row r="11" spans="1:30" ht="409" customHeight="1" x14ac:dyDescent="0.2">
      <c r="A11" s="146" t="str">
        <f>IF(AND(F11=""),"","["&amp;TEXT($B$1,"##")&amp;"-"&amp;TEXT(ROW()-9- COUNTBLANK($F$9:F10) +1,"##")&amp;"]")</f>
        <v>[Software Testing-2]</v>
      </c>
      <c r="B11" s="155" t="s">
        <v>67</v>
      </c>
      <c r="C11" s="143" t="s">
        <v>144</v>
      </c>
      <c r="D11" s="156" t="s">
        <v>181</v>
      </c>
      <c r="E11" s="148" t="s">
        <v>175</v>
      </c>
      <c r="F11" s="148" t="s">
        <v>175</v>
      </c>
      <c r="G11" s="145" t="s">
        <v>17</v>
      </c>
      <c r="H11" s="160"/>
      <c r="I11" s="127"/>
      <c r="J11" s="127" t="s">
        <v>58</v>
      </c>
      <c r="K11" s="150"/>
      <c r="L11" s="151"/>
    </row>
    <row r="12" spans="1:30" ht="366" customHeight="1" x14ac:dyDescent="0.2">
      <c r="A12" s="146" t="str">
        <f>IF(AND(F12=""),"","["&amp;TEXT($B$1,"##")&amp;"-"&amp;TEXT(ROW()-9- COUNTBLANK($F$9:F11) +1,"##")&amp;"]")</f>
        <v>[Software Testing-3]</v>
      </c>
      <c r="B12" s="155" t="s">
        <v>70</v>
      </c>
      <c r="C12" s="143" t="s">
        <v>144</v>
      </c>
      <c r="D12" s="156" t="s">
        <v>180</v>
      </c>
      <c r="E12" s="148" t="s">
        <v>176</v>
      </c>
      <c r="F12" s="163" t="s">
        <v>176</v>
      </c>
      <c r="G12" s="145"/>
      <c r="H12" s="160"/>
      <c r="I12" s="127"/>
      <c r="J12" s="127" t="s">
        <v>58</v>
      </c>
      <c r="K12" s="150"/>
      <c r="L12" s="151"/>
    </row>
    <row r="13" spans="1:30" ht="409" customHeight="1" x14ac:dyDescent="0.2">
      <c r="A13" s="146" t="str">
        <f>IF(AND(F13=""),"","["&amp;TEXT($B$1,"##")&amp;"-"&amp;TEXT(ROW()-9- COUNTBLANK($F$9:F12) +1,"##")&amp;"]")</f>
        <v>[Software Testing-4]</v>
      </c>
      <c r="B13" s="155" t="s">
        <v>68</v>
      </c>
      <c r="C13" s="143" t="s">
        <v>144</v>
      </c>
      <c r="D13" s="156" t="s">
        <v>179</v>
      </c>
      <c r="E13" s="156" t="s">
        <v>177</v>
      </c>
      <c r="F13" s="148" t="s">
        <v>178</v>
      </c>
      <c r="G13" s="145" t="s">
        <v>17</v>
      </c>
      <c r="H13" s="160"/>
      <c r="I13" s="127" t="s">
        <v>59</v>
      </c>
      <c r="J13" s="127" t="s">
        <v>59</v>
      </c>
      <c r="K13" s="150"/>
      <c r="L13" s="151"/>
    </row>
    <row r="14" spans="1:30" ht="409" customHeight="1" x14ac:dyDescent="0.2">
      <c r="A14" s="146" t="str">
        <f>IF(AND(F14=""),"","["&amp;TEXT($B$1,"##")&amp;"-"&amp;TEXT(ROW()-9- COUNTBLANK($F$9:F13) +1,"##")&amp;"]")</f>
        <v>[Software Testing-5]</v>
      </c>
      <c r="B14" s="155" t="s">
        <v>56</v>
      </c>
      <c r="C14" s="143" t="s">
        <v>144</v>
      </c>
      <c r="D14" s="156" t="s">
        <v>183</v>
      </c>
      <c r="E14" s="148" t="s">
        <v>184</v>
      </c>
      <c r="F14" s="148" t="s">
        <v>185</v>
      </c>
      <c r="G14" s="145" t="s">
        <v>17</v>
      </c>
      <c r="H14" s="143"/>
      <c r="I14" s="127" t="s">
        <v>59</v>
      </c>
      <c r="J14" s="127" t="s">
        <v>59</v>
      </c>
      <c r="K14" s="150"/>
      <c r="L14" s="151"/>
    </row>
    <row r="15" spans="1:30" ht="331" customHeight="1" x14ac:dyDescent="0.2">
      <c r="A15" s="146" t="str">
        <f>IF(AND(F15=""),"","["&amp;TEXT($B$1,"##")&amp;"-"&amp;TEXT(ROW()-9- COUNTBLANK($F$9:F14) +1,"##")&amp;"]")</f>
        <v>[Software Testing-6]</v>
      </c>
      <c r="B15" s="152" t="s">
        <v>64</v>
      </c>
      <c r="C15" s="143" t="s">
        <v>143</v>
      </c>
      <c r="D15" s="156" t="s">
        <v>187</v>
      </c>
      <c r="E15" s="148" t="s">
        <v>186</v>
      </c>
      <c r="F15" s="148" t="s">
        <v>186</v>
      </c>
      <c r="G15" s="145" t="s">
        <v>17</v>
      </c>
      <c r="H15" s="143"/>
      <c r="I15" s="127"/>
      <c r="J15" s="127" t="s">
        <v>59</v>
      </c>
      <c r="K15" s="150"/>
      <c r="L15" s="151"/>
    </row>
    <row r="16" spans="1:30" ht="409.5" customHeight="1" x14ac:dyDescent="0.2">
      <c r="A16" s="146" t="str">
        <f>IF(AND(F16=""),"","["&amp;TEXT($B$1,"##")&amp;"-"&amp;TEXT(ROW()-9- COUNTBLANK($F$9:F15) +1,"##")&amp;"]")</f>
        <v>[Software Testing-7]</v>
      </c>
      <c r="B16" s="155" t="s">
        <v>99</v>
      </c>
      <c r="C16" s="143" t="s">
        <v>60</v>
      </c>
      <c r="D16" s="156" t="s">
        <v>188</v>
      </c>
      <c r="E16" s="188" t="s">
        <v>190</v>
      </c>
      <c r="F16" s="188" t="s">
        <v>189</v>
      </c>
      <c r="G16" s="164" t="s">
        <v>18</v>
      </c>
      <c r="H16" s="160" t="s">
        <v>232</v>
      </c>
      <c r="I16" s="149"/>
      <c r="J16" s="149"/>
      <c r="K16" s="149"/>
      <c r="L16" s="149"/>
    </row>
    <row r="17" spans="1:12" ht="409" customHeight="1" x14ac:dyDescent="0.2">
      <c r="A17" s="146" t="str">
        <f>IF(AND(F17=""),"","["&amp;TEXT($B$1,"##")&amp;"-"&amp;TEXT(ROW()-9- COUNTBLANK($F$9:F16) +1,"##")&amp;"]")</f>
        <v>[Software Testing-8]</v>
      </c>
      <c r="B17" s="155" t="s">
        <v>117</v>
      </c>
      <c r="C17" s="143" t="s">
        <v>60</v>
      </c>
      <c r="D17" s="156" t="s">
        <v>191</v>
      </c>
      <c r="E17" s="148" t="s">
        <v>192</v>
      </c>
      <c r="F17" s="148" t="s">
        <v>192</v>
      </c>
      <c r="G17" s="145" t="s">
        <v>17</v>
      </c>
      <c r="H17" s="149"/>
      <c r="I17" s="127"/>
      <c r="J17" s="149"/>
      <c r="K17" s="149"/>
      <c r="L17" s="149"/>
    </row>
  </sheetData>
  <mergeCells count="4">
    <mergeCell ref="B1:F1"/>
    <mergeCell ref="B2:F2"/>
    <mergeCell ref="B3:F3"/>
    <mergeCell ref="B9:L9"/>
  </mergeCells>
  <phoneticPr fontId="35" type="noConversion"/>
  <dataValidations count="2">
    <dataValidation type="list" allowBlank="1" showErrorMessage="1" sqref="I17 I10:J15" xr:uid="{38198CD5-3538-FA42-AE08-DA2DB982D0FB}">
      <formula1>"High, Medium, Low"</formula1>
    </dataValidation>
    <dataValidation type="list" allowBlank="1" showErrorMessage="1" sqref="G10:G17" xr:uid="{09A4ACF6-B636-A24A-B628-B486D0007AED}">
      <formula1>"Pass,Fail,N/A,Untested"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09CEE-4AD9-AB47-ADFE-63F00626784D}">
  <sheetPr>
    <tabColor rgb="FF00B0F0"/>
  </sheetPr>
  <dimension ref="A1:AD16"/>
  <sheetViews>
    <sheetView topLeftCell="E14" workbookViewId="0">
      <selection activeCell="H14" sqref="H1:H1048576"/>
    </sheetView>
  </sheetViews>
  <sheetFormatPr baseColWidth="10" defaultRowHeight="15" x14ac:dyDescent="0.2"/>
  <cols>
    <col min="2" max="2" width="26" customWidth="1"/>
    <col min="3" max="3" width="24" customWidth="1"/>
    <col min="4" max="4" width="47.1640625" customWidth="1"/>
    <col min="5" max="5" width="28.5" customWidth="1"/>
    <col min="6" max="6" width="30.83203125" customWidth="1"/>
    <col min="8" max="8" width="13.83203125" customWidth="1"/>
    <col min="9" max="9" width="103.1640625" customWidth="1"/>
  </cols>
  <sheetData>
    <row r="1" spans="1:30" x14ac:dyDescent="0.2">
      <c r="A1" s="52" t="s">
        <v>27</v>
      </c>
      <c r="B1" s="217" t="s">
        <v>22</v>
      </c>
      <c r="C1" s="194"/>
      <c r="D1" s="194"/>
      <c r="E1" s="218"/>
    </row>
    <row r="2" spans="1:30" ht="42" x14ac:dyDescent="0.2">
      <c r="A2" s="56" t="s">
        <v>28</v>
      </c>
      <c r="B2" s="219" t="s">
        <v>29</v>
      </c>
      <c r="C2" s="194"/>
      <c r="D2" s="194"/>
      <c r="E2" s="195"/>
    </row>
    <row r="3" spans="1:30" x14ac:dyDescent="0.2">
      <c r="A3" s="52" t="s">
        <v>30</v>
      </c>
      <c r="B3" s="220"/>
      <c r="C3" s="194"/>
      <c r="D3" s="194"/>
      <c r="E3" s="195"/>
    </row>
    <row r="4" spans="1:30" x14ac:dyDescent="0.2">
      <c r="A4" s="59" t="s">
        <v>17</v>
      </c>
      <c r="B4" s="60" t="s">
        <v>18</v>
      </c>
      <c r="C4" s="60" t="s">
        <v>19</v>
      </c>
      <c r="D4" s="61" t="s">
        <v>20</v>
      </c>
      <c r="E4" s="60" t="s">
        <v>31</v>
      </c>
    </row>
    <row r="5" spans="1:30" x14ac:dyDescent="0.2">
      <c r="A5" s="63">
        <f>COUNTIF(F:F,"Pass")</f>
        <v>0</v>
      </c>
      <c r="B5" s="63">
        <f>COUNTIF(F:F,"Pass")</f>
        <v>0</v>
      </c>
      <c r="C5" s="64">
        <f>COUNTIF(F:F,"Untested")</f>
        <v>0</v>
      </c>
      <c r="D5" s="65">
        <f>COUNTIF(F:F,"N/A")</f>
        <v>0</v>
      </c>
      <c r="E5" s="64">
        <f>SUM(A5:D5)</f>
        <v>0</v>
      </c>
    </row>
    <row r="6" spans="1:30" x14ac:dyDescent="0.2">
      <c r="A6" s="66" t="s">
        <v>25</v>
      </c>
      <c r="B6" s="67" t="s">
        <v>25</v>
      </c>
      <c r="C6" s="67" t="s">
        <v>25</v>
      </c>
      <c r="D6" s="68" t="s">
        <v>25</v>
      </c>
      <c r="E6" s="67"/>
    </row>
    <row r="7" spans="1:30" x14ac:dyDescent="0.2">
      <c r="A7" s="129"/>
      <c r="B7" s="67"/>
      <c r="C7" s="67"/>
      <c r="D7" s="68"/>
      <c r="E7" s="67"/>
    </row>
    <row r="8" spans="1:30" s="186" customFormat="1" ht="14.25" customHeight="1" x14ac:dyDescent="0.2">
      <c r="A8" s="182" t="s">
        <v>32</v>
      </c>
      <c r="B8" s="182" t="s">
        <v>33</v>
      </c>
      <c r="C8" s="182" t="s">
        <v>142</v>
      </c>
      <c r="D8" s="182" t="s">
        <v>119</v>
      </c>
      <c r="E8" s="182" t="s">
        <v>120</v>
      </c>
      <c r="F8" s="182" t="s">
        <v>65</v>
      </c>
      <c r="G8" s="134" t="s">
        <v>34</v>
      </c>
      <c r="H8" s="134"/>
      <c r="I8" s="137" t="s">
        <v>104</v>
      </c>
      <c r="J8" s="182" t="s">
        <v>57</v>
      </c>
      <c r="K8" s="182" t="s">
        <v>35</v>
      </c>
      <c r="L8" s="182" t="s">
        <v>30</v>
      </c>
      <c r="M8" s="183" t="s">
        <v>12</v>
      </c>
      <c r="N8" s="184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</row>
    <row r="9" spans="1:30" x14ac:dyDescent="0.2">
      <c r="A9" s="140"/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59"/>
    </row>
    <row r="10" spans="1:30" ht="409" customHeight="1" x14ac:dyDescent="0.2">
      <c r="A10" s="142" t="str">
        <f>IF(AND(F10=""),"","["&amp;TEXT($B$1,"##")&amp;"-"&amp;TEXT(ROW()-9- COUNTBLANK($F$9:F9) +1,"##")&amp;"]")</f>
        <v>[Software Testing-1]</v>
      </c>
      <c r="B10" s="148" t="s">
        <v>69</v>
      </c>
      <c r="C10" s="143" t="s">
        <v>144</v>
      </c>
      <c r="D10" s="189" t="s">
        <v>194</v>
      </c>
      <c r="E10" s="147" t="s">
        <v>193</v>
      </c>
      <c r="F10" s="144" t="s">
        <v>193</v>
      </c>
      <c r="G10" s="145" t="s">
        <v>17</v>
      </c>
      <c r="H10" s="148"/>
      <c r="I10" s="127"/>
      <c r="J10" s="127" t="s">
        <v>58</v>
      </c>
      <c r="K10" s="161"/>
      <c r="L10" s="150"/>
      <c r="M10" s="151"/>
    </row>
    <row r="11" spans="1:30" ht="409" customHeight="1" x14ac:dyDescent="0.2">
      <c r="A11" s="142" t="str">
        <f>IF(AND(F11=""),"","["&amp;TEXT($B$1,"##")&amp;"-"&amp;TEXT(ROW()-9- COUNTBLANK($F$8:F9) +1,"##")&amp;"]")</f>
        <v>[Software Testing-2]</v>
      </c>
      <c r="B11" s="148" t="s">
        <v>70</v>
      </c>
      <c r="C11" s="143" t="s">
        <v>144</v>
      </c>
      <c r="D11" s="189" t="s">
        <v>195</v>
      </c>
      <c r="E11" s="189" t="s">
        <v>196</v>
      </c>
      <c r="F11" s="189" t="s">
        <v>196</v>
      </c>
      <c r="G11" s="145" t="s">
        <v>17</v>
      </c>
      <c r="H11" s="148"/>
      <c r="I11" s="127"/>
      <c r="J11" s="127" t="s">
        <v>58</v>
      </c>
      <c r="K11" s="150"/>
      <c r="L11" s="150"/>
      <c r="M11" s="151"/>
    </row>
    <row r="12" spans="1:30" ht="409" customHeight="1" x14ac:dyDescent="0.2">
      <c r="A12" s="142" t="str">
        <f>IF(AND(F12=""),"","["&amp;TEXT($B$1,"##")&amp;"-"&amp;TEXT(ROW()-9- COUNTBLANK($F$8:F10) +1,"##")&amp;"]")</f>
        <v>[Software Testing-3]</v>
      </c>
      <c r="B12" s="148" t="s">
        <v>71</v>
      </c>
      <c r="C12" s="143" t="s">
        <v>144</v>
      </c>
      <c r="D12" s="189" t="s">
        <v>198</v>
      </c>
      <c r="E12" s="189" t="s">
        <v>197</v>
      </c>
      <c r="F12" s="189" t="s">
        <v>197</v>
      </c>
      <c r="G12" s="145" t="s">
        <v>17</v>
      </c>
      <c r="H12" s="148"/>
      <c r="I12" s="127"/>
      <c r="J12" s="127" t="s">
        <v>59</v>
      </c>
      <c r="K12" s="150"/>
      <c r="L12" s="150"/>
      <c r="M12" s="151"/>
    </row>
    <row r="13" spans="1:30" ht="409" customHeight="1" x14ac:dyDescent="0.2">
      <c r="A13" s="142" t="str">
        <f>IF(AND(F13=""),"","["&amp;TEXT($B$1,"##")&amp;"-"&amp;TEXT(ROW()-9- COUNTBLANK($F$8:F12) +1,"##")&amp;"]")</f>
        <v>[Software Testing-4]</v>
      </c>
      <c r="B13" s="148" t="s">
        <v>64</v>
      </c>
      <c r="C13" s="143" t="s">
        <v>143</v>
      </c>
      <c r="D13" s="189" t="s">
        <v>200</v>
      </c>
      <c r="E13" s="189" t="s">
        <v>199</v>
      </c>
      <c r="F13" s="189" t="s">
        <v>199</v>
      </c>
      <c r="G13" s="145" t="s">
        <v>17</v>
      </c>
      <c r="H13" s="148"/>
      <c r="I13" s="127"/>
      <c r="J13" s="127" t="s">
        <v>58</v>
      </c>
      <c r="K13" s="150"/>
      <c r="L13" s="150"/>
      <c r="M13" s="151"/>
    </row>
    <row r="14" spans="1:30" ht="409" customHeight="1" x14ac:dyDescent="0.2">
      <c r="A14" s="142" t="str">
        <f>IF(AND(F14=""),"","["&amp;TEXT($B$1,"##")&amp;"-"&amp;TEXT(ROW()-9- COUNTBLANK($F$8:F13) +1,"##")&amp;"]")</f>
        <v>[Software Testing-5]</v>
      </c>
      <c r="B14" s="148" t="s">
        <v>56</v>
      </c>
      <c r="C14" s="143" t="s">
        <v>144</v>
      </c>
      <c r="D14" s="189" t="s">
        <v>201</v>
      </c>
      <c r="E14" s="189" t="s">
        <v>199</v>
      </c>
      <c r="F14" s="189" t="s">
        <v>199</v>
      </c>
      <c r="G14" s="145" t="s">
        <v>17</v>
      </c>
      <c r="H14" s="148"/>
      <c r="I14" s="149"/>
      <c r="J14" s="127" t="s">
        <v>58</v>
      </c>
      <c r="K14" s="149"/>
      <c r="L14" s="149"/>
      <c r="M14" s="149"/>
    </row>
    <row r="15" spans="1:30" ht="408" customHeight="1" x14ac:dyDescent="0.2">
      <c r="A15" s="142" t="str">
        <f>IF(AND(F15=""),"","["&amp;TEXT($B$1,"##")&amp;"-"&amp;TEXT(ROW()-9- COUNTBLANK($F$8:F14) +1,"##")&amp;"]")</f>
        <v>[Software Testing-6]</v>
      </c>
      <c r="B15" s="148" t="s">
        <v>103</v>
      </c>
      <c r="C15" s="143" t="s">
        <v>60</v>
      </c>
      <c r="D15" s="189" t="s">
        <v>203</v>
      </c>
      <c r="E15" s="148" t="s">
        <v>202</v>
      </c>
      <c r="F15" s="148" t="s">
        <v>202</v>
      </c>
      <c r="G15" s="145" t="s">
        <v>17</v>
      </c>
      <c r="H15" s="148"/>
      <c r="I15" s="149"/>
      <c r="J15" s="127" t="s">
        <v>59</v>
      </c>
      <c r="K15" s="149"/>
      <c r="L15" s="149"/>
      <c r="M15" s="149"/>
    </row>
    <row r="16" spans="1:30" ht="19" x14ac:dyDescent="0.25">
      <c r="B16" s="126"/>
    </row>
  </sheetData>
  <mergeCells count="3">
    <mergeCell ref="B1:E1"/>
    <mergeCell ref="B2:E2"/>
    <mergeCell ref="B3:E3"/>
  </mergeCells>
  <dataValidations count="2">
    <dataValidation type="list" allowBlank="1" showErrorMessage="1" sqref="I10:I13 G10:G15" xr:uid="{10C01005-027F-C64F-992B-04CF4D8475C5}">
      <formula1>"Pass,Fail,N/A,Untested"</formula1>
    </dataValidation>
    <dataValidation type="list" allowBlank="1" showErrorMessage="1" sqref="J10:J15" xr:uid="{6F82910D-C7F0-5F4A-988D-6D23DD4622CD}">
      <formula1>"High, Medium, Low"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C7DF-5550-9849-A19E-499594581D67}">
  <sheetPr>
    <tabColor rgb="FF0070C0"/>
  </sheetPr>
  <dimension ref="A1:AD18"/>
  <sheetViews>
    <sheetView topLeftCell="C9" workbookViewId="0">
      <selection activeCell="D11" sqref="D11"/>
    </sheetView>
  </sheetViews>
  <sheetFormatPr baseColWidth="10" defaultRowHeight="15" x14ac:dyDescent="0.2"/>
  <cols>
    <col min="1" max="1" width="16.83203125" customWidth="1"/>
    <col min="2" max="2" width="20.33203125" customWidth="1"/>
    <col min="3" max="3" width="26.1640625" customWidth="1"/>
    <col min="4" max="4" width="66.5" customWidth="1"/>
    <col min="5" max="5" width="28.5" customWidth="1"/>
    <col min="6" max="6" width="27" customWidth="1"/>
    <col min="8" max="8" width="16.5" customWidth="1"/>
    <col min="9" max="9" width="90.5" customWidth="1"/>
  </cols>
  <sheetData>
    <row r="1" spans="1:30" x14ac:dyDescent="0.2">
      <c r="A1" s="52" t="s">
        <v>27</v>
      </c>
      <c r="B1" s="217" t="s">
        <v>22</v>
      </c>
      <c r="C1" s="194"/>
      <c r="D1" s="194"/>
      <c r="E1" s="218"/>
    </row>
    <row r="2" spans="1:30" x14ac:dyDescent="0.2">
      <c r="A2" s="56" t="s">
        <v>28</v>
      </c>
      <c r="B2" s="219" t="s">
        <v>29</v>
      </c>
      <c r="C2" s="194"/>
      <c r="D2" s="194"/>
      <c r="E2" s="195"/>
    </row>
    <row r="3" spans="1:30" x14ac:dyDescent="0.2">
      <c r="A3" s="52" t="s">
        <v>30</v>
      </c>
      <c r="B3" s="220"/>
      <c r="C3" s="194"/>
      <c r="D3" s="194"/>
      <c r="E3" s="195"/>
    </row>
    <row r="4" spans="1:30" x14ac:dyDescent="0.2">
      <c r="A4" s="59" t="s">
        <v>17</v>
      </c>
      <c r="B4" s="60" t="s">
        <v>18</v>
      </c>
      <c r="C4" s="60" t="s">
        <v>19</v>
      </c>
      <c r="D4" s="61" t="s">
        <v>20</v>
      </c>
      <c r="E4" s="60" t="s">
        <v>31</v>
      </c>
    </row>
    <row r="5" spans="1:30" x14ac:dyDescent="0.2">
      <c r="A5" s="63">
        <f>COUNTIF(F:F,"Pass")</f>
        <v>0</v>
      </c>
      <c r="B5" s="64">
        <f>COUNTIF(F:F,"Fail")</f>
        <v>0</v>
      </c>
      <c r="C5" s="64">
        <f>COUNTIF(F:F,"Untested")</f>
        <v>0</v>
      </c>
      <c r="D5" s="65">
        <f>COUNTIF(F:F,"N/A")</f>
        <v>0</v>
      </c>
      <c r="E5" s="64">
        <f>SUM(A5:D5)</f>
        <v>0</v>
      </c>
    </row>
    <row r="6" spans="1:30" x14ac:dyDescent="0.2">
      <c r="A6" s="66" t="s">
        <v>25</v>
      </c>
      <c r="B6" s="67" t="s">
        <v>25</v>
      </c>
      <c r="C6" s="67" t="s">
        <v>25</v>
      </c>
      <c r="D6" s="68" t="s">
        <v>25</v>
      </c>
      <c r="E6" s="67"/>
    </row>
    <row r="7" spans="1:30" x14ac:dyDescent="0.2">
      <c r="A7" s="129"/>
      <c r="B7" s="67"/>
      <c r="C7" s="67"/>
      <c r="D7" s="68"/>
      <c r="E7" s="67"/>
    </row>
    <row r="8" spans="1:30" s="186" customFormat="1" ht="14.25" customHeight="1" x14ac:dyDescent="0.2">
      <c r="A8" s="182" t="s">
        <v>32</v>
      </c>
      <c r="B8" s="182" t="s">
        <v>33</v>
      </c>
      <c r="C8" s="182" t="s">
        <v>142</v>
      </c>
      <c r="D8" s="182" t="s">
        <v>119</v>
      </c>
      <c r="E8" s="182" t="s">
        <v>120</v>
      </c>
      <c r="F8" s="182" t="s">
        <v>65</v>
      </c>
      <c r="G8" s="134" t="s">
        <v>34</v>
      </c>
      <c r="H8" s="134" t="s">
        <v>82</v>
      </c>
      <c r="I8" s="137" t="s">
        <v>104</v>
      </c>
      <c r="J8" s="182" t="s">
        <v>57</v>
      </c>
      <c r="K8" s="182" t="s">
        <v>35</v>
      </c>
      <c r="L8" s="182" t="s">
        <v>30</v>
      </c>
      <c r="M8" s="183" t="s">
        <v>12</v>
      </c>
      <c r="N8" s="184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</row>
    <row r="9" spans="1:30" x14ac:dyDescent="0.2">
      <c r="A9" s="76"/>
      <c r="B9" s="225"/>
      <c r="C9" s="225"/>
      <c r="D9" s="225"/>
      <c r="E9" s="225"/>
      <c r="F9" s="225"/>
      <c r="G9" s="225"/>
      <c r="H9" s="225"/>
      <c r="I9" s="225"/>
      <c r="J9" s="225"/>
      <c r="K9" s="226"/>
    </row>
    <row r="10" spans="1:30" ht="409" customHeight="1" x14ac:dyDescent="0.2">
      <c r="A10" s="142" t="str">
        <f>IF(AND(F10=""),"","["&amp;TEXT($B$1,"##")&amp;"-"&amp;TEXT(ROW()-9- COUNTBLANK($F$9:F9) +1,"##")&amp;"]")</f>
        <v>[Software Testing-1]</v>
      </c>
      <c r="B10" s="148" t="s">
        <v>73</v>
      </c>
      <c r="C10" s="143" t="s">
        <v>144</v>
      </c>
      <c r="D10" s="156" t="s">
        <v>204</v>
      </c>
      <c r="E10" s="155" t="s">
        <v>205</v>
      </c>
      <c r="F10" s="155" t="s">
        <v>205</v>
      </c>
      <c r="G10" s="145" t="s">
        <v>17</v>
      </c>
      <c r="H10" s="127"/>
      <c r="I10" s="149"/>
      <c r="J10" s="127" t="s">
        <v>58</v>
      </c>
      <c r="K10" s="150"/>
      <c r="L10" s="151"/>
      <c r="M10" s="149"/>
    </row>
    <row r="11" spans="1:30" ht="304" x14ac:dyDescent="0.2">
      <c r="A11" s="142" t="str">
        <f>IF(AND(F11=""),"","["&amp;TEXT($B$1,"##")&amp;"-"&amp;TEXT(ROW()-9- COUNTBLANK($F$9:F10) +1,"##")&amp;"]")</f>
        <v>[Software Testing-2]</v>
      </c>
      <c r="B11" s="148" t="s">
        <v>74</v>
      </c>
      <c r="C11" s="143" t="s">
        <v>144</v>
      </c>
      <c r="D11" s="156" t="s">
        <v>207</v>
      </c>
      <c r="E11" s="156" t="s">
        <v>214</v>
      </c>
      <c r="F11" s="148" t="s">
        <v>206</v>
      </c>
      <c r="G11" s="164" t="s">
        <v>18</v>
      </c>
      <c r="H11" s="160" t="s">
        <v>233</v>
      </c>
      <c r="I11" s="149"/>
      <c r="J11" s="127" t="s">
        <v>58</v>
      </c>
      <c r="K11" s="150"/>
      <c r="L11" s="151"/>
      <c r="M11" s="149"/>
    </row>
    <row r="12" spans="1:30" ht="403" customHeight="1" x14ac:dyDescent="0.2">
      <c r="A12" s="142" t="str">
        <f>IF(AND(F12=""),"","["&amp;TEXT($B$1,"##")&amp;"-"&amp;TEXT(ROW()-9- COUNTBLANK($F$9:F11) +1,"##")&amp;"]")</f>
        <v>[Software Testing-3]</v>
      </c>
      <c r="B12" s="148" t="s">
        <v>100</v>
      </c>
      <c r="C12" s="143" t="s">
        <v>144</v>
      </c>
      <c r="D12" s="156" t="s">
        <v>208</v>
      </c>
      <c r="E12" s="156" t="s">
        <v>214</v>
      </c>
      <c r="F12" s="148" t="s">
        <v>147</v>
      </c>
      <c r="G12" s="164" t="s">
        <v>18</v>
      </c>
      <c r="H12" s="227" t="s">
        <v>234</v>
      </c>
      <c r="I12" s="149"/>
      <c r="J12" s="127" t="s">
        <v>58</v>
      </c>
      <c r="K12" s="149"/>
      <c r="L12" s="149"/>
      <c r="M12" s="149"/>
    </row>
    <row r="13" spans="1:30" ht="409" customHeight="1" x14ac:dyDescent="0.2">
      <c r="A13" s="142" t="str">
        <f>IF(AND(F13=""),"","["&amp;TEXT($B$1,"##")&amp;"-"&amp;TEXT(ROW()-9- COUNTBLANK($F$9:F12) +1,"##")&amp;"]")</f>
        <v>[Software Testing-4]</v>
      </c>
      <c r="B13" s="148" t="s">
        <v>101</v>
      </c>
      <c r="C13" s="143" t="s">
        <v>144</v>
      </c>
      <c r="D13" s="156" t="s">
        <v>210</v>
      </c>
      <c r="E13" s="148" t="s">
        <v>209</v>
      </c>
      <c r="F13" s="148" t="s">
        <v>147</v>
      </c>
      <c r="G13" s="145" t="s">
        <v>17</v>
      </c>
      <c r="H13" s="149"/>
      <c r="I13" s="149"/>
      <c r="J13" s="127" t="s">
        <v>58</v>
      </c>
      <c r="K13" s="149"/>
      <c r="L13" s="149"/>
      <c r="M13" s="149"/>
    </row>
    <row r="14" spans="1:30" ht="409" customHeight="1" x14ac:dyDescent="0.2">
      <c r="A14" s="142" t="str">
        <f>IF(AND(F14=""),"","["&amp;TEXT($B$1,"##")&amp;"-"&amp;TEXT(ROW()-9- COUNTBLANK($F$9:F13) +1,"##")&amp;"]")</f>
        <v>[Software Testing-5]</v>
      </c>
      <c r="B14" s="148" t="s">
        <v>72</v>
      </c>
      <c r="C14" s="143" t="s">
        <v>144</v>
      </c>
      <c r="D14" s="156" t="s">
        <v>211</v>
      </c>
      <c r="E14" s="148" t="s">
        <v>212</v>
      </c>
      <c r="F14" s="148" t="s">
        <v>209</v>
      </c>
      <c r="G14" s="145" t="s">
        <v>17</v>
      </c>
      <c r="H14" s="127"/>
      <c r="I14" s="149"/>
      <c r="J14" s="127" t="s">
        <v>58</v>
      </c>
      <c r="K14" s="150"/>
      <c r="L14" s="151"/>
      <c r="M14" s="149"/>
    </row>
    <row r="15" spans="1:30" ht="409" customHeight="1" x14ac:dyDescent="0.2">
      <c r="A15" s="142" t="str">
        <f>IF(AND(F15=""),"","["&amp;TEXT($B$1,"##")&amp;"-"&amp;TEXT(ROW()-9- COUNTBLANK($F$9:F14) +1,"##")&amp;"]")</f>
        <v>[Software Testing-6]</v>
      </c>
      <c r="B15" s="148" t="s">
        <v>118</v>
      </c>
      <c r="C15" s="143" t="s">
        <v>144</v>
      </c>
      <c r="D15" s="156" t="s">
        <v>213</v>
      </c>
      <c r="E15" s="156" t="s">
        <v>214</v>
      </c>
      <c r="F15" s="148" t="s">
        <v>147</v>
      </c>
      <c r="G15" s="164" t="s">
        <v>18</v>
      </c>
      <c r="H15" s="152" t="s">
        <v>235</v>
      </c>
      <c r="I15" s="149"/>
      <c r="J15" s="127" t="s">
        <v>59</v>
      </c>
      <c r="K15" s="149"/>
      <c r="L15" s="149"/>
      <c r="M15" s="149"/>
    </row>
    <row r="16" spans="1:30" ht="332" customHeight="1" x14ac:dyDescent="0.2">
      <c r="A16" s="142" t="str">
        <f>IF(AND(F16=""),"","["&amp;TEXT($B$1,"##")&amp;"-"&amp;TEXT(ROW()-9- COUNTBLANK($F$9:F15) +1,"##")&amp;"]")</f>
        <v>[Software Testing-7]</v>
      </c>
      <c r="B16" s="148" t="s">
        <v>64</v>
      </c>
      <c r="C16" s="143" t="s">
        <v>143</v>
      </c>
      <c r="D16" s="156" t="s">
        <v>215</v>
      </c>
      <c r="E16" s="147" t="s">
        <v>216</v>
      </c>
      <c r="F16" s="147" t="s">
        <v>216</v>
      </c>
      <c r="G16" s="145" t="s">
        <v>17</v>
      </c>
      <c r="H16" s="127"/>
      <c r="I16" s="149"/>
      <c r="J16" s="127" t="s">
        <v>58</v>
      </c>
      <c r="K16" s="150"/>
      <c r="L16" s="151"/>
      <c r="M16" s="149"/>
    </row>
    <row r="17" spans="1:13" ht="409" customHeight="1" x14ac:dyDescent="0.2">
      <c r="A17" s="142" t="str">
        <f>IF(AND(F17=""),"","["&amp;TEXT($B$1,"##")&amp;"-"&amp;TEXT(ROW()-9- COUNTBLANK($F$9:F16) +1,"##")&amp;"]")</f>
        <v>[Software Testing-8]</v>
      </c>
      <c r="B17" s="148" t="s">
        <v>56</v>
      </c>
      <c r="C17" s="143" t="s">
        <v>144</v>
      </c>
      <c r="D17" s="156" t="s">
        <v>217</v>
      </c>
      <c r="E17" s="147" t="s">
        <v>216</v>
      </c>
      <c r="F17" s="147" t="s">
        <v>216</v>
      </c>
      <c r="G17" s="145" t="s">
        <v>17</v>
      </c>
      <c r="H17" s="127"/>
      <c r="I17" s="149"/>
      <c r="J17" s="127" t="s">
        <v>58</v>
      </c>
      <c r="K17" s="150"/>
      <c r="L17" s="151"/>
      <c r="M17" s="149"/>
    </row>
    <row r="18" spans="1:13" ht="409" customHeight="1" x14ac:dyDescent="0.2">
      <c r="A18" s="142" t="str">
        <f>IF(AND(F18=""),"","["&amp;TEXT($B$1,"##")&amp;"-"&amp;TEXT(ROW()-9- COUNTBLANK($F$9:F17) +1,"##")&amp;"]")</f>
        <v>[Software Testing-9]</v>
      </c>
      <c r="B18" s="148" t="s">
        <v>102</v>
      </c>
      <c r="C18" s="143" t="s">
        <v>144</v>
      </c>
      <c r="D18" s="156" t="s">
        <v>219</v>
      </c>
      <c r="E18" s="155" t="s">
        <v>218</v>
      </c>
      <c r="F18" s="190" t="s">
        <v>147</v>
      </c>
      <c r="G18" s="145" t="s">
        <v>17</v>
      </c>
      <c r="H18" s="149"/>
      <c r="I18" s="149"/>
      <c r="J18" s="149"/>
      <c r="K18" s="149"/>
      <c r="L18" s="149"/>
      <c r="M18" s="149"/>
    </row>
  </sheetData>
  <mergeCells count="4">
    <mergeCell ref="B1:E1"/>
    <mergeCell ref="B2:E2"/>
    <mergeCell ref="B3:E3"/>
    <mergeCell ref="B9:K9"/>
  </mergeCells>
  <dataValidations count="3">
    <dataValidation type="list" allowBlank="1" showErrorMessage="1" sqref="J10:J17" xr:uid="{1BE952C6-7318-4F44-B4BC-11C958D54E0C}">
      <formula1>"High, Medium, Low"</formula1>
    </dataValidation>
    <dataValidation type="list" allowBlank="1" showErrorMessage="1" sqref="H10 G10:G18 H14 H16:H17" xr:uid="{E0F5FE14-C345-6645-B687-7F2E7DDBF032}">
      <formula1>"Pass,Fail,N/A,Untested"</formula1>
    </dataValidation>
    <dataValidation allowBlank="1" showErrorMessage="1" sqref="H15" xr:uid="{8A72E02B-35D2-F24F-AF14-B41724EBABFA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5" defaultRowHeight="15" customHeight="1" x14ac:dyDescent="0.2"/>
  <cols>
    <col min="1" max="1" width="8.33203125" customWidth="1"/>
    <col min="2" max="2" width="36.1640625" customWidth="1"/>
    <col min="3" max="3" width="19.5" customWidth="1"/>
    <col min="4" max="4" width="20.1640625" customWidth="1"/>
    <col min="5" max="7" width="17.33203125" customWidth="1"/>
    <col min="8" max="8" width="13.1640625" customWidth="1"/>
    <col min="10" max="10" width="11.5" customWidth="1"/>
    <col min="11" max="11" width="14.83203125" customWidth="1"/>
    <col min="12" max="26" width="34.33203125" customWidth="1"/>
  </cols>
  <sheetData>
    <row r="1" spans="1:26" ht="14.25" customHeight="1" x14ac:dyDescent="0.2">
      <c r="A1" s="85"/>
      <c r="B1" s="86"/>
      <c r="C1" s="87"/>
      <c r="D1" s="85"/>
      <c r="E1" s="83"/>
      <c r="F1" s="88"/>
      <c r="G1" s="89"/>
      <c r="H1" s="89"/>
      <c r="I1" s="90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spans="1:26" ht="12.75" customHeight="1" x14ac:dyDescent="0.2">
      <c r="A2" s="91" t="s">
        <v>37</v>
      </c>
      <c r="B2" s="92"/>
      <c r="C2" s="92"/>
      <c r="D2" s="92"/>
      <c r="E2" s="93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</row>
    <row r="3" spans="1:26" ht="12.75" customHeight="1" x14ac:dyDescent="0.2">
      <c r="A3" s="95" t="s">
        <v>28</v>
      </c>
      <c r="B3" s="96"/>
      <c r="C3" s="97"/>
      <c r="D3" s="97"/>
      <c r="E3" s="98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</row>
    <row r="4" spans="1:26" ht="14.25" customHeight="1" x14ac:dyDescent="0.2">
      <c r="A4" s="99" t="s">
        <v>30</v>
      </c>
      <c r="B4" s="100"/>
      <c r="C4" s="101"/>
      <c r="D4" s="101"/>
      <c r="E4" s="102"/>
      <c r="F4" s="94"/>
      <c r="G4" s="94"/>
      <c r="H4" s="94"/>
      <c r="I4" s="94"/>
      <c r="J4" s="103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</row>
    <row r="5" spans="1:26" ht="14.25" customHeight="1" x14ac:dyDescent="0.2">
      <c r="A5" s="104" t="s">
        <v>17</v>
      </c>
      <c r="B5" s="105" t="s">
        <v>18</v>
      </c>
      <c r="C5" s="105" t="s">
        <v>36</v>
      </c>
      <c r="D5" s="106" t="s">
        <v>20</v>
      </c>
      <c r="E5" s="105" t="s">
        <v>31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</row>
    <row r="6" spans="1:26" ht="14.25" customHeight="1" x14ac:dyDescent="0.2">
      <c r="A6" s="107" t="s">
        <v>25</v>
      </c>
      <c r="B6" s="107" t="s">
        <v>25</v>
      </c>
      <c r="C6" s="107" t="s">
        <v>25</v>
      </c>
      <c r="D6" s="107" t="s">
        <v>25</v>
      </c>
      <c r="E6" s="107" t="s">
        <v>25</v>
      </c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spans="1:26" ht="14.25" customHeight="1" x14ac:dyDescent="0.2">
      <c r="A7" s="94"/>
      <c r="B7" s="108"/>
      <c r="C7" s="109"/>
      <c r="D7" s="108"/>
      <c r="E7" s="110"/>
      <c r="F7" s="109"/>
      <c r="G7" s="109"/>
      <c r="H7" s="111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spans="1:26" ht="28.5" customHeight="1" x14ac:dyDescent="0.2">
      <c r="A8" s="112" t="s">
        <v>15</v>
      </c>
      <c r="B8" s="112" t="s">
        <v>38</v>
      </c>
      <c r="C8" s="113" t="s">
        <v>39</v>
      </c>
      <c r="D8" s="113" t="s">
        <v>40</v>
      </c>
      <c r="E8" s="113" t="s">
        <v>41</v>
      </c>
      <c r="F8" s="113" t="s">
        <v>42</v>
      </c>
      <c r="G8" s="113" t="s">
        <v>43</v>
      </c>
      <c r="H8" s="114" t="s">
        <v>34</v>
      </c>
      <c r="I8" s="114" t="s">
        <v>35</v>
      </c>
      <c r="J8" s="114" t="s">
        <v>30</v>
      </c>
      <c r="K8" s="114" t="s">
        <v>12</v>
      </c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 ht="14.25" customHeight="1" x14ac:dyDescent="0.2">
      <c r="A9" s="115" t="s">
        <v>44</v>
      </c>
      <c r="B9" s="115"/>
      <c r="C9" s="116"/>
      <c r="D9" s="116"/>
      <c r="E9" s="116"/>
      <c r="F9" s="116"/>
      <c r="G9" s="116"/>
      <c r="H9" s="117"/>
      <c r="I9" s="115"/>
      <c r="J9" s="115"/>
      <c r="K9" s="11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 ht="14.25" customHeight="1" x14ac:dyDescent="0.2">
      <c r="A10" s="118">
        <v>1</v>
      </c>
      <c r="B10" s="119"/>
      <c r="C10" s="120" t="s">
        <v>45</v>
      </c>
      <c r="D10" s="120" t="s">
        <v>46</v>
      </c>
      <c r="E10" s="120" t="s">
        <v>45</v>
      </c>
      <c r="F10" s="120" t="s">
        <v>46</v>
      </c>
      <c r="G10" s="120" t="s">
        <v>45</v>
      </c>
      <c r="H10" s="118"/>
      <c r="I10" s="118"/>
      <c r="J10" s="118"/>
      <c r="K10" s="118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 ht="14.25" customHeight="1" x14ac:dyDescent="0.2">
      <c r="A11" s="118">
        <v>2</v>
      </c>
      <c r="B11" s="119"/>
      <c r="C11" s="120" t="s">
        <v>45</v>
      </c>
      <c r="D11" s="120" t="s">
        <v>46</v>
      </c>
      <c r="E11" s="120" t="s">
        <v>45</v>
      </c>
      <c r="F11" s="120" t="s">
        <v>46</v>
      </c>
      <c r="G11" s="120" t="s">
        <v>45</v>
      </c>
      <c r="H11" s="118"/>
      <c r="I11" s="118"/>
      <c r="J11" s="118"/>
      <c r="K11" s="118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 ht="14.25" customHeight="1" x14ac:dyDescent="0.2">
      <c r="A12" s="118">
        <v>3</v>
      </c>
      <c r="B12" s="119"/>
      <c r="C12" s="120" t="s">
        <v>45</v>
      </c>
      <c r="D12" s="120" t="s">
        <v>46</v>
      </c>
      <c r="E12" s="120" t="s">
        <v>45</v>
      </c>
      <c r="F12" s="120" t="s">
        <v>46</v>
      </c>
      <c r="G12" s="120" t="s">
        <v>45</v>
      </c>
      <c r="H12" s="118"/>
      <c r="I12" s="118"/>
      <c r="J12" s="118"/>
      <c r="K12" s="118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 ht="14.25" customHeight="1" x14ac:dyDescent="0.2">
      <c r="A13" s="118">
        <v>4</v>
      </c>
      <c r="B13" s="119"/>
      <c r="C13" s="120" t="s">
        <v>45</v>
      </c>
      <c r="D13" s="120" t="s">
        <v>46</v>
      </c>
      <c r="E13" s="120" t="s">
        <v>45</v>
      </c>
      <c r="F13" s="120" t="s">
        <v>46</v>
      </c>
      <c r="G13" s="120" t="s">
        <v>45</v>
      </c>
      <c r="H13" s="118"/>
      <c r="I13" s="118"/>
      <c r="J13" s="118"/>
      <c r="K13" s="118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 ht="14.25" customHeight="1" x14ac:dyDescent="0.2">
      <c r="A14" s="118">
        <v>5</v>
      </c>
      <c r="B14" s="119"/>
      <c r="C14" s="120" t="s">
        <v>47</v>
      </c>
      <c r="D14" s="120"/>
      <c r="E14" s="120" t="s">
        <v>47</v>
      </c>
      <c r="F14" s="120"/>
      <c r="G14" s="120" t="s">
        <v>47</v>
      </c>
      <c r="H14" s="118"/>
      <c r="I14" s="118"/>
      <c r="J14" s="118"/>
      <c r="K14" s="118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 ht="14.25" customHeight="1" x14ac:dyDescent="0.2">
      <c r="A15" s="115" t="s">
        <v>48</v>
      </c>
      <c r="B15" s="115"/>
      <c r="C15" s="116"/>
      <c r="D15" s="116"/>
      <c r="E15" s="116"/>
      <c r="F15" s="116"/>
      <c r="G15" s="116"/>
      <c r="H15" s="117"/>
      <c r="I15" s="115"/>
      <c r="J15" s="115"/>
      <c r="K15" s="11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 ht="14.25" customHeight="1" x14ac:dyDescent="0.2">
      <c r="A16" s="118">
        <v>12</v>
      </c>
      <c r="B16" s="119"/>
      <c r="C16" s="120" t="s">
        <v>45</v>
      </c>
      <c r="D16" s="120" t="s">
        <v>46</v>
      </c>
      <c r="E16" s="120" t="s">
        <v>45</v>
      </c>
      <c r="F16" s="120" t="s">
        <v>46</v>
      </c>
      <c r="G16" s="120" t="s">
        <v>45</v>
      </c>
      <c r="H16" s="118"/>
      <c r="I16" s="118"/>
      <c r="J16" s="118"/>
      <c r="K16" s="118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 ht="14.25" customHeight="1" x14ac:dyDescent="0.2">
      <c r="A17" s="118">
        <v>13</v>
      </c>
      <c r="B17" s="119"/>
      <c r="C17" s="120" t="s">
        <v>45</v>
      </c>
      <c r="D17" s="120" t="s">
        <v>46</v>
      </c>
      <c r="E17" s="120" t="s">
        <v>45</v>
      </c>
      <c r="F17" s="120" t="s">
        <v>46</v>
      </c>
      <c r="G17" s="120" t="s">
        <v>45</v>
      </c>
      <c r="H17" s="118"/>
      <c r="I17" s="118"/>
      <c r="J17" s="118"/>
      <c r="K17" s="118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 ht="14.25" customHeight="1" x14ac:dyDescent="0.2">
      <c r="A18" s="118">
        <v>14</v>
      </c>
      <c r="B18" s="119"/>
      <c r="C18" s="120" t="s">
        <v>45</v>
      </c>
      <c r="D18" s="120" t="s">
        <v>45</v>
      </c>
      <c r="E18" s="120" t="s">
        <v>45</v>
      </c>
      <c r="F18" s="120" t="s">
        <v>45</v>
      </c>
      <c r="G18" s="120" t="s">
        <v>45</v>
      </c>
      <c r="H18" s="118"/>
      <c r="I18" s="118"/>
      <c r="J18" s="118"/>
      <c r="K18" s="118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 ht="14.25" customHeight="1" x14ac:dyDescent="0.2">
      <c r="A19" s="118">
        <v>15</v>
      </c>
      <c r="B19" s="119"/>
      <c r="C19" s="120" t="s">
        <v>45</v>
      </c>
      <c r="D19" s="120" t="s">
        <v>45</v>
      </c>
      <c r="E19" s="120" t="s">
        <v>45</v>
      </c>
      <c r="F19" s="120" t="s">
        <v>45</v>
      </c>
      <c r="G19" s="120" t="s">
        <v>45</v>
      </c>
      <c r="H19" s="118"/>
      <c r="I19" s="118"/>
      <c r="J19" s="118"/>
      <c r="K19" s="118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 ht="14.25" customHeight="1" x14ac:dyDescent="0.2">
      <c r="A20" s="118">
        <v>16</v>
      </c>
      <c r="B20" s="119"/>
      <c r="C20" s="120" t="s">
        <v>45</v>
      </c>
      <c r="D20" s="120" t="s">
        <v>45</v>
      </c>
      <c r="E20" s="120" t="s">
        <v>45</v>
      </c>
      <c r="F20" s="120" t="s">
        <v>45</v>
      </c>
      <c r="G20" s="120" t="s">
        <v>45</v>
      </c>
      <c r="H20" s="118"/>
      <c r="I20" s="118"/>
      <c r="J20" s="118"/>
      <c r="K20" s="118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 ht="14.25" customHeight="1" x14ac:dyDescent="0.2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 ht="14.25" customHeight="1" x14ac:dyDescent="0.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 ht="14.25" customHeight="1" x14ac:dyDescent="0.2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 ht="14.25" customHeight="1" x14ac:dyDescent="0.2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 ht="14.25" customHeight="1" x14ac:dyDescent="0.2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 ht="14.25" customHeight="1" x14ac:dyDescent="0.2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 ht="14.25" customHeight="1" x14ac:dyDescent="0.2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 ht="14.25" customHeight="1" x14ac:dyDescent="0.2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 ht="14.25" customHeight="1" x14ac:dyDescent="0.2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 ht="14.25" customHeight="1" x14ac:dyDescent="0.2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 ht="14.25" customHeight="1" x14ac:dyDescent="0.2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 ht="14.25" customHeight="1" x14ac:dyDescent="0.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 ht="14.25" customHeight="1" x14ac:dyDescent="0.2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 ht="14.25" customHeight="1" x14ac:dyDescent="0.2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 ht="14.25" customHeight="1" x14ac:dyDescent="0.2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 ht="14.25" customHeight="1" x14ac:dyDescent="0.2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 ht="14.25" customHeight="1" x14ac:dyDescent="0.2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 ht="14.25" customHeight="1" x14ac:dyDescent="0.2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 ht="14.25" customHeight="1" x14ac:dyDescent="0.2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 ht="14.25" customHeight="1" x14ac:dyDescent="0.2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 ht="14.25" customHeight="1" x14ac:dyDescent="0.2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 ht="14.25" customHeight="1" x14ac:dyDescent="0.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 ht="14.25" customHeight="1" x14ac:dyDescent="0.2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 ht="14.25" customHeight="1" x14ac:dyDescent="0.2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 ht="14.25" customHeight="1" x14ac:dyDescent="0.2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 ht="14.25" customHeight="1" x14ac:dyDescent="0.2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 ht="14.25" customHeight="1" x14ac:dyDescent="0.2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 ht="14.25" customHeight="1" x14ac:dyDescent="0.2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 ht="14.25" customHeight="1" x14ac:dyDescent="0.2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 ht="14.25" customHeight="1" x14ac:dyDescent="0.2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 ht="14.25" customHeight="1" x14ac:dyDescent="0.2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 ht="14.25" customHeight="1" x14ac:dyDescent="0.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spans="1:26" ht="14.25" customHeight="1" x14ac:dyDescent="0.2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1:26" ht="14.25" customHeight="1" x14ac:dyDescent="0.2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spans="1:26" ht="14.25" customHeight="1" x14ac:dyDescent="0.2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spans="1:26" ht="14.25" customHeight="1" x14ac:dyDescent="0.2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spans="1:26" ht="14.25" customHeight="1" x14ac:dyDescent="0.2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spans="1:26" ht="14.25" customHeight="1" x14ac:dyDescent="0.2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spans="1:26" ht="14.25" customHeight="1" x14ac:dyDescent="0.2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spans="1:26" ht="14.25" customHeight="1" x14ac:dyDescent="0.2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spans="1:26" ht="14.25" customHeight="1" x14ac:dyDescent="0.2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spans="1:26" ht="14.25" customHeight="1" x14ac:dyDescent="0.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spans="1:26" ht="14.25" customHeight="1" x14ac:dyDescent="0.2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spans="1:26" ht="14.25" customHeight="1" x14ac:dyDescent="0.2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spans="1:26" ht="14.25" customHeight="1" x14ac:dyDescent="0.2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spans="1:26" ht="14.25" customHeight="1" x14ac:dyDescent="0.2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spans="1:26" ht="14.25" customHeight="1" x14ac:dyDescent="0.2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1:26" ht="14.25" customHeight="1" x14ac:dyDescent="0.2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spans="1:26" ht="14.25" customHeight="1" x14ac:dyDescent="0.2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spans="1:26" ht="14.25" customHeight="1" x14ac:dyDescent="0.2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spans="1:26" ht="14.25" customHeight="1" x14ac:dyDescent="0.2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spans="1:26" ht="14.25" customHeight="1" x14ac:dyDescent="0.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spans="1:26" ht="14.25" customHeight="1" x14ac:dyDescent="0.2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spans="1:26" ht="14.25" customHeight="1" x14ac:dyDescent="0.2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spans="1:26" ht="14.25" customHeight="1" x14ac:dyDescent="0.2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spans="1:26" ht="14.25" customHeight="1" x14ac:dyDescent="0.2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spans="1:26" ht="14.25" customHeight="1" x14ac:dyDescent="0.2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spans="1:26" ht="14.25" customHeight="1" x14ac:dyDescent="0.2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spans="1:26" ht="14.25" customHeight="1" x14ac:dyDescent="0.2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spans="1:26" ht="14.25" customHeight="1" x14ac:dyDescent="0.2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spans="1:26" ht="14.25" customHeight="1" x14ac:dyDescent="0.2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1:26" ht="14.25" customHeight="1" x14ac:dyDescent="0.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spans="1:26" ht="14.25" customHeight="1" x14ac:dyDescent="0.2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spans="1:26" ht="14.25" customHeight="1" x14ac:dyDescent="0.2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spans="1:26" ht="14.25" customHeight="1" x14ac:dyDescent="0.2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spans="1:26" ht="14.25" customHeight="1" x14ac:dyDescent="0.2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spans="1:26" ht="14.25" customHeight="1" x14ac:dyDescent="0.2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spans="1:26" ht="14.25" customHeight="1" x14ac:dyDescent="0.2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spans="1:26" ht="14.25" customHeight="1" x14ac:dyDescent="0.2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spans="1:26" ht="14.25" customHeight="1" x14ac:dyDescent="0.2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spans="1:26" ht="14.25" customHeight="1" x14ac:dyDescent="0.2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spans="1:26" ht="14.25" customHeight="1" x14ac:dyDescent="0.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spans="1:26" ht="14.25" customHeight="1" x14ac:dyDescent="0.2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spans="1:26" ht="14.25" customHeight="1" x14ac:dyDescent="0.2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spans="1:26" ht="14.25" customHeight="1" x14ac:dyDescent="0.2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spans="1:26" ht="14.25" customHeight="1" x14ac:dyDescent="0.2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spans="1:26" ht="14.25" customHeight="1" x14ac:dyDescent="0.2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spans="1:26" ht="14.25" customHeight="1" x14ac:dyDescent="0.2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spans="1:26" ht="14.25" customHeight="1" x14ac:dyDescent="0.2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spans="1:26" ht="14.25" customHeight="1" x14ac:dyDescent="0.2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spans="1:26" ht="14.25" customHeight="1" x14ac:dyDescent="0.2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spans="1:26" ht="14.25" customHeight="1" x14ac:dyDescent="0.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spans="1:26" ht="14.25" customHeight="1" x14ac:dyDescent="0.2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spans="1:26" ht="14.25" customHeight="1" x14ac:dyDescent="0.2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spans="1:26" ht="14.25" customHeight="1" x14ac:dyDescent="0.2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spans="1:26" ht="14.25" customHeight="1" x14ac:dyDescent="0.2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spans="1:26" ht="14.25" customHeight="1" x14ac:dyDescent="0.2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spans="1:26" ht="14.25" customHeight="1" x14ac:dyDescent="0.2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spans="1:26" ht="14.25" customHeight="1" x14ac:dyDescent="0.2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spans="1:26" ht="14.25" customHeight="1" x14ac:dyDescent="0.2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spans="1:26" ht="14.25" customHeight="1" x14ac:dyDescent="0.2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spans="1:26" ht="14.25" customHeight="1" x14ac:dyDescent="0.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spans="1:26" ht="14.25" customHeight="1" x14ac:dyDescent="0.2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spans="1:26" ht="14.25" customHeight="1" x14ac:dyDescent="0.2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spans="1:26" ht="14.25" customHeight="1" x14ac:dyDescent="0.2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spans="1:26" ht="14.25" customHeight="1" x14ac:dyDescent="0.2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spans="1:26" ht="14.25" customHeight="1" x14ac:dyDescent="0.2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spans="1:26" ht="14.25" customHeight="1" x14ac:dyDescent="0.2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spans="1:26" ht="14.25" customHeight="1" x14ac:dyDescent="0.2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spans="1:26" ht="14.25" customHeight="1" x14ac:dyDescent="0.2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spans="1:26" ht="14.25" customHeight="1" x14ac:dyDescent="0.2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spans="1:26" ht="14.25" customHeight="1" x14ac:dyDescent="0.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spans="1:26" ht="14.25" customHeight="1" x14ac:dyDescent="0.2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spans="1:26" ht="14.25" customHeight="1" x14ac:dyDescent="0.2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spans="1:26" ht="14.25" customHeight="1" x14ac:dyDescent="0.2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spans="1:26" ht="14.25" customHeight="1" x14ac:dyDescent="0.2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spans="1:26" ht="14.25" customHeight="1" x14ac:dyDescent="0.2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spans="1:26" ht="14.25" customHeight="1" x14ac:dyDescent="0.2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spans="1:26" ht="14.25" customHeight="1" x14ac:dyDescent="0.2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spans="1:26" ht="14.25" customHeight="1" x14ac:dyDescent="0.2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spans="1:26" ht="14.25" customHeight="1" x14ac:dyDescent="0.2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spans="1:26" ht="14.25" customHeight="1" x14ac:dyDescent="0.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spans="1:26" ht="14.25" customHeight="1" x14ac:dyDescent="0.2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spans="1:26" ht="14.25" customHeight="1" x14ac:dyDescent="0.2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spans="1:26" ht="14.25" customHeight="1" x14ac:dyDescent="0.2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spans="1:26" ht="14.25" customHeight="1" x14ac:dyDescent="0.2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spans="1:26" ht="14.25" customHeight="1" x14ac:dyDescent="0.2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spans="1:26" ht="14.25" customHeight="1" x14ac:dyDescent="0.2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spans="1:26" ht="14.25" customHeight="1" x14ac:dyDescent="0.2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spans="1:26" ht="14.25" customHeight="1" x14ac:dyDescent="0.2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spans="1:26" ht="14.25" customHeight="1" x14ac:dyDescent="0.2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spans="1:26" ht="14.25" customHeight="1" x14ac:dyDescent="0.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spans="1:26" ht="14.25" customHeight="1" x14ac:dyDescent="0.2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spans="1:26" ht="14.25" customHeight="1" x14ac:dyDescent="0.2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spans="1:26" ht="14.25" customHeight="1" x14ac:dyDescent="0.2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spans="1:26" ht="14.25" customHeight="1" x14ac:dyDescent="0.2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spans="1:26" ht="14.25" customHeight="1" x14ac:dyDescent="0.2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spans="1:26" ht="14.25" customHeight="1" x14ac:dyDescent="0.2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spans="1:26" ht="14.25" customHeight="1" x14ac:dyDescent="0.2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spans="1:26" ht="14.25" customHeight="1" x14ac:dyDescent="0.2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spans="1:26" ht="14.25" customHeight="1" x14ac:dyDescent="0.2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spans="1:26" ht="14.25" customHeight="1" x14ac:dyDescent="0.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spans="1:26" ht="14.25" customHeight="1" x14ac:dyDescent="0.2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spans="1:26" ht="14.25" customHeight="1" x14ac:dyDescent="0.2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spans="1:26" ht="14.25" customHeight="1" x14ac:dyDescent="0.2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spans="1:26" ht="14.25" customHeight="1" x14ac:dyDescent="0.2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spans="1:26" ht="14.25" customHeight="1" x14ac:dyDescent="0.2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spans="1:26" ht="14.25" customHeight="1" x14ac:dyDescent="0.2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spans="1:26" ht="14.25" customHeight="1" x14ac:dyDescent="0.2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spans="1:26" ht="14.25" customHeight="1" x14ac:dyDescent="0.2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spans="1:26" ht="14.25" customHeight="1" x14ac:dyDescent="0.2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spans="1:26" ht="14.25" customHeight="1" x14ac:dyDescent="0.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spans="1:26" ht="14.25" customHeight="1" x14ac:dyDescent="0.2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spans="1:26" ht="14.25" customHeight="1" x14ac:dyDescent="0.2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spans="1:26" ht="14.25" customHeight="1" x14ac:dyDescent="0.2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spans="1:26" ht="14.25" customHeight="1" x14ac:dyDescent="0.2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spans="1:26" ht="14.25" customHeight="1" x14ac:dyDescent="0.2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spans="1:26" ht="14.25" customHeight="1" x14ac:dyDescent="0.2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spans="1:26" ht="14.25" customHeight="1" x14ac:dyDescent="0.2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spans="1:26" ht="14.25" customHeight="1" x14ac:dyDescent="0.2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spans="1:26" ht="14.25" customHeight="1" x14ac:dyDescent="0.2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spans="1:26" ht="14.25" customHeight="1" x14ac:dyDescent="0.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spans="1:26" ht="14.25" customHeight="1" x14ac:dyDescent="0.2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spans="1:26" ht="14.25" customHeight="1" x14ac:dyDescent="0.2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spans="1:26" ht="14.25" customHeight="1" x14ac:dyDescent="0.2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spans="1:26" ht="14.25" customHeight="1" x14ac:dyDescent="0.2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spans="1:26" ht="14.25" customHeight="1" x14ac:dyDescent="0.2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spans="1:26" ht="14.25" customHeight="1" x14ac:dyDescent="0.2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spans="1:26" ht="14.25" customHeight="1" x14ac:dyDescent="0.2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spans="1:26" ht="14.25" customHeight="1" x14ac:dyDescent="0.2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spans="1:26" ht="14.25" customHeight="1" x14ac:dyDescent="0.2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spans="1:26" ht="14.25" customHeight="1" x14ac:dyDescent="0.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spans="1:26" ht="14.25" customHeight="1" x14ac:dyDescent="0.2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spans="1:26" ht="14.25" customHeight="1" x14ac:dyDescent="0.2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spans="1:26" ht="14.25" customHeight="1" x14ac:dyDescent="0.2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spans="1:26" ht="14.25" customHeight="1" x14ac:dyDescent="0.2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spans="1:26" ht="14.25" customHeight="1" x14ac:dyDescent="0.2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spans="1:26" ht="14.25" customHeight="1" x14ac:dyDescent="0.2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spans="1:26" ht="14.25" customHeight="1" x14ac:dyDescent="0.2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spans="1:26" ht="14.25" customHeight="1" x14ac:dyDescent="0.2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spans="1:26" ht="14.25" customHeight="1" x14ac:dyDescent="0.2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spans="1:26" ht="14.25" customHeight="1" x14ac:dyDescent="0.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spans="1:26" ht="14.25" customHeight="1" x14ac:dyDescent="0.2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spans="1:26" ht="14.25" customHeight="1" x14ac:dyDescent="0.2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spans="1:26" ht="14.25" customHeight="1" x14ac:dyDescent="0.2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spans="1:26" ht="14.25" customHeight="1" x14ac:dyDescent="0.2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spans="1:26" ht="14.25" customHeight="1" x14ac:dyDescent="0.2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spans="1:26" ht="14.25" customHeight="1" x14ac:dyDescent="0.2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spans="1:26" ht="14.25" customHeight="1" x14ac:dyDescent="0.2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spans="1:26" ht="14.25" customHeight="1" x14ac:dyDescent="0.2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spans="1:26" ht="14.25" customHeight="1" x14ac:dyDescent="0.2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spans="1:26" ht="14.25" customHeight="1" x14ac:dyDescent="0.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spans="1:26" ht="14.25" customHeight="1" x14ac:dyDescent="0.2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spans="1:26" ht="14.25" customHeight="1" x14ac:dyDescent="0.2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spans="1:26" ht="14.25" customHeight="1" x14ac:dyDescent="0.2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spans="1:26" ht="14.25" customHeight="1" x14ac:dyDescent="0.2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spans="1:26" ht="14.25" customHeight="1" x14ac:dyDescent="0.2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spans="1:26" ht="14.25" customHeight="1" x14ac:dyDescent="0.2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spans="1:26" ht="14.25" customHeight="1" x14ac:dyDescent="0.2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spans="1:26" ht="14.25" customHeight="1" x14ac:dyDescent="0.2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spans="1:26" ht="14.25" customHeight="1" x14ac:dyDescent="0.2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spans="1:26" ht="14.25" customHeight="1" x14ac:dyDescent="0.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spans="1:26" ht="14.25" customHeight="1" x14ac:dyDescent="0.2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spans="1:26" ht="14.25" customHeight="1" x14ac:dyDescent="0.2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spans="1:26" ht="14.25" customHeight="1" x14ac:dyDescent="0.2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spans="1:26" ht="14.25" customHeight="1" x14ac:dyDescent="0.2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spans="1:26" ht="14.25" customHeight="1" x14ac:dyDescent="0.2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spans="1:26" ht="14.25" customHeight="1" x14ac:dyDescent="0.2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spans="1:26" ht="14.25" customHeight="1" x14ac:dyDescent="0.2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spans="1:26" ht="14.25" customHeight="1" x14ac:dyDescent="0.2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spans="1:26" ht="14.25" customHeight="1" x14ac:dyDescent="0.2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spans="1:26" ht="14.25" customHeight="1" x14ac:dyDescent="0.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spans="1:26" ht="14.25" customHeight="1" x14ac:dyDescent="0.2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spans="1:26" ht="14.25" customHeight="1" x14ac:dyDescent="0.2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spans="1:26" ht="14.25" customHeight="1" x14ac:dyDescent="0.2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spans="1:26" ht="14.25" customHeight="1" x14ac:dyDescent="0.2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spans="1:26" ht="14.25" customHeight="1" x14ac:dyDescent="0.2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spans="1:26" ht="14.25" customHeight="1" x14ac:dyDescent="0.2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spans="1:26" ht="14.25" customHeight="1" x14ac:dyDescent="0.2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spans="1:26" ht="14.25" customHeight="1" x14ac:dyDescent="0.2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spans="1:26" ht="14.25" customHeight="1" x14ac:dyDescent="0.2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spans="1:26" ht="14.25" customHeight="1" x14ac:dyDescent="0.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spans="1:26" ht="14.25" customHeight="1" x14ac:dyDescent="0.2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spans="1:26" ht="14.25" customHeight="1" x14ac:dyDescent="0.2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spans="1:26" ht="14.25" customHeight="1" x14ac:dyDescent="0.2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spans="1:26" ht="14.25" customHeight="1" x14ac:dyDescent="0.2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spans="1:26" ht="14.25" customHeight="1" x14ac:dyDescent="0.2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spans="1:26" ht="14.25" customHeight="1" x14ac:dyDescent="0.2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spans="1:26" ht="14.25" customHeight="1" x14ac:dyDescent="0.2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spans="1:26" ht="14.25" customHeight="1" x14ac:dyDescent="0.2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spans="1:26" ht="14.25" customHeight="1" x14ac:dyDescent="0.2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spans="1:26" ht="14.25" customHeight="1" x14ac:dyDescent="0.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spans="1:26" ht="14.25" customHeight="1" x14ac:dyDescent="0.2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spans="1:26" ht="14.25" customHeight="1" x14ac:dyDescent="0.2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spans="1:26" ht="14.25" customHeight="1" x14ac:dyDescent="0.2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spans="1:26" ht="14.25" customHeight="1" x14ac:dyDescent="0.2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spans="1:26" ht="14.25" customHeight="1" x14ac:dyDescent="0.2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spans="1:26" ht="14.25" customHeight="1" x14ac:dyDescent="0.2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spans="1:26" ht="14.25" customHeight="1" x14ac:dyDescent="0.2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spans="1:26" ht="14.25" customHeight="1" x14ac:dyDescent="0.2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spans="1:26" ht="14.25" customHeight="1" x14ac:dyDescent="0.2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spans="1:26" ht="14.25" customHeight="1" x14ac:dyDescent="0.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spans="1:26" ht="14.25" customHeight="1" x14ac:dyDescent="0.2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spans="1:26" ht="14.25" customHeight="1" x14ac:dyDescent="0.2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spans="1:26" ht="14.25" customHeight="1" x14ac:dyDescent="0.2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spans="1:26" ht="14.25" customHeight="1" x14ac:dyDescent="0.2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spans="1:26" ht="14.25" customHeight="1" x14ac:dyDescent="0.2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spans="1:26" ht="14.25" customHeight="1" x14ac:dyDescent="0.2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spans="1:26" ht="14.25" customHeight="1" x14ac:dyDescent="0.2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spans="1:26" ht="14.25" customHeight="1" x14ac:dyDescent="0.2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spans="1:26" ht="14.25" customHeight="1" x14ac:dyDescent="0.2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spans="1:26" ht="14.25" customHeight="1" x14ac:dyDescent="0.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spans="1:26" ht="14.25" customHeight="1" x14ac:dyDescent="0.2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spans="1:26" ht="14.25" customHeight="1" x14ac:dyDescent="0.2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spans="1:26" ht="14.25" customHeight="1" x14ac:dyDescent="0.2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spans="1:26" ht="14.25" customHeight="1" x14ac:dyDescent="0.2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spans="1:26" ht="14.25" customHeight="1" x14ac:dyDescent="0.2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spans="1:26" ht="14.25" customHeight="1" x14ac:dyDescent="0.2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spans="1:26" ht="14.25" customHeight="1" x14ac:dyDescent="0.2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spans="1:26" ht="14.25" customHeight="1" x14ac:dyDescent="0.2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spans="1:26" ht="14.25" customHeight="1" x14ac:dyDescent="0.2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spans="1:26" ht="14.25" customHeight="1" x14ac:dyDescent="0.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spans="1:26" ht="14.25" customHeight="1" x14ac:dyDescent="0.2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spans="1:26" ht="14.25" customHeight="1" x14ac:dyDescent="0.2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spans="1:26" ht="14.25" customHeight="1" x14ac:dyDescent="0.2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spans="1:26" ht="14.25" customHeight="1" x14ac:dyDescent="0.2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spans="1:26" ht="14.25" customHeight="1" x14ac:dyDescent="0.2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spans="1:26" ht="14.25" customHeight="1" x14ac:dyDescent="0.2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spans="1:26" ht="14.25" customHeight="1" x14ac:dyDescent="0.2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spans="1:26" ht="14.25" customHeight="1" x14ac:dyDescent="0.2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spans="1:26" ht="14.25" customHeight="1" x14ac:dyDescent="0.2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spans="1:26" ht="14.25" customHeight="1" x14ac:dyDescent="0.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spans="1:26" ht="14.25" customHeight="1" x14ac:dyDescent="0.2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spans="1:26" ht="14.25" customHeight="1" x14ac:dyDescent="0.2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spans="1:26" ht="14.25" customHeight="1" x14ac:dyDescent="0.2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spans="1:26" ht="14.25" customHeight="1" x14ac:dyDescent="0.2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spans="1:26" ht="14.25" customHeight="1" x14ac:dyDescent="0.2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spans="1:26" ht="14.25" customHeight="1" x14ac:dyDescent="0.2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spans="1:26" ht="14.25" customHeight="1" x14ac:dyDescent="0.2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spans="1:26" ht="14.25" customHeight="1" x14ac:dyDescent="0.2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spans="1:26" ht="14.25" customHeight="1" x14ac:dyDescent="0.2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spans="1:26" ht="14.25" customHeight="1" x14ac:dyDescent="0.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spans="1:26" ht="14.25" customHeight="1" x14ac:dyDescent="0.2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spans="1:26" ht="14.25" customHeight="1" x14ac:dyDescent="0.2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spans="1:26" ht="14.25" customHeight="1" x14ac:dyDescent="0.2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spans="1:26" ht="14.25" customHeight="1" x14ac:dyDescent="0.2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spans="1:26" ht="14.25" customHeight="1" x14ac:dyDescent="0.2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spans="1:26" ht="14.25" customHeight="1" x14ac:dyDescent="0.2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spans="1:26" ht="14.25" customHeight="1" x14ac:dyDescent="0.2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spans="1:26" ht="14.25" customHeight="1" x14ac:dyDescent="0.2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spans="1:26" ht="14.25" customHeight="1" x14ac:dyDescent="0.2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spans="1:26" ht="14.25" customHeight="1" x14ac:dyDescent="0.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spans="1:26" ht="14.25" customHeight="1" x14ac:dyDescent="0.2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spans="1:26" ht="14.25" customHeight="1" x14ac:dyDescent="0.2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spans="1:26" ht="14.25" customHeight="1" x14ac:dyDescent="0.2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spans="1:26" ht="14.25" customHeight="1" x14ac:dyDescent="0.2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spans="1:26" ht="14.25" customHeight="1" x14ac:dyDescent="0.2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spans="1:26" ht="14.25" customHeight="1" x14ac:dyDescent="0.2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spans="1:26" ht="14.25" customHeight="1" x14ac:dyDescent="0.2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spans="1:26" ht="14.25" customHeight="1" x14ac:dyDescent="0.2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spans="1:26" ht="14.25" customHeight="1" x14ac:dyDescent="0.2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spans="1:26" ht="14.25" customHeight="1" x14ac:dyDescent="0.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spans="1:26" ht="14.25" customHeight="1" x14ac:dyDescent="0.2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spans="1:26" ht="14.25" customHeight="1" x14ac:dyDescent="0.2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spans="1:26" ht="14.25" customHeight="1" x14ac:dyDescent="0.2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spans="1:26" ht="14.25" customHeight="1" x14ac:dyDescent="0.2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spans="1:26" ht="14.25" customHeight="1" x14ac:dyDescent="0.2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spans="1:26" ht="14.25" customHeight="1" x14ac:dyDescent="0.2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spans="1:26" ht="14.25" customHeight="1" x14ac:dyDescent="0.2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spans="1:26" ht="14.25" customHeight="1" x14ac:dyDescent="0.2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spans="1:26" ht="14.25" customHeight="1" x14ac:dyDescent="0.2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spans="1:26" ht="14.25" customHeight="1" x14ac:dyDescent="0.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spans="1:26" ht="14.25" customHeight="1" x14ac:dyDescent="0.2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spans="1:26" ht="14.25" customHeight="1" x14ac:dyDescent="0.2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spans="1:26" ht="14.25" customHeight="1" x14ac:dyDescent="0.2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spans="1:26" ht="14.25" customHeight="1" x14ac:dyDescent="0.2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spans="1:26" ht="14.25" customHeight="1" x14ac:dyDescent="0.2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spans="1:26" ht="14.25" customHeight="1" x14ac:dyDescent="0.2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spans="1:26" ht="14.25" customHeight="1" x14ac:dyDescent="0.2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spans="1:26" ht="14.25" customHeight="1" x14ac:dyDescent="0.2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spans="1:26" ht="14.25" customHeight="1" x14ac:dyDescent="0.2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spans="1:26" ht="14.25" customHeight="1" x14ac:dyDescent="0.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spans="1:26" ht="14.25" customHeight="1" x14ac:dyDescent="0.2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spans="1:26" ht="14.25" customHeight="1" x14ac:dyDescent="0.2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spans="1:26" ht="14.25" customHeight="1" x14ac:dyDescent="0.2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spans="1:26" ht="14.25" customHeight="1" x14ac:dyDescent="0.2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spans="1:26" ht="14.25" customHeight="1" x14ac:dyDescent="0.2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spans="1:26" ht="14.25" customHeight="1" x14ac:dyDescent="0.2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spans="1:26" ht="14.25" customHeight="1" x14ac:dyDescent="0.2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spans="1:26" ht="14.25" customHeight="1" x14ac:dyDescent="0.2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spans="1:26" ht="14.25" customHeight="1" x14ac:dyDescent="0.2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spans="1:26" ht="14.25" customHeight="1" x14ac:dyDescent="0.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spans="1:26" ht="14.25" customHeight="1" x14ac:dyDescent="0.2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spans="1:26" ht="14.25" customHeight="1" x14ac:dyDescent="0.2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spans="1:26" ht="14.25" customHeight="1" x14ac:dyDescent="0.2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spans="1:26" ht="14.25" customHeight="1" x14ac:dyDescent="0.2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spans="1:26" ht="14.25" customHeight="1" x14ac:dyDescent="0.2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spans="1:26" ht="14.25" customHeight="1" x14ac:dyDescent="0.2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spans="1:26" ht="14.25" customHeight="1" x14ac:dyDescent="0.2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spans="1:26" ht="14.25" customHeight="1" x14ac:dyDescent="0.2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spans="1:26" ht="14.25" customHeight="1" x14ac:dyDescent="0.2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spans="1:26" ht="14.25" customHeight="1" x14ac:dyDescent="0.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spans="1:26" ht="14.25" customHeight="1" x14ac:dyDescent="0.2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spans="1:26" ht="14.25" customHeight="1" x14ac:dyDescent="0.2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spans="1:26" ht="14.25" customHeight="1" x14ac:dyDescent="0.2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spans="1:26" ht="14.25" customHeight="1" x14ac:dyDescent="0.2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spans="1:26" ht="14.25" customHeight="1" x14ac:dyDescent="0.2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spans="1:26" ht="14.25" customHeight="1" x14ac:dyDescent="0.2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spans="1:26" ht="14.25" customHeight="1" x14ac:dyDescent="0.2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spans="1:26" ht="14.25" customHeight="1" x14ac:dyDescent="0.2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spans="1:26" ht="14.25" customHeight="1" x14ac:dyDescent="0.2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spans="1:26" ht="14.25" customHeight="1" x14ac:dyDescent="0.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spans="1:26" ht="14.25" customHeight="1" x14ac:dyDescent="0.2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spans="1:26" ht="14.25" customHeight="1" x14ac:dyDescent="0.2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spans="1:26" ht="14.25" customHeight="1" x14ac:dyDescent="0.2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spans="1:26" ht="14.25" customHeight="1" x14ac:dyDescent="0.2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spans="1:26" ht="14.25" customHeight="1" x14ac:dyDescent="0.2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spans="1:26" ht="14.25" customHeight="1" x14ac:dyDescent="0.2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spans="1:26" ht="14.25" customHeight="1" x14ac:dyDescent="0.2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spans="1:26" ht="14.25" customHeight="1" x14ac:dyDescent="0.2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spans="1:26" ht="14.25" customHeight="1" x14ac:dyDescent="0.2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spans="1:26" ht="14.25" customHeight="1" x14ac:dyDescent="0.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spans="1:26" ht="14.25" customHeight="1" x14ac:dyDescent="0.2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spans="1:26" ht="14.25" customHeight="1" x14ac:dyDescent="0.2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spans="1:26" ht="14.25" customHeight="1" x14ac:dyDescent="0.2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spans="1:26" ht="14.25" customHeight="1" x14ac:dyDescent="0.2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spans="1:26" ht="14.25" customHeight="1" x14ac:dyDescent="0.2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spans="1:26" ht="14.25" customHeight="1" x14ac:dyDescent="0.2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spans="1:26" ht="14.25" customHeight="1" x14ac:dyDescent="0.2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spans="1:26" ht="14.25" customHeight="1" x14ac:dyDescent="0.2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spans="1:26" ht="14.25" customHeight="1" x14ac:dyDescent="0.2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spans="1:26" ht="14.25" customHeight="1" x14ac:dyDescent="0.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spans="1:26" ht="14.25" customHeight="1" x14ac:dyDescent="0.2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spans="1:26" ht="14.25" customHeight="1" x14ac:dyDescent="0.2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spans="1:26" ht="14.25" customHeight="1" x14ac:dyDescent="0.2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spans="1:26" ht="14.25" customHeight="1" x14ac:dyDescent="0.2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spans="1:26" ht="14.25" customHeight="1" x14ac:dyDescent="0.2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spans="1:26" ht="14.25" customHeight="1" x14ac:dyDescent="0.2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spans="1:26" ht="14.25" customHeight="1" x14ac:dyDescent="0.2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spans="1:26" ht="14.25" customHeight="1" x14ac:dyDescent="0.2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spans="1:26" ht="14.25" customHeight="1" x14ac:dyDescent="0.2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spans="1:26" ht="14.25" customHeight="1" x14ac:dyDescent="0.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spans="1:26" ht="14.25" customHeight="1" x14ac:dyDescent="0.2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spans="1:26" ht="14.25" customHeight="1" x14ac:dyDescent="0.2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spans="1:26" ht="14.25" customHeight="1" x14ac:dyDescent="0.2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spans="1:26" ht="14.25" customHeight="1" x14ac:dyDescent="0.2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spans="1:26" ht="14.25" customHeight="1" x14ac:dyDescent="0.2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spans="1:26" ht="14.25" customHeight="1" x14ac:dyDescent="0.2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spans="1:26" ht="14.25" customHeight="1" x14ac:dyDescent="0.2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spans="1:26" ht="14.25" customHeight="1" x14ac:dyDescent="0.2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spans="1:26" ht="14.25" customHeight="1" x14ac:dyDescent="0.2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spans="1:26" ht="14.25" customHeight="1" x14ac:dyDescent="0.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spans="1:26" ht="14.25" customHeight="1" x14ac:dyDescent="0.2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spans="1:26" ht="14.25" customHeight="1" x14ac:dyDescent="0.2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spans="1:26" ht="14.25" customHeight="1" x14ac:dyDescent="0.2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spans="1:26" ht="14.25" customHeight="1" x14ac:dyDescent="0.2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spans="1:26" ht="14.25" customHeight="1" x14ac:dyDescent="0.2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spans="1:26" ht="14.25" customHeight="1" x14ac:dyDescent="0.2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spans="1:26" ht="14.25" customHeight="1" x14ac:dyDescent="0.2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spans="1:26" ht="14.25" customHeight="1" x14ac:dyDescent="0.2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spans="1:26" ht="14.25" customHeight="1" x14ac:dyDescent="0.2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spans="1:26" ht="14.25" customHeight="1" x14ac:dyDescent="0.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spans="1:26" ht="14.25" customHeight="1" x14ac:dyDescent="0.2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spans="1:26" ht="14.25" customHeight="1" x14ac:dyDescent="0.2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spans="1:26" ht="14.25" customHeight="1" x14ac:dyDescent="0.2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spans="1:26" ht="14.25" customHeight="1" x14ac:dyDescent="0.2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spans="1:26" ht="14.25" customHeight="1" x14ac:dyDescent="0.2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spans="1:26" ht="14.25" customHeight="1" x14ac:dyDescent="0.2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spans="1:26" ht="14.25" customHeight="1" x14ac:dyDescent="0.2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spans="1:26" ht="14.25" customHeight="1" x14ac:dyDescent="0.2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spans="1:26" ht="14.25" customHeight="1" x14ac:dyDescent="0.2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spans="1:26" ht="14.25" customHeight="1" x14ac:dyDescent="0.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spans="1:26" ht="14.25" customHeight="1" x14ac:dyDescent="0.2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spans="1:26" ht="14.25" customHeight="1" x14ac:dyDescent="0.2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spans="1:26" ht="14.25" customHeight="1" x14ac:dyDescent="0.2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spans="1:26" ht="14.25" customHeight="1" x14ac:dyDescent="0.2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spans="1:26" ht="14.25" customHeight="1" x14ac:dyDescent="0.2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spans="1:26" ht="14.25" customHeight="1" x14ac:dyDescent="0.2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spans="1:26" ht="14.25" customHeight="1" x14ac:dyDescent="0.2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spans="1:26" ht="14.25" customHeight="1" x14ac:dyDescent="0.2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spans="1:26" ht="14.25" customHeight="1" x14ac:dyDescent="0.2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spans="1:26" ht="14.25" customHeight="1" x14ac:dyDescent="0.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spans="1:26" ht="14.25" customHeight="1" x14ac:dyDescent="0.2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spans="1:26" ht="14.25" customHeight="1" x14ac:dyDescent="0.2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spans="1:26" ht="14.25" customHeight="1" x14ac:dyDescent="0.2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spans="1:26" ht="14.25" customHeight="1" x14ac:dyDescent="0.2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spans="1:26" ht="14.25" customHeight="1" x14ac:dyDescent="0.2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spans="1:26" ht="14.25" customHeight="1" x14ac:dyDescent="0.2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spans="1:26" ht="14.25" customHeight="1" x14ac:dyDescent="0.2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spans="1:26" ht="14.25" customHeight="1" x14ac:dyDescent="0.2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spans="1:26" ht="14.25" customHeight="1" x14ac:dyDescent="0.2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spans="1:26" ht="14.25" customHeight="1" x14ac:dyDescent="0.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spans="1:26" ht="14.25" customHeight="1" x14ac:dyDescent="0.2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spans="1:26" ht="14.25" customHeight="1" x14ac:dyDescent="0.2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spans="1:26" ht="14.25" customHeight="1" x14ac:dyDescent="0.2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spans="1:26" ht="14.25" customHeight="1" x14ac:dyDescent="0.2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spans="1:26" ht="14.25" customHeight="1" x14ac:dyDescent="0.2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spans="1:26" ht="14.25" customHeight="1" x14ac:dyDescent="0.2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spans="1:26" ht="14.25" customHeight="1" x14ac:dyDescent="0.2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spans="1:26" ht="14.25" customHeight="1" x14ac:dyDescent="0.2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spans="1:26" ht="14.25" customHeight="1" x14ac:dyDescent="0.2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spans="1:26" ht="14.25" customHeight="1" x14ac:dyDescent="0.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spans="1:26" ht="14.25" customHeight="1" x14ac:dyDescent="0.2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spans="1:26" ht="14.25" customHeight="1" x14ac:dyDescent="0.2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spans="1:26" ht="14.25" customHeight="1" x14ac:dyDescent="0.2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spans="1:26" ht="14.25" customHeight="1" x14ac:dyDescent="0.2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spans="1:26" ht="14.25" customHeight="1" x14ac:dyDescent="0.2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spans="1:26" ht="14.25" customHeight="1" x14ac:dyDescent="0.2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spans="1:26" ht="14.25" customHeight="1" x14ac:dyDescent="0.2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spans="1:26" ht="14.25" customHeight="1" x14ac:dyDescent="0.2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spans="1:26" ht="14.25" customHeight="1" x14ac:dyDescent="0.2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spans="1:26" ht="14.25" customHeight="1" x14ac:dyDescent="0.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spans="1:26" ht="14.25" customHeight="1" x14ac:dyDescent="0.2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spans="1:26" ht="14.25" customHeight="1" x14ac:dyDescent="0.2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spans="1:26" ht="14.25" customHeight="1" x14ac:dyDescent="0.2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spans="1:26" ht="14.25" customHeight="1" x14ac:dyDescent="0.2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spans="1:26" ht="14.25" customHeight="1" x14ac:dyDescent="0.2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spans="1:26" ht="14.25" customHeight="1" x14ac:dyDescent="0.2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spans="1:26" ht="14.25" customHeight="1" x14ac:dyDescent="0.2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spans="1:26" ht="14.25" customHeight="1" x14ac:dyDescent="0.2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spans="1:26" ht="14.25" customHeight="1" x14ac:dyDescent="0.2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spans="1:26" ht="14.25" customHeight="1" x14ac:dyDescent="0.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spans="1:26" ht="14.25" customHeight="1" x14ac:dyDescent="0.2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spans="1:26" ht="14.25" customHeight="1" x14ac:dyDescent="0.2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spans="1:26" ht="14.25" customHeight="1" x14ac:dyDescent="0.2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spans="1:26" ht="14.25" customHeight="1" x14ac:dyDescent="0.2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spans="1:26" ht="14.25" customHeight="1" x14ac:dyDescent="0.2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spans="1:26" ht="14.25" customHeight="1" x14ac:dyDescent="0.2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spans="1:26" ht="14.25" customHeight="1" x14ac:dyDescent="0.2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spans="1:26" ht="14.25" customHeight="1" x14ac:dyDescent="0.2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spans="1:26" ht="14.25" customHeight="1" x14ac:dyDescent="0.2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spans="1:26" ht="14.25" customHeight="1" x14ac:dyDescent="0.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spans="1:26" ht="14.25" customHeight="1" x14ac:dyDescent="0.2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spans="1:26" ht="14.25" customHeight="1" x14ac:dyDescent="0.2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spans="1:26" ht="14.25" customHeight="1" x14ac:dyDescent="0.2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spans="1:26" ht="14.25" customHeight="1" x14ac:dyDescent="0.2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spans="1:26" ht="14.25" customHeight="1" x14ac:dyDescent="0.2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spans="1:26" ht="14.25" customHeight="1" x14ac:dyDescent="0.2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spans="1:26" ht="14.25" customHeight="1" x14ac:dyDescent="0.2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spans="1:26" ht="14.25" customHeight="1" x14ac:dyDescent="0.2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spans="1:26" ht="14.25" customHeight="1" x14ac:dyDescent="0.2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spans="1:26" ht="14.25" customHeight="1" x14ac:dyDescent="0.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spans="1:26" ht="14.25" customHeight="1" x14ac:dyDescent="0.2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spans="1:26" ht="14.25" customHeight="1" x14ac:dyDescent="0.2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spans="1:26" ht="14.25" customHeight="1" x14ac:dyDescent="0.2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spans="1:26" ht="14.25" customHeight="1" x14ac:dyDescent="0.2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spans="1:26" ht="14.25" customHeight="1" x14ac:dyDescent="0.2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spans="1:26" ht="14.25" customHeight="1" x14ac:dyDescent="0.2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spans="1:26" ht="14.25" customHeight="1" x14ac:dyDescent="0.2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spans="1:26" ht="14.25" customHeight="1" x14ac:dyDescent="0.2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spans="1:26" ht="14.25" customHeight="1" x14ac:dyDescent="0.2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spans="1:26" ht="14.25" customHeight="1" x14ac:dyDescent="0.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spans="1:26" ht="14.25" customHeight="1" x14ac:dyDescent="0.2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spans="1:26" ht="14.25" customHeight="1" x14ac:dyDescent="0.2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spans="1:26" ht="14.25" customHeight="1" x14ac:dyDescent="0.2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spans="1:26" ht="14.25" customHeight="1" x14ac:dyDescent="0.2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spans="1:26" ht="14.25" customHeight="1" x14ac:dyDescent="0.2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spans="1:26" ht="14.25" customHeight="1" x14ac:dyDescent="0.2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spans="1:26" ht="14.25" customHeight="1" x14ac:dyDescent="0.2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spans="1:26" ht="14.25" customHeight="1" x14ac:dyDescent="0.2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spans="1:26" ht="14.25" customHeight="1" x14ac:dyDescent="0.2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spans="1:26" ht="14.25" customHeight="1" x14ac:dyDescent="0.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spans="1:26" ht="14.25" customHeight="1" x14ac:dyDescent="0.2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spans="1:26" ht="14.25" customHeight="1" x14ac:dyDescent="0.2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spans="1:26" ht="14.25" customHeight="1" x14ac:dyDescent="0.2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spans="1:26" ht="14.25" customHeight="1" x14ac:dyDescent="0.2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spans="1:26" ht="14.25" customHeight="1" x14ac:dyDescent="0.2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spans="1:26" ht="14.25" customHeight="1" x14ac:dyDescent="0.2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spans="1:26" ht="14.25" customHeight="1" x14ac:dyDescent="0.2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spans="1:26" ht="14.25" customHeight="1" x14ac:dyDescent="0.2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spans="1:26" ht="14.25" customHeight="1" x14ac:dyDescent="0.2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spans="1:26" ht="14.25" customHeight="1" x14ac:dyDescent="0.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spans="1:26" ht="14.25" customHeight="1" x14ac:dyDescent="0.2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spans="1:26" ht="14.25" customHeight="1" x14ac:dyDescent="0.2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spans="1:26" ht="14.25" customHeight="1" x14ac:dyDescent="0.2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spans="1:26" ht="14.25" customHeight="1" x14ac:dyDescent="0.2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spans="1:26" ht="14.25" customHeight="1" x14ac:dyDescent="0.2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spans="1:26" ht="14.25" customHeight="1" x14ac:dyDescent="0.2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spans="1:26" ht="14.25" customHeight="1" x14ac:dyDescent="0.2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spans="1:26" ht="14.25" customHeight="1" x14ac:dyDescent="0.2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spans="1:26" ht="14.25" customHeight="1" x14ac:dyDescent="0.2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spans="1:26" ht="14.25" customHeight="1" x14ac:dyDescent="0.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spans="1:26" ht="14.25" customHeight="1" x14ac:dyDescent="0.2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spans="1:26" ht="14.25" customHeight="1" x14ac:dyDescent="0.2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spans="1:26" ht="14.25" customHeight="1" x14ac:dyDescent="0.2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spans="1:26" ht="14.25" customHeight="1" x14ac:dyDescent="0.2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spans="1:26" ht="14.25" customHeight="1" x14ac:dyDescent="0.2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spans="1:26" ht="14.25" customHeight="1" x14ac:dyDescent="0.2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spans="1:26" ht="14.25" customHeight="1" x14ac:dyDescent="0.2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spans="1:26" ht="14.25" customHeight="1" x14ac:dyDescent="0.2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spans="1:26" ht="14.25" customHeight="1" x14ac:dyDescent="0.2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spans="1:26" ht="14.25" customHeight="1" x14ac:dyDescent="0.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spans="1:26" ht="14.25" customHeight="1" x14ac:dyDescent="0.2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spans="1:26" ht="14.25" customHeight="1" x14ac:dyDescent="0.2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spans="1:26" ht="14.25" customHeight="1" x14ac:dyDescent="0.2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spans="1:26" ht="14.25" customHeight="1" x14ac:dyDescent="0.2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spans="1:26" ht="14.25" customHeight="1" x14ac:dyDescent="0.2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spans="1:26" ht="14.25" customHeight="1" x14ac:dyDescent="0.2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spans="1:26" ht="14.25" customHeight="1" x14ac:dyDescent="0.2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spans="1:26" ht="14.25" customHeight="1" x14ac:dyDescent="0.2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spans="1:26" ht="14.25" customHeight="1" x14ac:dyDescent="0.2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spans="1:26" ht="14.25" customHeight="1" x14ac:dyDescent="0.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spans="1:26" ht="14.25" customHeight="1" x14ac:dyDescent="0.2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spans="1:26" ht="14.25" customHeight="1" x14ac:dyDescent="0.2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spans="1:26" ht="14.25" customHeight="1" x14ac:dyDescent="0.2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spans="1:26" ht="14.25" customHeight="1" x14ac:dyDescent="0.2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spans="1:26" ht="14.25" customHeight="1" x14ac:dyDescent="0.2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spans="1:26" ht="14.25" customHeight="1" x14ac:dyDescent="0.2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spans="1:26" ht="14.25" customHeight="1" x14ac:dyDescent="0.2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spans="1:26" ht="14.25" customHeight="1" x14ac:dyDescent="0.2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spans="1:26" ht="14.25" customHeight="1" x14ac:dyDescent="0.2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spans="1:26" ht="14.25" customHeight="1" x14ac:dyDescent="0.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spans="1:26" ht="14.25" customHeight="1" x14ac:dyDescent="0.2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spans="1:26" ht="14.25" customHeight="1" x14ac:dyDescent="0.2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spans="1:26" ht="14.25" customHeight="1" x14ac:dyDescent="0.2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spans="1:26" ht="14.25" customHeight="1" x14ac:dyDescent="0.2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spans="1:26" ht="14.25" customHeight="1" x14ac:dyDescent="0.2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spans="1:26" ht="14.25" customHeight="1" x14ac:dyDescent="0.2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spans="1:26" ht="14.25" customHeight="1" x14ac:dyDescent="0.2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spans="1:26" ht="14.25" customHeight="1" x14ac:dyDescent="0.2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spans="1:26" ht="14.25" customHeight="1" x14ac:dyDescent="0.2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spans="1:26" ht="14.25" customHeight="1" x14ac:dyDescent="0.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spans="1:26" ht="14.25" customHeight="1" x14ac:dyDescent="0.2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spans="1:26" ht="14.25" customHeight="1" x14ac:dyDescent="0.2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spans="1:26" ht="14.25" customHeight="1" x14ac:dyDescent="0.2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spans="1:26" ht="14.25" customHeight="1" x14ac:dyDescent="0.2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spans="1:26" ht="14.25" customHeight="1" x14ac:dyDescent="0.2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spans="1:26" ht="14.25" customHeight="1" x14ac:dyDescent="0.2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spans="1:26" ht="14.25" customHeight="1" x14ac:dyDescent="0.2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spans="1:26" ht="14.25" customHeight="1" x14ac:dyDescent="0.2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spans="1:26" ht="14.25" customHeight="1" x14ac:dyDescent="0.2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spans="1:26" ht="14.25" customHeight="1" x14ac:dyDescent="0.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spans="1:26" ht="14.25" customHeight="1" x14ac:dyDescent="0.2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spans="1:26" ht="14.25" customHeight="1" x14ac:dyDescent="0.2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spans="1:26" ht="14.25" customHeight="1" x14ac:dyDescent="0.2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spans="1:26" ht="14.25" customHeight="1" x14ac:dyDescent="0.2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spans="1:26" ht="14.25" customHeight="1" x14ac:dyDescent="0.2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spans="1:26" ht="14.25" customHeight="1" x14ac:dyDescent="0.2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spans="1:26" ht="14.25" customHeight="1" x14ac:dyDescent="0.2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spans="1:26" ht="14.25" customHeight="1" x14ac:dyDescent="0.2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spans="1:26" ht="14.25" customHeight="1" x14ac:dyDescent="0.2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spans="1:26" ht="14.25" customHeight="1" x14ac:dyDescent="0.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spans="1:26" ht="14.25" customHeight="1" x14ac:dyDescent="0.2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spans="1:26" ht="14.25" customHeight="1" x14ac:dyDescent="0.2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spans="1:26" ht="14.25" customHeight="1" x14ac:dyDescent="0.2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spans="1:26" ht="14.25" customHeight="1" x14ac:dyDescent="0.2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spans="1:26" ht="14.25" customHeight="1" x14ac:dyDescent="0.2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spans="1:26" ht="14.25" customHeight="1" x14ac:dyDescent="0.2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spans="1:26" ht="14.25" customHeight="1" x14ac:dyDescent="0.2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spans="1:26" ht="14.25" customHeight="1" x14ac:dyDescent="0.2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spans="1:26" ht="14.25" customHeight="1" x14ac:dyDescent="0.2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spans="1:26" ht="14.25" customHeight="1" x14ac:dyDescent="0.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spans="1:26" ht="14.25" customHeight="1" x14ac:dyDescent="0.2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spans="1:26" ht="14.25" customHeight="1" x14ac:dyDescent="0.2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spans="1:26" ht="14.25" customHeight="1" x14ac:dyDescent="0.2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spans="1:26" ht="14.25" customHeight="1" x14ac:dyDescent="0.2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spans="1:26" ht="14.25" customHeight="1" x14ac:dyDescent="0.2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spans="1:26" ht="14.25" customHeight="1" x14ac:dyDescent="0.2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spans="1:26" ht="14.25" customHeight="1" x14ac:dyDescent="0.2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spans="1:26" ht="14.25" customHeight="1" x14ac:dyDescent="0.2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spans="1:26" ht="14.25" customHeight="1" x14ac:dyDescent="0.2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spans="1:26" ht="14.25" customHeight="1" x14ac:dyDescent="0.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spans="1:26" ht="14.25" customHeight="1" x14ac:dyDescent="0.2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spans="1:26" ht="14.25" customHeight="1" x14ac:dyDescent="0.2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spans="1:26" ht="14.25" customHeight="1" x14ac:dyDescent="0.2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spans="1:26" ht="14.25" customHeight="1" x14ac:dyDescent="0.2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spans="1:26" ht="14.25" customHeight="1" x14ac:dyDescent="0.2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spans="1:26" ht="14.25" customHeight="1" x14ac:dyDescent="0.2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spans="1:26" ht="14.25" customHeight="1" x14ac:dyDescent="0.2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spans="1:26" ht="14.25" customHeight="1" x14ac:dyDescent="0.2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spans="1:26" ht="14.25" customHeight="1" x14ac:dyDescent="0.2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spans="1:26" ht="14.25" customHeight="1" x14ac:dyDescent="0.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spans="1:26" ht="14.25" customHeight="1" x14ac:dyDescent="0.2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spans="1:26" ht="14.25" customHeight="1" x14ac:dyDescent="0.2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spans="1:26" ht="14.25" customHeight="1" x14ac:dyDescent="0.2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spans="1:26" ht="14.25" customHeight="1" x14ac:dyDescent="0.2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spans="1:26" ht="14.25" customHeight="1" x14ac:dyDescent="0.2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spans="1:26" ht="14.25" customHeight="1" x14ac:dyDescent="0.2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spans="1:26" ht="14.25" customHeight="1" x14ac:dyDescent="0.2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spans="1:26" ht="14.25" customHeight="1" x14ac:dyDescent="0.2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spans="1:26" ht="14.25" customHeight="1" x14ac:dyDescent="0.2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spans="1:26" ht="14.25" customHeight="1" x14ac:dyDescent="0.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spans="1:26" ht="14.25" customHeight="1" x14ac:dyDescent="0.2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spans="1:26" ht="14.25" customHeight="1" x14ac:dyDescent="0.2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spans="1:26" ht="14.25" customHeight="1" x14ac:dyDescent="0.2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spans="1:26" ht="14.25" customHeight="1" x14ac:dyDescent="0.2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spans="1:26" ht="14.25" customHeight="1" x14ac:dyDescent="0.2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spans="1:26" ht="14.25" customHeight="1" x14ac:dyDescent="0.2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spans="1:26" ht="14.25" customHeight="1" x14ac:dyDescent="0.2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spans="1:26" ht="14.25" customHeight="1" x14ac:dyDescent="0.2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spans="1:26" ht="14.25" customHeight="1" x14ac:dyDescent="0.2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spans="1:26" ht="14.25" customHeight="1" x14ac:dyDescent="0.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spans="1:26" ht="14.25" customHeight="1" x14ac:dyDescent="0.2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spans="1:26" ht="14.25" customHeight="1" x14ac:dyDescent="0.2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spans="1:26" ht="14.25" customHeight="1" x14ac:dyDescent="0.2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spans="1:26" ht="14.25" customHeight="1" x14ac:dyDescent="0.2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spans="1:26" ht="14.25" customHeight="1" x14ac:dyDescent="0.2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spans="1:26" ht="14.25" customHeight="1" x14ac:dyDescent="0.2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spans="1:26" ht="14.25" customHeight="1" x14ac:dyDescent="0.2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spans="1:26" ht="14.25" customHeight="1" x14ac:dyDescent="0.2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spans="1:26" ht="14.25" customHeight="1" x14ac:dyDescent="0.2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spans="1:26" ht="14.25" customHeight="1" x14ac:dyDescent="0.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spans="1:26" ht="14.25" customHeight="1" x14ac:dyDescent="0.2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spans="1:26" ht="14.25" customHeight="1" x14ac:dyDescent="0.2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spans="1:26" ht="14.25" customHeight="1" x14ac:dyDescent="0.2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spans="1:26" ht="14.25" customHeight="1" x14ac:dyDescent="0.2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spans="1:26" ht="14.25" customHeight="1" x14ac:dyDescent="0.2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spans="1:26" ht="14.25" customHeight="1" x14ac:dyDescent="0.2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spans="1:26" ht="14.25" customHeight="1" x14ac:dyDescent="0.2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spans="1:26" ht="14.25" customHeight="1" x14ac:dyDescent="0.2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spans="1:26" ht="14.25" customHeight="1" x14ac:dyDescent="0.2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spans="1:26" ht="14.25" customHeight="1" x14ac:dyDescent="0.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spans="1:26" ht="14.25" customHeight="1" x14ac:dyDescent="0.2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spans="1:26" ht="14.25" customHeight="1" x14ac:dyDescent="0.2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spans="1:26" ht="14.25" customHeight="1" x14ac:dyDescent="0.2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spans="1:26" ht="14.25" customHeight="1" x14ac:dyDescent="0.2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spans="1:26" ht="14.25" customHeight="1" x14ac:dyDescent="0.2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spans="1:26" ht="14.25" customHeight="1" x14ac:dyDescent="0.2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spans="1:26" ht="14.25" customHeight="1" x14ac:dyDescent="0.2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spans="1:26" ht="14.25" customHeight="1" x14ac:dyDescent="0.2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spans="1:26" ht="14.25" customHeight="1" x14ac:dyDescent="0.2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spans="1:26" ht="14.25" customHeight="1" x14ac:dyDescent="0.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spans="1:26" ht="14.25" customHeight="1" x14ac:dyDescent="0.2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spans="1:26" ht="14.25" customHeight="1" x14ac:dyDescent="0.2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spans="1:26" ht="14.25" customHeight="1" x14ac:dyDescent="0.2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spans="1:26" ht="14.25" customHeight="1" x14ac:dyDescent="0.2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spans="1:26" ht="14.25" customHeight="1" x14ac:dyDescent="0.2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spans="1:26" ht="14.25" customHeight="1" x14ac:dyDescent="0.2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spans="1:26" ht="14.25" customHeight="1" x14ac:dyDescent="0.2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spans="1:26" ht="14.25" customHeight="1" x14ac:dyDescent="0.2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spans="1:26" ht="14.25" customHeight="1" x14ac:dyDescent="0.2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spans="1:26" ht="14.25" customHeight="1" x14ac:dyDescent="0.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spans="1:26" ht="14.25" customHeight="1" x14ac:dyDescent="0.2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spans="1:26" ht="14.25" customHeight="1" x14ac:dyDescent="0.2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spans="1:26" ht="14.25" customHeight="1" x14ac:dyDescent="0.2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spans="1:26" ht="14.25" customHeight="1" x14ac:dyDescent="0.2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spans="1:26" ht="14.25" customHeight="1" x14ac:dyDescent="0.2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spans="1:26" ht="14.25" customHeight="1" x14ac:dyDescent="0.2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spans="1:26" ht="14.25" customHeight="1" x14ac:dyDescent="0.2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spans="1:26" ht="14.25" customHeight="1" x14ac:dyDescent="0.2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spans="1:26" ht="14.25" customHeight="1" x14ac:dyDescent="0.2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spans="1:26" ht="14.25" customHeight="1" x14ac:dyDescent="0.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spans="1:26" ht="14.25" customHeight="1" x14ac:dyDescent="0.2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spans="1:26" ht="14.25" customHeight="1" x14ac:dyDescent="0.2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spans="1:26" ht="14.25" customHeight="1" x14ac:dyDescent="0.2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spans="1:26" ht="14.25" customHeight="1" x14ac:dyDescent="0.2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spans="1:26" ht="14.25" customHeight="1" x14ac:dyDescent="0.2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spans="1:26" ht="14.25" customHeight="1" x14ac:dyDescent="0.2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spans="1:26" ht="14.25" customHeight="1" x14ac:dyDescent="0.2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spans="1:26" ht="14.25" customHeight="1" x14ac:dyDescent="0.2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spans="1:26" ht="14.25" customHeight="1" x14ac:dyDescent="0.2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spans="1:26" ht="14.25" customHeight="1" x14ac:dyDescent="0.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spans="1:26" ht="14.25" customHeight="1" x14ac:dyDescent="0.2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spans="1:26" ht="14.25" customHeight="1" x14ac:dyDescent="0.2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spans="1:26" ht="14.25" customHeight="1" x14ac:dyDescent="0.2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spans="1:26" ht="14.25" customHeight="1" x14ac:dyDescent="0.2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spans="1:26" ht="14.25" customHeight="1" x14ac:dyDescent="0.2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spans="1:26" ht="14.25" customHeight="1" x14ac:dyDescent="0.2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spans="1:26" ht="14.25" customHeight="1" x14ac:dyDescent="0.2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spans="1:26" ht="14.25" customHeight="1" x14ac:dyDescent="0.2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spans="1:26" ht="14.25" customHeight="1" x14ac:dyDescent="0.2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spans="1:26" ht="14.25" customHeight="1" x14ac:dyDescent="0.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spans="1:26" ht="14.25" customHeight="1" x14ac:dyDescent="0.2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spans="1:26" ht="14.25" customHeight="1" x14ac:dyDescent="0.2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spans="1:26" ht="14.25" customHeight="1" x14ac:dyDescent="0.2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spans="1:26" ht="14.25" customHeight="1" x14ac:dyDescent="0.2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spans="1:26" ht="14.25" customHeight="1" x14ac:dyDescent="0.2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spans="1:26" ht="14.25" customHeight="1" x14ac:dyDescent="0.2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spans="1:26" ht="14.25" customHeight="1" x14ac:dyDescent="0.2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spans="1:26" ht="14.25" customHeight="1" x14ac:dyDescent="0.2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spans="1:26" ht="14.25" customHeight="1" x14ac:dyDescent="0.2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spans="1:26" ht="14.25" customHeight="1" x14ac:dyDescent="0.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spans="1:26" ht="14.25" customHeight="1" x14ac:dyDescent="0.2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spans="1:26" ht="14.25" customHeight="1" x14ac:dyDescent="0.2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spans="1:26" ht="14.25" customHeight="1" x14ac:dyDescent="0.2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spans="1:26" ht="14.25" customHeight="1" x14ac:dyDescent="0.2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spans="1:26" ht="14.25" customHeight="1" x14ac:dyDescent="0.2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spans="1:26" ht="14.25" customHeight="1" x14ac:dyDescent="0.2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spans="1:26" ht="14.25" customHeight="1" x14ac:dyDescent="0.2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spans="1:26" ht="14.25" customHeight="1" x14ac:dyDescent="0.2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spans="1:26" ht="14.25" customHeight="1" x14ac:dyDescent="0.2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spans="1:26" ht="14.25" customHeight="1" x14ac:dyDescent="0.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spans="1:26" ht="14.25" customHeight="1" x14ac:dyDescent="0.2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spans="1:26" ht="14.25" customHeight="1" x14ac:dyDescent="0.2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spans="1:26" ht="14.25" customHeight="1" x14ac:dyDescent="0.2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spans="1:26" ht="14.25" customHeight="1" x14ac:dyDescent="0.2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spans="1:26" ht="14.25" customHeight="1" x14ac:dyDescent="0.2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spans="1:26" ht="14.25" customHeight="1" x14ac:dyDescent="0.2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spans="1:26" ht="14.25" customHeight="1" x14ac:dyDescent="0.2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spans="1:26" ht="14.25" customHeight="1" x14ac:dyDescent="0.2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spans="1:26" ht="14.25" customHeight="1" x14ac:dyDescent="0.2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spans="1:26" ht="14.25" customHeight="1" x14ac:dyDescent="0.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spans="1:26" ht="14.25" customHeight="1" x14ac:dyDescent="0.2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spans="1:26" ht="14.25" customHeight="1" x14ac:dyDescent="0.2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spans="1:26" ht="14.25" customHeight="1" x14ac:dyDescent="0.2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spans="1:26" ht="14.25" customHeight="1" x14ac:dyDescent="0.2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spans="1:26" ht="14.25" customHeight="1" x14ac:dyDescent="0.2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spans="1:26" ht="14.25" customHeight="1" x14ac:dyDescent="0.2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spans="1:26" ht="14.25" customHeight="1" x14ac:dyDescent="0.2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spans="1:26" ht="14.25" customHeight="1" x14ac:dyDescent="0.2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spans="1:26" ht="14.25" customHeight="1" x14ac:dyDescent="0.2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spans="1:26" ht="14.25" customHeight="1" x14ac:dyDescent="0.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spans="1:26" ht="14.25" customHeight="1" x14ac:dyDescent="0.2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spans="1:26" ht="14.25" customHeight="1" x14ac:dyDescent="0.2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spans="1:26" ht="14.25" customHeight="1" x14ac:dyDescent="0.2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spans="1:26" ht="14.25" customHeight="1" x14ac:dyDescent="0.2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spans="1:26" ht="14.25" customHeight="1" x14ac:dyDescent="0.2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spans="1:26" ht="14.25" customHeight="1" x14ac:dyDescent="0.2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spans="1:26" ht="14.25" customHeight="1" x14ac:dyDescent="0.2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spans="1:26" ht="14.25" customHeight="1" x14ac:dyDescent="0.2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spans="1:26" ht="14.25" customHeight="1" x14ac:dyDescent="0.2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spans="1:26" ht="14.25" customHeight="1" x14ac:dyDescent="0.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spans="1:26" ht="14.25" customHeight="1" x14ac:dyDescent="0.2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spans="1:26" ht="14.25" customHeight="1" x14ac:dyDescent="0.2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spans="1:26" ht="14.25" customHeight="1" x14ac:dyDescent="0.2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spans="1:26" ht="14.25" customHeight="1" x14ac:dyDescent="0.2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spans="1:26" ht="14.25" customHeight="1" x14ac:dyDescent="0.2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spans="1:26" ht="14.25" customHeight="1" x14ac:dyDescent="0.2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spans="1:26" ht="14.25" customHeight="1" x14ac:dyDescent="0.2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spans="1:26" ht="14.25" customHeight="1" x14ac:dyDescent="0.2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spans="1:26" ht="14.25" customHeight="1" x14ac:dyDescent="0.2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spans="1:26" ht="14.25" customHeight="1" x14ac:dyDescent="0.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spans="1:26" ht="14.25" customHeight="1" x14ac:dyDescent="0.2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spans="1:26" ht="14.25" customHeight="1" x14ac:dyDescent="0.2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spans="1:26" ht="14.25" customHeight="1" x14ac:dyDescent="0.2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spans="1:26" ht="14.25" customHeight="1" x14ac:dyDescent="0.2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spans="1:26" ht="14.25" customHeight="1" x14ac:dyDescent="0.2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spans="1:26" ht="14.25" customHeight="1" x14ac:dyDescent="0.2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spans="1:26" ht="14.25" customHeight="1" x14ac:dyDescent="0.2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spans="1:26" ht="14.25" customHeight="1" x14ac:dyDescent="0.2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spans="1:26" ht="14.25" customHeight="1" x14ac:dyDescent="0.2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spans="1:26" ht="14.25" customHeight="1" x14ac:dyDescent="0.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spans="1:26" ht="14.25" customHeight="1" x14ac:dyDescent="0.2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spans="1:26" ht="14.25" customHeight="1" x14ac:dyDescent="0.2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spans="1:26" ht="14.25" customHeight="1" x14ac:dyDescent="0.2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spans="1:26" ht="14.25" customHeight="1" x14ac:dyDescent="0.2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spans="1:26" ht="14.25" customHeight="1" x14ac:dyDescent="0.2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spans="1:26" ht="14.25" customHeight="1" x14ac:dyDescent="0.2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spans="1:26" ht="14.25" customHeight="1" x14ac:dyDescent="0.2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spans="1:26" ht="14.25" customHeight="1" x14ac:dyDescent="0.2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spans="1:26" ht="14.25" customHeight="1" x14ac:dyDescent="0.2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spans="1:26" ht="14.25" customHeight="1" x14ac:dyDescent="0.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spans="1:26" ht="14.25" customHeight="1" x14ac:dyDescent="0.2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spans="1:26" ht="14.25" customHeight="1" x14ac:dyDescent="0.2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spans="1:26" ht="14.25" customHeight="1" x14ac:dyDescent="0.2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spans="1:26" ht="14.25" customHeight="1" x14ac:dyDescent="0.2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spans="1:26" ht="14.25" customHeight="1" x14ac:dyDescent="0.2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spans="1:26" ht="14.25" customHeight="1" x14ac:dyDescent="0.2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spans="1:26" ht="14.25" customHeight="1" x14ac:dyDescent="0.2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spans="1:26" ht="14.25" customHeight="1" x14ac:dyDescent="0.2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spans="1:26" ht="14.25" customHeight="1" x14ac:dyDescent="0.2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spans="1:26" ht="14.25" customHeight="1" x14ac:dyDescent="0.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spans="1:26" ht="14.25" customHeight="1" x14ac:dyDescent="0.2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spans="1:26" ht="14.25" customHeight="1" x14ac:dyDescent="0.2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spans="1:26" ht="14.25" customHeight="1" x14ac:dyDescent="0.2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spans="1:26" ht="14.25" customHeight="1" x14ac:dyDescent="0.2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spans="1:26" ht="14.25" customHeight="1" x14ac:dyDescent="0.2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spans="1:26" ht="14.25" customHeight="1" x14ac:dyDescent="0.2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spans="1:26" ht="14.25" customHeight="1" x14ac:dyDescent="0.2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spans="1:26" ht="14.25" customHeight="1" x14ac:dyDescent="0.2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spans="1:26" ht="14.25" customHeight="1" x14ac:dyDescent="0.2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spans="1:26" ht="14.25" customHeight="1" x14ac:dyDescent="0.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spans="1:26" ht="14.25" customHeight="1" x14ac:dyDescent="0.2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spans="1:26" ht="14.25" customHeight="1" x14ac:dyDescent="0.2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spans="1:26" ht="14.25" customHeight="1" x14ac:dyDescent="0.2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spans="1:26" ht="14.25" customHeight="1" x14ac:dyDescent="0.2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spans="1:26" ht="14.25" customHeight="1" x14ac:dyDescent="0.2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spans="1:26" ht="14.25" customHeight="1" x14ac:dyDescent="0.2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spans="1:26" ht="14.25" customHeight="1" x14ac:dyDescent="0.2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spans="1:26" ht="14.25" customHeight="1" x14ac:dyDescent="0.2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spans="1:26" ht="14.25" customHeight="1" x14ac:dyDescent="0.2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spans="1:26" ht="14.25" customHeight="1" x14ac:dyDescent="0.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spans="1:26" ht="14.25" customHeight="1" x14ac:dyDescent="0.2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spans="1:26" ht="14.25" customHeight="1" x14ac:dyDescent="0.2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spans="1:26" ht="14.25" customHeight="1" x14ac:dyDescent="0.2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spans="1:26" ht="14.25" customHeight="1" x14ac:dyDescent="0.2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spans="1:26" ht="14.25" customHeight="1" x14ac:dyDescent="0.2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spans="1:26" ht="14.25" customHeight="1" x14ac:dyDescent="0.2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spans="1:26" ht="14.25" customHeight="1" x14ac:dyDescent="0.2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spans="1:26" ht="14.25" customHeight="1" x14ac:dyDescent="0.2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spans="1:26" ht="14.25" customHeight="1" x14ac:dyDescent="0.2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spans="1:26" ht="14.25" customHeight="1" x14ac:dyDescent="0.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spans="1:26" ht="14.25" customHeight="1" x14ac:dyDescent="0.2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spans="1:26" ht="14.25" customHeight="1" x14ac:dyDescent="0.2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spans="1:26" ht="14.25" customHeight="1" x14ac:dyDescent="0.2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spans="1:26" ht="14.25" customHeight="1" x14ac:dyDescent="0.2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spans="1:26" ht="14.25" customHeight="1" x14ac:dyDescent="0.2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spans="1:26" ht="14.25" customHeight="1" x14ac:dyDescent="0.2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spans="1:26" ht="14.25" customHeight="1" x14ac:dyDescent="0.2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spans="1:26" ht="14.25" customHeight="1" x14ac:dyDescent="0.2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spans="1:26" ht="14.25" customHeight="1" x14ac:dyDescent="0.2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spans="1:26" ht="14.25" customHeight="1" x14ac:dyDescent="0.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spans="1:26" ht="14.25" customHeight="1" x14ac:dyDescent="0.2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spans="1:26" ht="14.25" customHeight="1" x14ac:dyDescent="0.2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spans="1:26" ht="14.25" customHeight="1" x14ac:dyDescent="0.2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spans="1:26" ht="14.25" customHeight="1" x14ac:dyDescent="0.2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spans="1:26" ht="14.25" customHeight="1" x14ac:dyDescent="0.2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spans="1:26" ht="14.25" customHeight="1" x14ac:dyDescent="0.2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spans="1:26" ht="14.25" customHeight="1" x14ac:dyDescent="0.2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spans="1:26" ht="14.25" customHeight="1" x14ac:dyDescent="0.2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spans="1:26" ht="14.25" customHeight="1" x14ac:dyDescent="0.2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spans="1:26" ht="14.25" customHeight="1" x14ac:dyDescent="0.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spans="1:26" ht="14.25" customHeight="1" x14ac:dyDescent="0.2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spans="1:26" ht="14.25" customHeight="1" x14ac:dyDescent="0.2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spans="1:26" ht="14.25" customHeight="1" x14ac:dyDescent="0.2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spans="1:26" ht="14.25" customHeight="1" x14ac:dyDescent="0.2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spans="1:26" ht="14.25" customHeight="1" x14ac:dyDescent="0.2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spans="1:26" ht="14.25" customHeight="1" x14ac:dyDescent="0.2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spans="1:26" ht="14.25" customHeight="1" x14ac:dyDescent="0.2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spans="1:26" ht="14.25" customHeight="1" x14ac:dyDescent="0.2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spans="1:26" ht="14.25" customHeight="1" x14ac:dyDescent="0.2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spans="1:26" ht="14.25" customHeight="1" x14ac:dyDescent="0.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spans="1:26" ht="14.25" customHeight="1" x14ac:dyDescent="0.2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spans="1:26" ht="14.25" customHeight="1" x14ac:dyDescent="0.2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spans="1:26" ht="14.25" customHeight="1" x14ac:dyDescent="0.2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spans="1:26" ht="14.25" customHeight="1" x14ac:dyDescent="0.2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spans="1:26" ht="14.25" customHeight="1" x14ac:dyDescent="0.2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spans="1:26" ht="14.25" customHeight="1" x14ac:dyDescent="0.2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spans="1:26" ht="14.25" customHeight="1" x14ac:dyDescent="0.2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spans="1:26" ht="14.25" customHeight="1" x14ac:dyDescent="0.2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spans="1:26" ht="14.25" customHeight="1" x14ac:dyDescent="0.2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spans="1:26" ht="14.25" customHeight="1" x14ac:dyDescent="0.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spans="1:26" ht="14.25" customHeight="1" x14ac:dyDescent="0.2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spans="1:26" ht="14.25" customHeight="1" x14ac:dyDescent="0.2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spans="1:26" ht="14.25" customHeight="1" x14ac:dyDescent="0.2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spans="1:26" ht="14.25" customHeight="1" x14ac:dyDescent="0.2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spans="1:26" ht="14.25" customHeight="1" x14ac:dyDescent="0.2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spans="1:26" ht="14.25" customHeight="1" x14ac:dyDescent="0.2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spans="1:26" ht="14.25" customHeight="1" x14ac:dyDescent="0.2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spans="1:26" ht="14.25" customHeight="1" x14ac:dyDescent="0.2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spans="1:26" ht="14.25" customHeight="1" x14ac:dyDescent="0.2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spans="1:26" ht="14.25" customHeight="1" x14ac:dyDescent="0.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spans="1:26" ht="14.25" customHeight="1" x14ac:dyDescent="0.2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spans="1:26" ht="14.25" customHeight="1" x14ac:dyDescent="0.2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spans="1:26" ht="14.25" customHeight="1" x14ac:dyDescent="0.2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spans="1:26" ht="14.25" customHeight="1" x14ac:dyDescent="0.2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spans="1:26" ht="14.25" customHeight="1" x14ac:dyDescent="0.2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spans="1:26" ht="14.25" customHeight="1" x14ac:dyDescent="0.2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spans="1:26" ht="14.25" customHeight="1" x14ac:dyDescent="0.2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spans="1:26" ht="14.25" customHeight="1" x14ac:dyDescent="0.2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spans="1:26" ht="14.25" customHeight="1" x14ac:dyDescent="0.2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spans="1:26" ht="14.25" customHeight="1" x14ac:dyDescent="0.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spans="1:26" ht="14.25" customHeight="1" x14ac:dyDescent="0.2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spans="1:26" ht="14.25" customHeight="1" x14ac:dyDescent="0.2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spans="1:26" ht="14.25" customHeight="1" x14ac:dyDescent="0.2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spans="1:26" ht="14.25" customHeight="1" x14ac:dyDescent="0.2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spans="1:26" ht="14.25" customHeight="1" x14ac:dyDescent="0.2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spans="1:26" ht="14.25" customHeight="1" x14ac:dyDescent="0.2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spans="1:26" ht="14.25" customHeight="1" x14ac:dyDescent="0.2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spans="1:26" ht="14.25" customHeight="1" x14ac:dyDescent="0.2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spans="1:26" ht="14.25" customHeight="1" x14ac:dyDescent="0.2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spans="1:26" ht="14.25" customHeight="1" x14ac:dyDescent="0.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spans="1:26" ht="14.25" customHeight="1" x14ac:dyDescent="0.2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spans="1:26" ht="14.25" customHeight="1" x14ac:dyDescent="0.2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spans="1:26" ht="14.25" customHeight="1" x14ac:dyDescent="0.2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spans="1:26" ht="14.25" customHeight="1" x14ac:dyDescent="0.2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spans="1:26" ht="14.25" customHeight="1" x14ac:dyDescent="0.2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spans="1:26" ht="14.25" customHeight="1" x14ac:dyDescent="0.2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spans="1:26" ht="14.25" customHeight="1" x14ac:dyDescent="0.2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spans="1:26" ht="14.25" customHeight="1" x14ac:dyDescent="0.2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spans="1:26" ht="14.25" customHeight="1" x14ac:dyDescent="0.2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spans="1:26" ht="14.25" customHeight="1" x14ac:dyDescent="0.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spans="1:26" ht="14.25" customHeight="1" x14ac:dyDescent="0.2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spans="1:26" ht="14.25" customHeight="1" x14ac:dyDescent="0.2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spans="1:26" ht="14.25" customHeight="1" x14ac:dyDescent="0.2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spans="1:26" ht="14.25" customHeight="1" x14ac:dyDescent="0.2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spans="1:26" ht="14.25" customHeight="1" x14ac:dyDescent="0.2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spans="1:26" ht="14.25" customHeight="1" x14ac:dyDescent="0.2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spans="1:26" ht="14.25" customHeight="1" x14ac:dyDescent="0.2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spans="1:26" ht="14.25" customHeight="1" x14ac:dyDescent="0.2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spans="1:26" ht="14.25" customHeight="1" x14ac:dyDescent="0.2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spans="1:26" ht="14.25" customHeight="1" x14ac:dyDescent="0.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spans="1:26" ht="14.25" customHeight="1" x14ac:dyDescent="0.2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spans="1:26" ht="14.25" customHeight="1" x14ac:dyDescent="0.2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spans="1:26" ht="14.25" customHeight="1" x14ac:dyDescent="0.2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spans="1:26" ht="14.25" customHeight="1" x14ac:dyDescent="0.2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spans="1:26" ht="14.25" customHeight="1" x14ac:dyDescent="0.2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spans="1:26" ht="14.25" customHeight="1" x14ac:dyDescent="0.2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spans="1:26" ht="14.25" customHeight="1" x14ac:dyDescent="0.2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spans="1:26" ht="14.25" customHeight="1" x14ac:dyDescent="0.2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spans="1:26" ht="14.25" customHeight="1" x14ac:dyDescent="0.2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spans="1:26" ht="14.25" customHeight="1" x14ac:dyDescent="0.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spans="1:26" ht="14.25" customHeight="1" x14ac:dyDescent="0.2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spans="1:26" ht="14.25" customHeight="1" x14ac:dyDescent="0.2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spans="1:26" ht="14.25" customHeight="1" x14ac:dyDescent="0.2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spans="1:26" ht="14.25" customHeight="1" x14ac:dyDescent="0.2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spans="1:26" ht="14.25" customHeight="1" x14ac:dyDescent="0.2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spans="1:26" ht="14.25" customHeight="1" x14ac:dyDescent="0.2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spans="1:26" ht="14.25" customHeight="1" x14ac:dyDescent="0.2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spans="1:26" ht="14.25" customHeight="1" x14ac:dyDescent="0.2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spans="1:26" ht="14.25" customHeight="1" x14ac:dyDescent="0.2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spans="1:26" ht="14.25" customHeight="1" x14ac:dyDescent="0.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spans="1:26" ht="14.25" customHeight="1" x14ac:dyDescent="0.2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spans="1:26" ht="14.25" customHeight="1" x14ac:dyDescent="0.2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spans="1:26" ht="14.25" customHeight="1" x14ac:dyDescent="0.2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spans="1:26" ht="14.25" customHeight="1" x14ac:dyDescent="0.2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spans="1:26" ht="14.25" customHeight="1" x14ac:dyDescent="0.2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spans="1:26" ht="14.25" customHeight="1" x14ac:dyDescent="0.2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spans="1:26" ht="14.25" customHeight="1" x14ac:dyDescent="0.2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spans="1:26" ht="14.25" customHeight="1" x14ac:dyDescent="0.2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spans="1:26" ht="14.25" customHeight="1" x14ac:dyDescent="0.2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spans="1:26" ht="14.25" customHeight="1" x14ac:dyDescent="0.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spans="1:26" ht="14.25" customHeight="1" x14ac:dyDescent="0.2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spans="1:26" ht="14.25" customHeight="1" x14ac:dyDescent="0.2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spans="1:26" ht="14.25" customHeight="1" x14ac:dyDescent="0.2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spans="1:26" ht="14.25" customHeight="1" x14ac:dyDescent="0.2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spans="1:26" ht="14.25" customHeight="1" x14ac:dyDescent="0.2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spans="1:26" ht="14.25" customHeight="1" x14ac:dyDescent="0.2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spans="1:26" ht="14.25" customHeight="1" x14ac:dyDescent="0.2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spans="1:26" ht="14.25" customHeight="1" x14ac:dyDescent="0.2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spans="1:26" ht="14.25" customHeight="1" x14ac:dyDescent="0.2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spans="1:26" ht="14.25" customHeight="1" x14ac:dyDescent="0.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spans="1:26" ht="14.25" customHeight="1" x14ac:dyDescent="0.2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spans="1:26" ht="14.25" customHeight="1" x14ac:dyDescent="0.2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spans="1:26" ht="14.25" customHeight="1" x14ac:dyDescent="0.2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spans="1:26" ht="14.25" customHeight="1" x14ac:dyDescent="0.2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spans="1:26" ht="14.25" customHeight="1" x14ac:dyDescent="0.2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spans="1:26" ht="14.25" customHeight="1" x14ac:dyDescent="0.2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spans="1:26" ht="14.25" customHeight="1" x14ac:dyDescent="0.2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spans="1:26" ht="14.25" customHeight="1" x14ac:dyDescent="0.2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spans="1:26" ht="14.25" customHeight="1" x14ac:dyDescent="0.2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spans="1:26" ht="14.25" customHeight="1" x14ac:dyDescent="0.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spans="1:26" ht="14.25" customHeight="1" x14ac:dyDescent="0.2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spans="1:26" ht="14.25" customHeight="1" x14ac:dyDescent="0.2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spans="1:26" ht="14.25" customHeight="1" x14ac:dyDescent="0.2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spans="1:26" ht="14.25" customHeight="1" x14ac:dyDescent="0.2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spans="1:26" ht="14.25" customHeight="1" x14ac:dyDescent="0.2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spans="1:26" ht="14.25" customHeight="1" x14ac:dyDescent="0.2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spans="1:26" ht="14.25" customHeight="1" x14ac:dyDescent="0.2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spans="1:26" ht="14.25" customHeight="1" x14ac:dyDescent="0.2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spans="1:26" ht="14.25" customHeight="1" x14ac:dyDescent="0.2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spans="1:26" ht="14.25" customHeight="1" x14ac:dyDescent="0.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spans="1:26" ht="14.25" customHeight="1" x14ac:dyDescent="0.2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spans="1:26" ht="14.25" customHeight="1" x14ac:dyDescent="0.2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spans="1:26" ht="14.25" customHeight="1" x14ac:dyDescent="0.2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spans="1:26" ht="14.25" customHeight="1" x14ac:dyDescent="0.2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spans="1:26" ht="14.25" customHeight="1" x14ac:dyDescent="0.2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spans="1:26" ht="14.25" customHeight="1" x14ac:dyDescent="0.2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spans="1:26" ht="14.25" customHeight="1" x14ac:dyDescent="0.2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spans="1:26" ht="14.25" customHeight="1" x14ac:dyDescent="0.2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spans="1:26" ht="14.25" customHeight="1" x14ac:dyDescent="0.2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spans="1:26" ht="14.25" customHeight="1" x14ac:dyDescent="0.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spans="1:26" ht="14.25" customHeight="1" x14ac:dyDescent="0.2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spans="1:26" ht="14.25" customHeight="1" x14ac:dyDescent="0.2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spans="1:26" ht="14.25" customHeight="1" x14ac:dyDescent="0.2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spans="1:26" ht="14.25" customHeight="1" x14ac:dyDescent="0.2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spans="1:26" ht="14.25" customHeight="1" x14ac:dyDescent="0.2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spans="1:26" ht="14.25" customHeight="1" x14ac:dyDescent="0.2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spans="1:26" ht="14.25" customHeight="1" x14ac:dyDescent="0.2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spans="1:26" ht="14.25" customHeight="1" x14ac:dyDescent="0.2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dataValidations count="1">
    <dataValidation type="list" allowBlank="1" showErrorMessage="1" sqref="H10:H14 H16:H20" xr:uid="{00000000-0002-0000-0300-000000000000}">
      <formula1>"Pass,Fail,N/A,Untested"</formula1>
    </dataValidation>
  </dataValidations>
  <pageMargins left="0.7" right="0.7" top="0.75" bottom="0.75" header="0" footer="0"/>
  <pageSetup paperSize="9" scale="40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TestReport</vt:lpstr>
      <vt:lpstr>UC001_Đăng Ký</vt:lpstr>
      <vt:lpstr>UC002_Đăng Nhập</vt:lpstr>
      <vt:lpstr>UC003_Danh Sách Phim</vt:lpstr>
      <vt:lpstr>UC004_Danh Sách Rạp</vt:lpstr>
      <vt:lpstr>UC005_Chi Tiết Phim</vt:lpstr>
      <vt:lpstr>Permisison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 Thi Khanh (FSU1.BU2)</dc:creator>
  <cp:lastModifiedBy>Chau Đoan</cp:lastModifiedBy>
  <dcterms:created xsi:type="dcterms:W3CDTF">2019-04-08T09:14:46Z</dcterms:created>
  <dcterms:modified xsi:type="dcterms:W3CDTF">2026-08-08T06:26:01Z</dcterms:modified>
</cp:coreProperties>
</file>