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2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mate\Downloads\"/>
    </mc:Choice>
  </mc:AlternateContent>
  <xr:revisionPtr revIDLastSave="0" documentId="8_{A191E4D1-AEA3-423C-8FDD-559B95084646}" xr6:coauthVersionLast="47" xr6:coauthVersionMax="47" xr10:uidLastSave="{00000000-0000-0000-0000-000000000000}"/>
  <bookViews>
    <workbookView xWindow="-120" yWindow="-120" windowWidth="29040" windowHeight="15840" activeTab="1" xr2:uid="{54F82D07-F8E2-4E9F-A7A1-8B5FC734E056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1" l="1"/>
  <c r="B16" i="1" s="1"/>
  <c r="B17" i="1" s="1"/>
  <c r="B18" i="1" s="1"/>
  <c r="B19" i="1" s="1"/>
  <c r="B20" i="1" s="1"/>
  <c r="B21" i="1" s="1"/>
  <c r="B22" i="1" s="1"/>
  <c r="B14" i="1"/>
  <c r="C13" i="2"/>
  <c r="C14" i="2"/>
  <c r="C15" i="2"/>
  <c r="C17" i="2"/>
  <c r="C18" i="2"/>
  <c r="C19" i="2"/>
  <c r="C21" i="2"/>
  <c r="C16" i="2"/>
  <c r="C20" i="2"/>
  <c r="D20" i="2"/>
  <c r="D13" i="2"/>
  <c r="E20" i="2"/>
  <c r="E13" i="2"/>
  <c r="E16" i="2"/>
  <c r="D16" i="2"/>
  <c r="D21" i="2"/>
  <c r="D19" i="2"/>
  <c r="E19" i="2"/>
  <c r="E18" i="2"/>
  <c r="D18" i="2"/>
  <c r="D15" i="2"/>
  <c r="D14" i="2"/>
  <c r="E21" i="2"/>
  <c r="E17" i="2"/>
  <c r="E15" i="2"/>
  <c r="E14" i="2"/>
  <c r="D17" i="2"/>
</calcChain>
</file>

<file path=xl/sharedStrings.xml><?xml version="1.0" encoding="utf-8"?>
<sst xmlns="http://schemas.openxmlformats.org/spreadsheetml/2006/main" count="9" uniqueCount="7">
  <si>
    <t>Camera Resolution Predict</t>
  </si>
  <si>
    <t>Megapixel</t>
  </si>
  <si>
    <t>Year</t>
  </si>
  <si>
    <t>Number</t>
  </si>
  <si>
    <t>การพยากรณ์(Year)</t>
  </si>
  <si>
    <t>ขีดจำกัดความเชื่อมั่นระดับล่าง(Year)</t>
  </si>
  <si>
    <t>ขีดจำกัดความเชื่อมั่นระดับบน(Year)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</si>
</sst>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2" fontId="0" fillId="0" borderId="0" xfId="0" applyNumberFormat="1"/>
    <xf numFmtId="0" fontId="0" fillId="2" borderId="1" xfId="0" applyFill="1" applyBorder="1" applyAlignment="1">
      <alignment horizontal="center"/>
    </xf>
  </cellXfs>
  <cellStyles count="1">
    <cellStyle name="ปกติ" xfId="0" builtinId="0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Sheet2!$B$2:$B$21</c:f>
              <c:numCache>
                <c:formatCode>General</c:formatCode>
                <c:ptCount val="20"/>
                <c:pt idx="0">
                  <c:v>1994</c:v>
                </c:pt>
                <c:pt idx="1">
                  <c:v>1995</c:v>
                </c:pt>
                <c:pt idx="2">
                  <c:v>2002</c:v>
                </c:pt>
                <c:pt idx="3">
                  <c:v>2002</c:v>
                </c:pt>
                <c:pt idx="4">
                  <c:v>2004</c:v>
                </c:pt>
                <c:pt idx="5">
                  <c:v>2007</c:v>
                </c:pt>
                <c:pt idx="6">
                  <c:v>2008</c:v>
                </c:pt>
                <c:pt idx="7">
                  <c:v>2008</c:v>
                </c:pt>
                <c:pt idx="8">
                  <c:v>2010</c:v>
                </c:pt>
                <c:pt idx="9">
                  <c:v>2014</c:v>
                </c:pt>
                <c:pt idx="10">
                  <c:v>2019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F2-46E3-B2F6-5278DFBE9E92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การพยากรณ์(Year)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Sheet2!$C$2:$C$21</c:f>
              <c:numCache>
                <c:formatCode>General</c:formatCode>
                <c:ptCount val="20"/>
                <c:pt idx="10">
                  <c:v>2019</c:v>
                </c:pt>
                <c:pt idx="11">
                  <c:v>2018.658943819258</c:v>
                </c:pt>
                <c:pt idx="12">
                  <c:v>2020.8550764459453</c:v>
                </c:pt>
                <c:pt idx="13">
                  <c:v>2023.0512090726324</c:v>
                </c:pt>
                <c:pt idx="14">
                  <c:v>2025.2473416993196</c:v>
                </c:pt>
                <c:pt idx="15">
                  <c:v>2027.4434743260067</c:v>
                </c:pt>
                <c:pt idx="16">
                  <c:v>2029.6396069526941</c:v>
                </c:pt>
                <c:pt idx="17">
                  <c:v>2031.8357395793812</c:v>
                </c:pt>
                <c:pt idx="18">
                  <c:v>2034.0318722060683</c:v>
                </c:pt>
                <c:pt idx="19">
                  <c:v>2036.2280048327557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F2-46E3-B2F6-5278DFBE9E92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ขีดจำกัดความเชื่อมั่นระดับล่าง(Year)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Sheet2!$D$2:$D$21</c:f>
              <c:numCache>
                <c:formatCode>General</c:formatCode>
                <c:ptCount val="20"/>
                <c:pt idx="10" formatCode="0.00">
                  <c:v>2019</c:v>
                </c:pt>
                <c:pt idx="11" formatCode="0.00">
                  <c:v>2015.115876485921</c:v>
                </c:pt>
                <c:pt idx="12" formatCode="0.00">
                  <c:v>2017.2939835507239</c:v>
                </c:pt>
                <c:pt idx="13" formatCode="0.00">
                  <c:v>2019.4718254087263</c:v>
                </c:pt>
                <c:pt idx="14" formatCode="0.00">
                  <c:v>2021.6494026155751</c:v>
                </c:pt>
                <c:pt idx="15" formatCode="0.00">
                  <c:v>2023.8267157736918</c:v>
                </c:pt>
                <c:pt idx="16" formatCode="0.00">
                  <c:v>2026.0037655306419</c:v>
                </c:pt>
                <c:pt idx="17" formatCode="0.00">
                  <c:v>2028.1805525775042</c:v>
                </c:pt>
                <c:pt idx="18" formatCode="0.00">
                  <c:v>2030.3570776472479</c:v>
                </c:pt>
                <c:pt idx="19" formatCode="0.00">
                  <c:v>2032.5333415131149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F2-46E3-B2F6-5278DFBE9E92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ขีดจำกัดความเชื่อมั่นระดับบน(Year)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Sheet2!$E$2:$E$21</c:f>
              <c:numCache>
                <c:formatCode>General</c:formatCode>
                <c:ptCount val="20"/>
                <c:pt idx="10" formatCode="0.00">
                  <c:v>2019</c:v>
                </c:pt>
                <c:pt idx="11" formatCode="0.00">
                  <c:v>2022.2020111525949</c:v>
                </c:pt>
                <c:pt idx="12" formatCode="0.00">
                  <c:v>2024.4161693411668</c:v>
                </c:pt>
                <c:pt idx="13" formatCode="0.00">
                  <c:v>2026.6305927365386</c:v>
                </c:pt>
                <c:pt idx="14" formatCode="0.00">
                  <c:v>2028.845280783064</c:v>
                </c:pt>
                <c:pt idx="15" formatCode="0.00">
                  <c:v>2031.0602328783216</c:v>
                </c:pt>
                <c:pt idx="16" formatCode="0.00">
                  <c:v>2033.2754483747462</c:v>
                </c:pt>
                <c:pt idx="17" formatCode="0.00">
                  <c:v>2035.4909265812582</c:v>
                </c:pt>
                <c:pt idx="18" formatCode="0.00">
                  <c:v>2037.7066667648887</c:v>
                </c:pt>
                <c:pt idx="19" formatCode="0.00">
                  <c:v>2039.9226681523965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F2-46E3-B2F6-5278DFBE9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5747487"/>
        <c:axId val="985744991"/>
      </c:lineChart>
      <c:catAx>
        <c:axId val="98574748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744991"/>
        <c:crosses val="autoZero"/>
        <c:auto val="1"/>
        <c:lblAlgn val="ctr"/>
        <c:lblOffset val="100"/>
        <c:noMultiLvlLbl val="0"/>
      </c:catAx>
      <c:valAx>
        <c:axId val="98574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74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Sheet2!$B$2:$B$21</c:f>
              <c:numCache>
                <c:formatCode>General</c:formatCode>
                <c:ptCount val="20"/>
                <c:pt idx="0">
                  <c:v>1994</c:v>
                </c:pt>
                <c:pt idx="1">
                  <c:v>1995</c:v>
                </c:pt>
                <c:pt idx="2">
                  <c:v>2002</c:v>
                </c:pt>
                <c:pt idx="3">
                  <c:v>2002</c:v>
                </c:pt>
                <c:pt idx="4">
                  <c:v>2004</c:v>
                </c:pt>
                <c:pt idx="5">
                  <c:v>2007</c:v>
                </c:pt>
                <c:pt idx="6">
                  <c:v>2008</c:v>
                </c:pt>
                <c:pt idx="7">
                  <c:v>2008</c:v>
                </c:pt>
                <c:pt idx="8">
                  <c:v>2010</c:v>
                </c:pt>
                <c:pt idx="9">
                  <c:v>2014</c:v>
                </c:pt>
                <c:pt idx="10">
                  <c:v>2019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8C-43EE-B2AD-0627DAF2D622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การพยากรณ์(Year)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Sheet2!$C$2:$C$21</c:f>
              <c:numCache>
                <c:formatCode>General</c:formatCode>
                <c:ptCount val="20"/>
                <c:pt idx="10">
                  <c:v>2019</c:v>
                </c:pt>
                <c:pt idx="11">
                  <c:v>2018.658943819258</c:v>
                </c:pt>
                <c:pt idx="12">
                  <c:v>2020.8550764459453</c:v>
                </c:pt>
                <c:pt idx="13">
                  <c:v>2023.0512090726324</c:v>
                </c:pt>
                <c:pt idx="14">
                  <c:v>2025.2473416993196</c:v>
                </c:pt>
                <c:pt idx="15">
                  <c:v>2027.4434743260067</c:v>
                </c:pt>
                <c:pt idx="16">
                  <c:v>2029.6396069526941</c:v>
                </c:pt>
                <c:pt idx="17">
                  <c:v>2031.8357395793812</c:v>
                </c:pt>
                <c:pt idx="18">
                  <c:v>2034.0318722060683</c:v>
                </c:pt>
                <c:pt idx="19">
                  <c:v>2036.2280048327557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8C-43EE-B2AD-0627DAF2D622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ขีดจำกัดความเชื่อมั่นระดับล่าง(Year)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Sheet2!$D$2:$D$21</c:f>
              <c:numCache>
                <c:formatCode>General</c:formatCode>
                <c:ptCount val="20"/>
                <c:pt idx="10" formatCode="0.00">
                  <c:v>2019</c:v>
                </c:pt>
                <c:pt idx="11" formatCode="0.00">
                  <c:v>2015.115876485921</c:v>
                </c:pt>
                <c:pt idx="12" formatCode="0.00">
                  <c:v>2017.2939835507239</c:v>
                </c:pt>
                <c:pt idx="13" formatCode="0.00">
                  <c:v>2019.4718254087263</c:v>
                </c:pt>
                <c:pt idx="14" formatCode="0.00">
                  <c:v>2021.6494026155751</c:v>
                </c:pt>
                <c:pt idx="15" formatCode="0.00">
                  <c:v>2023.8267157736918</c:v>
                </c:pt>
                <c:pt idx="16" formatCode="0.00">
                  <c:v>2026.0037655306419</c:v>
                </c:pt>
                <c:pt idx="17" formatCode="0.00">
                  <c:v>2028.1805525775042</c:v>
                </c:pt>
                <c:pt idx="18" formatCode="0.00">
                  <c:v>2030.3570776472479</c:v>
                </c:pt>
                <c:pt idx="19" formatCode="0.00">
                  <c:v>2032.5333415131149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8C-43EE-B2AD-0627DAF2D622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ขีดจำกัดความเชื่อมั่นระดับบน(Year)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Sheet2!$E$2:$E$21</c:f>
              <c:numCache>
                <c:formatCode>General</c:formatCode>
                <c:ptCount val="20"/>
                <c:pt idx="10" formatCode="0.00">
                  <c:v>2019</c:v>
                </c:pt>
                <c:pt idx="11" formatCode="0.00">
                  <c:v>2022.2020111525949</c:v>
                </c:pt>
                <c:pt idx="12" formatCode="0.00">
                  <c:v>2024.4161693411668</c:v>
                </c:pt>
                <c:pt idx="13" formatCode="0.00">
                  <c:v>2026.6305927365386</c:v>
                </c:pt>
                <c:pt idx="14" formatCode="0.00">
                  <c:v>2028.845280783064</c:v>
                </c:pt>
                <c:pt idx="15" formatCode="0.00">
                  <c:v>2031.0602328783216</c:v>
                </c:pt>
                <c:pt idx="16" formatCode="0.00">
                  <c:v>2033.2754483747462</c:v>
                </c:pt>
                <c:pt idx="17" formatCode="0.00">
                  <c:v>2035.4909265812582</c:v>
                </c:pt>
                <c:pt idx="18" formatCode="0.00">
                  <c:v>2037.7066667648887</c:v>
                </c:pt>
                <c:pt idx="19" formatCode="0.00">
                  <c:v>2039.9226681523965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8C-43EE-B2AD-0627DAF2D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5747487"/>
        <c:axId val="985744991"/>
      </c:lineChart>
      <c:catAx>
        <c:axId val="98574748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744991"/>
        <c:crosses val="autoZero"/>
        <c:auto val="1"/>
        <c:lblAlgn val="ctr"/>
        <c:lblOffset val="100"/>
        <c:noMultiLvlLbl val="0"/>
      </c:catAx>
      <c:valAx>
        <c:axId val="98574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74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7</xdr:row>
      <xdr:rowOff>123825</xdr:rowOff>
    </xdr:from>
    <xdr:to>
      <xdr:col>15</xdr:col>
      <xdr:colOff>590550</xdr:colOff>
      <xdr:row>23</xdr:row>
      <xdr:rowOff>9525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15671B77-DE25-4C20-B004-75571F456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5</xdr:row>
      <xdr:rowOff>28575</xdr:rowOff>
    </xdr:from>
    <xdr:to>
      <xdr:col>14</xdr:col>
      <xdr:colOff>19050</xdr:colOff>
      <xdr:row>20</xdr:row>
      <xdr:rowOff>104775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A7AA4E54-DC5A-4D85-B3D5-EFB4AC101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A0A912-6982-470B-95BB-7E1837DE910B}" name="Table1" displayName="Table1" ref="A1:E21" totalsRowShown="0">
  <autoFilter ref="A1:E21" xr:uid="{E1A0A912-6982-470B-95BB-7E1837DE910B}"/>
  <tableColumns count="5">
    <tableColumn id="1" xr3:uid="{90D6C24D-DA5E-41AD-BCFE-AC374A262B35}" name="Number"/>
    <tableColumn id="2" xr3:uid="{CB171352-ECE8-41AA-8186-95984211B2D2}" name="Year"/>
    <tableColumn id="3" xr3:uid="{6F351F05-528E-4CFE-939B-18578E17B28B}" name="การพยากรณ์(Year)">
      <calculatedColumnFormula>_xlfn.FORECAST.ETS(A2,$B$2:$B$12,$A$2:$A$12,1,1)</calculatedColumnFormula>
    </tableColumn>
    <tableColumn id="4" xr3:uid="{74330BDA-4448-485D-98B2-0FC1823E740C}" name="ขีดจำกัดความเชื่อมั่นระดับล่าง(Year)" dataDxfId="1">
      <calculatedColumnFormula>C2-_xlfn.FORECAST.ETS.CONFINT(A2,$B$2:$B$12,$A$2:$A$12,0.95,1,1)</calculatedColumnFormula>
    </tableColumn>
    <tableColumn id="5" xr3:uid="{8E765A48-B806-4236-B01B-AA024ED98B6D}" name="ขีดจำกัดความเชื่อมั่นระดับบน(Year)" dataDxfId="0">
      <calculatedColumnFormula>C2+_xlfn.FORECAST.ETS.CONFINT(A2,$B$2:$B$12,$A$2:$A$12,0.95,1,1)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DFF36-DCED-408C-A407-9DC79A7AF70D}">
  <dimension ref="A1:E21"/>
  <sheetViews>
    <sheetView workbookViewId="0">
      <selection activeCell="E13" sqref="E13:E21"/>
    </sheetView>
  </sheetViews>
  <sheetFormatPr defaultRowHeight="15"/>
  <cols>
    <col min="1" max="1" width="10.42578125" customWidth="1"/>
    <col min="3" max="3" width="21.28515625" customWidth="1"/>
    <col min="4" max="4" width="37.140625" customWidth="1"/>
    <col min="5" max="5" width="36.28515625" customWidth="1"/>
  </cols>
  <sheetData>
    <row r="1" spans="1:5">
      <c r="A1" t="s">
        <v>3</v>
      </c>
      <c r="B1" t="s">
        <v>2</v>
      </c>
      <c r="C1" t="s">
        <v>4</v>
      </c>
      <c r="D1" t="s">
        <v>5</v>
      </c>
      <c r="E1" t="s">
        <v>6</v>
      </c>
    </row>
    <row r="2" spans="1:5">
      <c r="A2">
        <v>1</v>
      </c>
      <c r="B2">
        <v>1994</v>
      </c>
    </row>
    <row r="3" spans="1:5">
      <c r="A3">
        <v>2</v>
      </c>
      <c r="B3">
        <v>1995</v>
      </c>
    </row>
    <row r="4" spans="1:5">
      <c r="A4">
        <v>3</v>
      </c>
      <c r="B4">
        <v>2002</v>
      </c>
    </row>
    <row r="5" spans="1:5">
      <c r="A5">
        <v>4</v>
      </c>
      <c r="B5">
        <v>2002</v>
      </c>
    </row>
    <row r="6" spans="1:5">
      <c r="A6">
        <v>5</v>
      </c>
      <c r="B6">
        <v>2004</v>
      </c>
    </row>
    <row r="7" spans="1:5">
      <c r="A7">
        <v>6</v>
      </c>
      <c r="B7">
        <v>2007</v>
      </c>
    </row>
    <row r="8" spans="1:5">
      <c r="A8">
        <v>7</v>
      </c>
      <c r="B8">
        <v>2008</v>
      </c>
    </row>
    <row r="9" spans="1:5">
      <c r="A9">
        <v>8</v>
      </c>
      <c r="B9">
        <v>2008</v>
      </c>
    </row>
    <row r="10" spans="1:5">
      <c r="A10">
        <v>9</v>
      </c>
      <c r="B10">
        <v>2010</v>
      </c>
    </row>
    <row r="11" spans="1:5">
      <c r="A11">
        <v>10</v>
      </c>
      <c r="B11">
        <v>2014</v>
      </c>
    </row>
    <row r="12" spans="1:5">
      <c r="A12">
        <v>11</v>
      </c>
      <c r="B12">
        <v>2019</v>
      </c>
      <c r="C12">
        <v>2019</v>
      </c>
      <c r="D12" s="2">
        <v>2019</v>
      </c>
      <c r="E12" s="2">
        <v>2019</v>
      </c>
    </row>
    <row r="13" spans="1:5">
      <c r="A13">
        <v>12</v>
      </c>
      <c r="C13">
        <f>_xlfn.FORECAST.ETS(A13,$B$2:$B$12,$A$2:$A$12,1,1)</f>
        <v>2018.658943819258</v>
      </c>
      <c r="D13" s="2">
        <f>C13-_xlfn.FORECAST.ETS.CONFINT(A13,$B$2:$B$12,$A$2:$A$12,0.95,1,1)</f>
        <v>2015.115876485921</v>
      </c>
      <c r="E13" s="2">
        <f>C13+_xlfn.FORECAST.ETS.CONFINT(A13,$B$2:$B$12,$A$2:$A$12,0.95,1,1)</f>
        <v>2022.2020111525949</v>
      </c>
    </row>
    <row r="14" spans="1:5">
      <c r="A14">
        <v>13</v>
      </c>
      <c r="C14">
        <f>_xlfn.FORECAST.ETS(A14,$B$2:$B$12,$A$2:$A$12,1,1)</f>
        <v>2020.8550764459453</v>
      </c>
      <c r="D14" s="2">
        <f>C14-_xlfn.FORECAST.ETS.CONFINT(A14,$B$2:$B$12,$A$2:$A$12,0.95,1,1)</f>
        <v>2017.2939835507239</v>
      </c>
      <c r="E14" s="2">
        <f>C14+_xlfn.FORECAST.ETS.CONFINT(A14,$B$2:$B$12,$A$2:$A$12,0.95,1,1)</f>
        <v>2024.4161693411668</v>
      </c>
    </row>
    <row r="15" spans="1:5">
      <c r="A15">
        <v>14</v>
      </c>
      <c r="C15">
        <f>_xlfn.FORECAST.ETS(A15,$B$2:$B$12,$A$2:$A$12,1,1)</f>
        <v>2023.0512090726324</v>
      </c>
      <c r="D15" s="2">
        <f>C15-_xlfn.FORECAST.ETS.CONFINT(A15,$B$2:$B$12,$A$2:$A$12,0.95,1,1)</f>
        <v>2019.4718254087263</v>
      </c>
      <c r="E15" s="2">
        <f>C15+_xlfn.FORECAST.ETS.CONFINT(A15,$B$2:$B$12,$A$2:$A$12,0.95,1,1)</f>
        <v>2026.6305927365386</v>
      </c>
    </row>
    <row r="16" spans="1:5">
      <c r="A16">
        <v>15</v>
      </c>
      <c r="C16">
        <f>_xlfn.FORECAST.ETS(A16,$B$2:$B$12,$A$2:$A$12,1,1)</f>
        <v>2025.2473416993196</v>
      </c>
      <c r="D16" s="2">
        <f>C16-_xlfn.FORECAST.ETS.CONFINT(A16,$B$2:$B$12,$A$2:$A$12,0.95,1,1)</f>
        <v>2021.6494026155751</v>
      </c>
      <c r="E16" s="2">
        <f>C16+_xlfn.FORECAST.ETS.CONFINT(A16,$B$2:$B$12,$A$2:$A$12,0.95,1,1)</f>
        <v>2028.845280783064</v>
      </c>
    </row>
    <row r="17" spans="1:5">
      <c r="A17">
        <v>16</v>
      </c>
      <c r="C17">
        <f>_xlfn.FORECAST.ETS(A17,$B$2:$B$12,$A$2:$A$12,1,1)</f>
        <v>2027.4434743260067</v>
      </c>
      <c r="D17" s="2">
        <f>C17-_xlfn.FORECAST.ETS.CONFINT(A17,$B$2:$B$12,$A$2:$A$12,0.95,1,1)</f>
        <v>2023.8267157736918</v>
      </c>
      <c r="E17" s="2">
        <f>C17+_xlfn.FORECAST.ETS.CONFINT(A17,$B$2:$B$12,$A$2:$A$12,0.95,1,1)</f>
        <v>2031.0602328783216</v>
      </c>
    </row>
    <row r="18" spans="1:5">
      <c r="A18">
        <v>17</v>
      </c>
      <c r="C18">
        <f>_xlfn.FORECAST.ETS(A18,$B$2:$B$12,$A$2:$A$12,1,1)</f>
        <v>2029.6396069526941</v>
      </c>
      <c r="D18" s="2">
        <f>C18-_xlfn.FORECAST.ETS.CONFINT(A18,$B$2:$B$12,$A$2:$A$12,0.95,1,1)</f>
        <v>2026.0037655306419</v>
      </c>
      <c r="E18" s="2">
        <f>C18+_xlfn.FORECAST.ETS.CONFINT(A18,$B$2:$B$12,$A$2:$A$12,0.95,1,1)</f>
        <v>2033.2754483747462</v>
      </c>
    </row>
    <row r="19" spans="1:5">
      <c r="A19">
        <v>18</v>
      </c>
      <c r="C19">
        <f>_xlfn.FORECAST.ETS(A19,$B$2:$B$12,$A$2:$A$12,1,1)</f>
        <v>2031.8357395793812</v>
      </c>
      <c r="D19" s="2">
        <f>C19-_xlfn.FORECAST.ETS.CONFINT(A19,$B$2:$B$12,$A$2:$A$12,0.95,1,1)</f>
        <v>2028.1805525775042</v>
      </c>
      <c r="E19" s="2">
        <f>C19+_xlfn.FORECAST.ETS.CONFINT(A19,$B$2:$B$12,$A$2:$A$12,0.95,1,1)</f>
        <v>2035.4909265812582</v>
      </c>
    </row>
    <row r="20" spans="1:5">
      <c r="A20">
        <v>19</v>
      </c>
      <c r="C20">
        <f>_xlfn.FORECAST.ETS(A20,$B$2:$B$12,$A$2:$A$12,1,1)</f>
        <v>2034.0318722060683</v>
      </c>
      <c r="D20" s="2">
        <f>C20-_xlfn.FORECAST.ETS.CONFINT(A20,$B$2:$B$12,$A$2:$A$12,0.95,1,1)</f>
        <v>2030.3570776472479</v>
      </c>
      <c r="E20" s="2">
        <f>C20+_xlfn.FORECAST.ETS.CONFINT(A20,$B$2:$B$12,$A$2:$A$12,0.95,1,1)</f>
        <v>2037.7066667648887</v>
      </c>
    </row>
    <row r="21" spans="1:5">
      <c r="A21">
        <v>20</v>
      </c>
      <c r="C21">
        <f>_xlfn.FORECAST.ETS(A21,$B$2:$B$12,$A$2:$A$12,1,1)</f>
        <v>2036.2280048327557</v>
      </c>
      <c r="D21" s="2">
        <f>C21-_xlfn.FORECAST.ETS.CONFINT(A21,$B$2:$B$12,$A$2:$A$12,0.95,1,1)</f>
        <v>2032.5333415131149</v>
      </c>
      <c r="E21" s="2">
        <f>C21+_xlfn.FORECAST.ETS.CONFINT(A21,$B$2:$B$12,$A$2:$A$12,0.95,1,1)</f>
        <v>2039.9226681523965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CA05E-3339-4337-91A9-32B1D75F64A2}">
  <dimension ref="A1:C22"/>
  <sheetViews>
    <sheetView tabSelected="1" workbookViewId="0">
      <selection activeCell="E2" sqref="E2"/>
    </sheetView>
  </sheetViews>
  <sheetFormatPr defaultRowHeight="15"/>
  <cols>
    <col min="1" max="1" width="10.5703125" customWidth="1"/>
    <col min="2" max="2" width="10.28515625" bestFit="1" customWidth="1"/>
  </cols>
  <sheetData>
    <row r="1" spans="1:3">
      <c r="A1" t="s">
        <v>0</v>
      </c>
    </row>
    <row r="2" spans="1:3">
      <c r="A2" s="1" t="s">
        <v>3</v>
      </c>
      <c r="B2" s="1" t="s">
        <v>1</v>
      </c>
      <c r="C2" s="1" t="s">
        <v>2</v>
      </c>
    </row>
    <row r="3" spans="1:3">
      <c r="A3" s="1">
        <v>1</v>
      </c>
      <c r="B3" s="1">
        <v>2</v>
      </c>
      <c r="C3" s="1">
        <v>1994</v>
      </c>
    </row>
    <row r="4" spans="1:3">
      <c r="A4" s="1">
        <v>2</v>
      </c>
      <c r="B4" s="1">
        <v>6</v>
      </c>
      <c r="C4" s="1">
        <v>1995</v>
      </c>
    </row>
    <row r="5" spans="1:3">
      <c r="A5" s="1">
        <v>3</v>
      </c>
      <c r="B5" s="1">
        <v>11</v>
      </c>
      <c r="C5" s="1">
        <v>2002</v>
      </c>
    </row>
    <row r="6" spans="1:3">
      <c r="A6" s="1">
        <v>4</v>
      </c>
      <c r="B6" s="1">
        <v>14</v>
      </c>
      <c r="C6" s="1">
        <v>2002</v>
      </c>
    </row>
    <row r="7" spans="1:3">
      <c r="A7" s="1">
        <v>5</v>
      </c>
      <c r="B7" s="1">
        <v>17</v>
      </c>
      <c r="C7" s="1">
        <v>2004</v>
      </c>
    </row>
    <row r="8" spans="1:3">
      <c r="A8" s="1">
        <v>6</v>
      </c>
      <c r="B8" s="1">
        <v>21</v>
      </c>
      <c r="C8" s="1">
        <v>2007</v>
      </c>
    </row>
    <row r="9" spans="1:3">
      <c r="A9" s="1">
        <v>7</v>
      </c>
      <c r="B9" s="1">
        <v>25</v>
      </c>
      <c r="C9" s="1">
        <v>2008</v>
      </c>
    </row>
    <row r="10" spans="1:3">
      <c r="A10" s="1">
        <v>8</v>
      </c>
      <c r="B10" s="1">
        <v>38</v>
      </c>
      <c r="C10" s="1">
        <v>2008</v>
      </c>
    </row>
    <row r="11" spans="1:3">
      <c r="A11" s="1">
        <v>9</v>
      </c>
      <c r="B11" s="1">
        <v>40</v>
      </c>
      <c r="C11" s="1">
        <v>2010</v>
      </c>
    </row>
    <row r="12" spans="1:3">
      <c r="A12" s="1">
        <v>10</v>
      </c>
      <c r="B12" s="1">
        <v>51</v>
      </c>
      <c r="C12" s="1">
        <v>2014</v>
      </c>
    </row>
    <row r="13" spans="1:3">
      <c r="A13" s="1">
        <v>11</v>
      </c>
      <c r="B13" s="1">
        <v>102</v>
      </c>
      <c r="C13" s="1">
        <v>2019</v>
      </c>
    </row>
    <row r="14" spans="1:3">
      <c r="A14" s="1">
        <v>12</v>
      </c>
      <c r="B14" s="1">
        <f>B13*2</f>
        <v>204</v>
      </c>
      <c r="C14" s="3">
        <v>2022.2</v>
      </c>
    </row>
    <row r="15" spans="1:3">
      <c r="A15" s="1">
        <v>13</v>
      </c>
      <c r="B15" s="1">
        <f t="shared" ref="B15:B22" si="0">B14*2</f>
        <v>408</v>
      </c>
      <c r="C15" s="3">
        <v>2024.42</v>
      </c>
    </row>
    <row r="16" spans="1:3">
      <c r="A16" s="1">
        <v>14</v>
      </c>
      <c r="B16" s="1">
        <f t="shared" si="0"/>
        <v>816</v>
      </c>
      <c r="C16" s="3">
        <v>2026.63</v>
      </c>
    </row>
    <row r="17" spans="1:3">
      <c r="A17" s="1">
        <v>15</v>
      </c>
      <c r="B17" s="1">
        <f t="shared" si="0"/>
        <v>1632</v>
      </c>
      <c r="C17" s="3">
        <v>2028.85</v>
      </c>
    </row>
    <row r="18" spans="1:3">
      <c r="A18" s="1">
        <v>16</v>
      </c>
      <c r="B18" s="1">
        <f t="shared" si="0"/>
        <v>3264</v>
      </c>
      <c r="C18" s="3">
        <v>2031.06</v>
      </c>
    </row>
    <row r="19" spans="1:3">
      <c r="A19" s="1">
        <v>17</v>
      </c>
      <c r="B19" s="1">
        <f t="shared" si="0"/>
        <v>6528</v>
      </c>
      <c r="C19" s="3">
        <v>2033.28</v>
      </c>
    </row>
    <row r="20" spans="1:3">
      <c r="A20" s="1">
        <v>18</v>
      </c>
      <c r="B20" s="1">
        <f t="shared" si="0"/>
        <v>13056</v>
      </c>
      <c r="C20" s="3">
        <v>2035.49</v>
      </c>
    </row>
    <row r="21" spans="1:3">
      <c r="A21" s="1">
        <v>19</v>
      </c>
      <c r="B21" s="1">
        <f t="shared" si="0"/>
        <v>26112</v>
      </c>
      <c r="C21" s="3">
        <v>2037.71</v>
      </c>
    </row>
    <row r="22" spans="1:3">
      <c r="A22" s="1">
        <v>20</v>
      </c>
      <c r="B22" s="1">
        <f t="shared" si="0"/>
        <v>52224</v>
      </c>
      <c r="C22" s="3">
        <v>2039.92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sumate</dc:creator>
  <cp:lastModifiedBy>sumate</cp:lastModifiedBy>
  <dcterms:created xsi:type="dcterms:W3CDTF">2021-10-24T05:55:08Z</dcterms:created>
  <dcterms:modified xsi:type="dcterms:W3CDTF">2021-10-24T06:58:10Z</dcterms:modified>
</cp:coreProperties>
</file>