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ate\Downloads\"/>
    </mc:Choice>
  </mc:AlternateContent>
  <xr:revisionPtr revIDLastSave="0" documentId="8_{86CF09CF-8054-4958-8FB9-50135771680D}" xr6:coauthVersionLast="47" xr6:coauthVersionMax="47" xr10:uidLastSave="{00000000-0000-0000-0000-000000000000}"/>
  <bookViews>
    <workbookView xWindow="-120" yWindow="-120" windowWidth="29040" windowHeight="15840" xr2:uid="{8D3475D8-83AA-41D1-AD6E-C495584052B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9" i="1"/>
  <c r="C8" i="2"/>
  <c r="C19" i="2"/>
  <c r="C9" i="2"/>
  <c r="C20" i="2"/>
  <c r="C10" i="2"/>
  <c r="C11" i="2"/>
  <c r="C12" i="2"/>
  <c r="C13" i="2"/>
  <c r="C14" i="2"/>
  <c r="C15" i="2"/>
  <c r="C21" i="2"/>
  <c r="C16" i="2"/>
  <c r="C17" i="2"/>
  <c r="C18" i="2"/>
  <c r="E18" i="2"/>
  <c r="D11" i="2"/>
  <c r="D18" i="2"/>
  <c r="E11" i="2"/>
  <c r="D10" i="2"/>
  <c r="E20" i="2"/>
  <c r="E9" i="2"/>
  <c r="E19" i="2"/>
  <c r="D8" i="2"/>
  <c r="D14" i="2"/>
  <c r="D12" i="2"/>
  <c r="E17" i="2"/>
  <c r="D20" i="2"/>
  <c r="E21" i="2"/>
  <c r="D19" i="2"/>
  <c r="E8" i="2"/>
  <c r="E12" i="2"/>
  <c r="D17" i="2"/>
  <c r="E10" i="2"/>
  <c r="D9" i="2"/>
  <c r="D15" i="2"/>
  <c r="E13" i="2"/>
  <c r="E16" i="2"/>
  <c r="D16" i="2"/>
  <c r="D21" i="2"/>
  <c r="E14" i="2"/>
  <c r="E15" i="2"/>
  <c r="D13" i="2"/>
</calcChain>
</file>

<file path=xl/sharedStrings.xml><?xml version="1.0" encoding="utf-8"?>
<sst xmlns="http://schemas.openxmlformats.org/spreadsheetml/2006/main" count="9" uniqueCount="7">
  <si>
    <t>YouTube Resolution Predict</t>
  </si>
  <si>
    <t>number</t>
  </si>
  <si>
    <t>resolution</t>
  </si>
  <si>
    <t>year</t>
  </si>
  <si>
    <t>การพยากรณ์(year)</t>
  </si>
  <si>
    <t>ขีดจำกัดความเชื่อมั่นระดับล่าง(year)</t>
  </si>
  <si>
    <t>ขีดจำกัดความเชื่อมั่นระดับบน(year)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</si>
</sst>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2" borderId="1" xfId="0" applyFill="1" applyBorder="1" applyAlignment="1">
      <alignment horizontal="center"/>
    </xf>
  </cellXfs>
  <cellStyles count="1">
    <cellStyle name="ปกติ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Sheet2!$B$2:$B$21</c:f>
              <c:numCache>
                <c:formatCode>General</c:formatCode>
                <c:ptCount val="20"/>
                <c:pt idx="0">
                  <c:v>2005</c:v>
                </c:pt>
                <c:pt idx="1">
                  <c:v>2008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5-4FFD-8162-32DC9BFD20C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การพยากรณ์(year)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Sheet2!$C$2:$C$21</c:f>
              <c:numCache>
                <c:formatCode>General</c:formatCode>
                <c:ptCount val="20"/>
                <c:pt idx="5">
                  <c:v>2015</c:v>
                </c:pt>
                <c:pt idx="6">
                  <c:v>2014.7139502097127</c:v>
                </c:pt>
                <c:pt idx="7">
                  <c:v>2016.3330305174593</c:v>
                </c:pt>
                <c:pt idx="8">
                  <c:v>2017.9521108252059</c:v>
                </c:pt>
                <c:pt idx="9">
                  <c:v>2019.5711911329524</c:v>
                </c:pt>
                <c:pt idx="10">
                  <c:v>2021.190271440699</c:v>
                </c:pt>
                <c:pt idx="11">
                  <c:v>2022.8093517484456</c:v>
                </c:pt>
                <c:pt idx="12">
                  <c:v>2024.4284320561922</c:v>
                </c:pt>
                <c:pt idx="13">
                  <c:v>2026.0475123639387</c:v>
                </c:pt>
                <c:pt idx="14">
                  <c:v>2027.6665926716853</c:v>
                </c:pt>
                <c:pt idx="15">
                  <c:v>2029.2856729794319</c:v>
                </c:pt>
                <c:pt idx="16">
                  <c:v>2030.9047532871784</c:v>
                </c:pt>
                <c:pt idx="17">
                  <c:v>2032.523833594925</c:v>
                </c:pt>
                <c:pt idx="18">
                  <c:v>2034.1429139026716</c:v>
                </c:pt>
                <c:pt idx="19">
                  <c:v>2035.7619942104182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5-4FFD-8162-32DC9BFD20C0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ขีดจำกัดความเชื่อมั่นระดับล่าง(year)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Sheet2!$D$2:$D$21</c:f>
              <c:numCache>
                <c:formatCode>General</c:formatCode>
                <c:ptCount val="20"/>
                <c:pt idx="5" formatCode="0.00">
                  <c:v>2015</c:v>
                </c:pt>
                <c:pt idx="6" formatCode="0.00">
                  <c:v>2012.3768089624018</c:v>
                </c:pt>
                <c:pt idx="7" formatCode="0.00">
                  <c:v>2013.9958787530363</c:v>
                </c:pt>
                <c:pt idx="8" formatCode="0.00">
                  <c:v>2015.6149403638119</c:v>
                </c:pt>
                <c:pt idx="9" formatCode="0.00">
                  <c:v>2017.2339914578406</c:v>
                </c:pt>
                <c:pt idx="10" formatCode="0.00">
                  <c:v>2018.853029698475</c:v>
                </c:pt>
                <c:pt idx="11" formatCode="0.00">
                  <c:v>2020.4720527494244</c:v>
                </c:pt>
                <c:pt idx="12" formatCode="0.00">
                  <c:v>2022.091058274895</c:v>
                </c:pt>
                <c:pt idx="13" formatCode="0.00">
                  <c:v>2023.7100439397539</c:v>
                </c:pt>
                <c:pt idx="14" formatCode="0.00">
                  <c:v>2025.3290074097147</c:v>
                </c:pt>
                <c:pt idx="15" formatCode="0.00">
                  <c:v>2026.9479463515481</c:v>
                </c:pt>
                <c:pt idx="16" formatCode="0.00">
                  <c:v>2028.5668584333148</c:v>
                </c:pt>
                <c:pt idx="17" formatCode="0.00">
                  <c:v>2030.1857413246203</c:v>
                </c:pt>
                <c:pt idx="18" formatCode="0.00">
                  <c:v>2031.804592696895</c:v>
                </c:pt>
                <c:pt idx="19" formatCode="0.00">
                  <c:v>2033.4234102236953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5-4FFD-8162-32DC9BFD20C0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ขีดจำกัดความเชื่อมั่นระดับบน(year)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Sheet2!$E$2:$E$21</c:f>
              <c:numCache>
                <c:formatCode>General</c:formatCode>
                <c:ptCount val="20"/>
                <c:pt idx="5" formatCode="0.00">
                  <c:v>2015</c:v>
                </c:pt>
                <c:pt idx="6" formatCode="0.00">
                  <c:v>2017.0510914570236</c:v>
                </c:pt>
                <c:pt idx="7" formatCode="0.00">
                  <c:v>2018.6701822818823</c:v>
                </c:pt>
                <c:pt idx="8" formatCode="0.00">
                  <c:v>2020.2892812865998</c:v>
                </c:pt>
                <c:pt idx="9" formatCode="0.00">
                  <c:v>2021.9083908080643</c:v>
                </c:pt>
                <c:pt idx="10" formatCode="0.00">
                  <c:v>2023.527513182923</c:v>
                </c:pt>
                <c:pt idx="11" formatCode="0.00">
                  <c:v>2025.1466507474668</c:v>
                </c:pt>
                <c:pt idx="12" formatCode="0.00">
                  <c:v>2026.7658058374893</c:v>
                </c:pt>
                <c:pt idx="13" formatCode="0.00">
                  <c:v>2028.3849807881236</c:v>
                </c:pt>
                <c:pt idx="14" formatCode="0.00">
                  <c:v>2030.0041779336559</c:v>
                </c:pt>
                <c:pt idx="15" formatCode="0.00">
                  <c:v>2031.6233996073156</c:v>
                </c:pt>
                <c:pt idx="16" formatCode="0.00">
                  <c:v>2033.2426481410421</c:v>
                </c:pt>
                <c:pt idx="17" formatCode="0.00">
                  <c:v>2034.8619258652298</c:v>
                </c:pt>
                <c:pt idx="18" formatCode="0.00">
                  <c:v>2036.4812351084481</c:v>
                </c:pt>
                <c:pt idx="19" formatCode="0.00">
                  <c:v>2038.100578197141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C5-4FFD-8162-32DC9BFD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25855"/>
        <c:axId val="123026271"/>
      </c:lineChart>
      <c:catAx>
        <c:axId val="1230258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6271"/>
        <c:crosses val="autoZero"/>
        <c:auto val="1"/>
        <c:lblAlgn val="ctr"/>
        <c:lblOffset val="100"/>
        <c:noMultiLvlLbl val="0"/>
      </c:catAx>
      <c:valAx>
        <c:axId val="12302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Sheet2!$B$2:$B$21</c:f>
              <c:numCache>
                <c:formatCode>General</c:formatCode>
                <c:ptCount val="20"/>
                <c:pt idx="0">
                  <c:v>2005</c:v>
                </c:pt>
                <c:pt idx="1">
                  <c:v>2008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E-4D7A-9D8A-E25171ECDEC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การพยากรณ์(year)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Sheet2!$C$2:$C$21</c:f>
              <c:numCache>
                <c:formatCode>General</c:formatCode>
                <c:ptCount val="20"/>
                <c:pt idx="5">
                  <c:v>2015</c:v>
                </c:pt>
                <c:pt idx="6">
                  <c:v>2014.7139502097127</c:v>
                </c:pt>
                <c:pt idx="7">
                  <c:v>2016.3330305174593</c:v>
                </c:pt>
                <c:pt idx="8">
                  <c:v>2017.9521108252059</c:v>
                </c:pt>
                <c:pt idx="9">
                  <c:v>2019.5711911329524</c:v>
                </c:pt>
                <c:pt idx="10">
                  <c:v>2021.190271440699</c:v>
                </c:pt>
                <c:pt idx="11">
                  <c:v>2022.8093517484456</c:v>
                </c:pt>
                <c:pt idx="12">
                  <c:v>2024.4284320561922</c:v>
                </c:pt>
                <c:pt idx="13">
                  <c:v>2026.0475123639387</c:v>
                </c:pt>
                <c:pt idx="14">
                  <c:v>2027.6665926716853</c:v>
                </c:pt>
                <c:pt idx="15">
                  <c:v>2029.2856729794319</c:v>
                </c:pt>
                <c:pt idx="16">
                  <c:v>2030.9047532871784</c:v>
                </c:pt>
                <c:pt idx="17">
                  <c:v>2032.523833594925</c:v>
                </c:pt>
                <c:pt idx="18">
                  <c:v>2034.1429139026716</c:v>
                </c:pt>
                <c:pt idx="19">
                  <c:v>2035.7619942104182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E-4D7A-9D8A-E25171ECDECE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ขีดจำกัดความเชื่อมั่นระดับล่าง(year)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Sheet2!$D$2:$D$21</c:f>
              <c:numCache>
                <c:formatCode>General</c:formatCode>
                <c:ptCount val="20"/>
                <c:pt idx="5" formatCode="0.00">
                  <c:v>2015</c:v>
                </c:pt>
                <c:pt idx="6" formatCode="0.00">
                  <c:v>2012.3768089624018</c:v>
                </c:pt>
                <c:pt idx="7" formatCode="0.00">
                  <c:v>2013.9958787530363</c:v>
                </c:pt>
                <c:pt idx="8" formatCode="0.00">
                  <c:v>2015.6149403638119</c:v>
                </c:pt>
                <c:pt idx="9" formatCode="0.00">
                  <c:v>2017.2339914578406</c:v>
                </c:pt>
                <c:pt idx="10" formatCode="0.00">
                  <c:v>2018.853029698475</c:v>
                </c:pt>
                <c:pt idx="11" formatCode="0.00">
                  <c:v>2020.4720527494244</c:v>
                </c:pt>
                <c:pt idx="12" formatCode="0.00">
                  <c:v>2022.091058274895</c:v>
                </c:pt>
                <c:pt idx="13" formatCode="0.00">
                  <c:v>2023.7100439397539</c:v>
                </c:pt>
                <c:pt idx="14" formatCode="0.00">
                  <c:v>2025.3290074097147</c:v>
                </c:pt>
                <c:pt idx="15" formatCode="0.00">
                  <c:v>2026.9479463515481</c:v>
                </c:pt>
                <c:pt idx="16" formatCode="0.00">
                  <c:v>2028.5668584333148</c:v>
                </c:pt>
                <c:pt idx="17" formatCode="0.00">
                  <c:v>2030.1857413246203</c:v>
                </c:pt>
                <c:pt idx="18" formatCode="0.00">
                  <c:v>2031.804592696895</c:v>
                </c:pt>
                <c:pt idx="19" formatCode="0.00">
                  <c:v>2033.4234102236953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E-4D7A-9D8A-E25171ECDECE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ขีดจำกัดความเชื่อมั่นระดับบน(year)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Sheet2!$E$2:$E$21</c:f>
              <c:numCache>
                <c:formatCode>General</c:formatCode>
                <c:ptCount val="20"/>
                <c:pt idx="5" formatCode="0.00">
                  <c:v>2015</c:v>
                </c:pt>
                <c:pt idx="6" formatCode="0.00">
                  <c:v>2017.0510914570236</c:v>
                </c:pt>
                <c:pt idx="7" formatCode="0.00">
                  <c:v>2018.6701822818823</c:v>
                </c:pt>
                <c:pt idx="8" formatCode="0.00">
                  <c:v>2020.2892812865998</c:v>
                </c:pt>
                <c:pt idx="9" formatCode="0.00">
                  <c:v>2021.9083908080643</c:v>
                </c:pt>
                <c:pt idx="10" formatCode="0.00">
                  <c:v>2023.527513182923</c:v>
                </c:pt>
                <c:pt idx="11" formatCode="0.00">
                  <c:v>2025.1466507474668</c:v>
                </c:pt>
                <c:pt idx="12" formatCode="0.00">
                  <c:v>2026.7658058374893</c:v>
                </c:pt>
                <c:pt idx="13" formatCode="0.00">
                  <c:v>2028.3849807881236</c:v>
                </c:pt>
                <c:pt idx="14" formatCode="0.00">
                  <c:v>2030.0041779336559</c:v>
                </c:pt>
                <c:pt idx="15" formatCode="0.00">
                  <c:v>2031.6233996073156</c:v>
                </c:pt>
                <c:pt idx="16" formatCode="0.00">
                  <c:v>2033.2426481410421</c:v>
                </c:pt>
                <c:pt idx="17" formatCode="0.00">
                  <c:v>2034.8619258652298</c:v>
                </c:pt>
                <c:pt idx="18" formatCode="0.00">
                  <c:v>2036.4812351084481</c:v>
                </c:pt>
                <c:pt idx="19" formatCode="0.00">
                  <c:v>2038.100578197141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8E-4D7A-9D8A-E25171ECD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25855"/>
        <c:axId val="123026271"/>
      </c:lineChart>
      <c:catAx>
        <c:axId val="1230258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6271"/>
        <c:crosses val="autoZero"/>
        <c:auto val="1"/>
        <c:lblAlgn val="ctr"/>
        <c:lblOffset val="100"/>
        <c:noMultiLvlLbl val="0"/>
      </c:catAx>
      <c:valAx>
        <c:axId val="12302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14</xdr:col>
      <xdr:colOff>9525</xdr:colOff>
      <xdr:row>16</xdr:row>
      <xdr:rowOff>95250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93B162FA-D60E-4E4D-ADF9-2F7970602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5</xdr:row>
      <xdr:rowOff>38100</xdr:rowOff>
    </xdr:from>
    <xdr:to>
      <xdr:col>15</xdr:col>
      <xdr:colOff>485775</xdr:colOff>
      <xdr:row>20</xdr:row>
      <xdr:rowOff>114300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EDDE368D-23B7-4259-BF41-FA04E494E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30D1AF-75BD-4230-9846-C4AC5AEC2784}" name="Table1" displayName="Table1" ref="A1:E21" totalsRowShown="0">
  <autoFilter ref="A1:E21" xr:uid="{5730D1AF-75BD-4230-9846-C4AC5AEC2784}"/>
  <tableColumns count="5">
    <tableColumn id="1" xr3:uid="{E9270254-4FAA-4129-947F-00C3CF3605B4}" name="number"/>
    <tableColumn id="2" xr3:uid="{53236D53-4611-4F9B-A74F-4BEC9B971D10}" name="year"/>
    <tableColumn id="3" xr3:uid="{ECCE86CE-D60D-4286-8EAC-F29558486688}" name="การพยากรณ์(year)">
      <calculatedColumnFormula>_xlfn.FORECAST.ETS(A2,$B$2:$B$7,$A$2:$A$7,1,1)</calculatedColumnFormula>
    </tableColumn>
    <tableColumn id="4" xr3:uid="{2BF8D649-432E-4612-A55C-E95CABFFB338}" name="ขีดจำกัดความเชื่อมั่นระดับล่าง(year)" dataDxfId="1">
      <calculatedColumnFormula>C2-_xlfn.FORECAST.ETS.CONFINT(A2,$B$2:$B$7,$A$2:$A$7,0.95,1,1)</calculatedColumnFormula>
    </tableColumn>
    <tableColumn id="5" xr3:uid="{4BA2FFA0-C426-495C-AFFD-415A642223AC}" name="ขีดจำกัดความเชื่อมั่นระดับบน(year)" dataDxfId="0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45A1-9275-4EDA-80FC-F60FDED3FB5C}">
  <dimension ref="A1:C22"/>
  <sheetViews>
    <sheetView tabSelected="1" workbookViewId="0"/>
  </sheetViews>
  <sheetFormatPr defaultRowHeight="15"/>
  <cols>
    <col min="2" max="2" width="10.140625" bestFit="1" customWidth="1"/>
  </cols>
  <sheetData>
    <row r="1" spans="1:3">
      <c r="A1" t="s">
        <v>0</v>
      </c>
    </row>
    <row r="2" spans="1:3">
      <c r="A2" s="1" t="s">
        <v>1</v>
      </c>
      <c r="B2" s="1" t="s">
        <v>2</v>
      </c>
      <c r="C2" s="1" t="s">
        <v>3</v>
      </c>
    </row>
    <row r="3" spans="1:3">
      <c r="A3" s="1">
        <v>1</v>
      </c>
      <c r="B3" s="1">
        <v>240</v>
      </c>
      <c r="C3" s="1">
        <v>2005</v>
      </c>
    </row>
    <row r="4" spans="1:3">
      <c r="A4" s="1">
        <v>2</v>
      </c>
      <c r="B4" s="1">
        <v>480</v>
      </c>
      <c r="C4" s="1">
        <v>2008</v>
      </c>
    </row>
    <row r="5" spans="1:3">
      <c r="A5" s="1">
        <v>3</v>
      </c>
      <c r="B5" s="1">
        <v>720</v>
      </c>
      <c r="C5" s="1">
        <v>2008</v>
      </c>
    </row>
    <row r="6" spans="1:3">
      <c r="A6" s="1">
        <v>4</v>
      </c>
      <c r="B6" s="1">
        <v>1080</v>
      </c>
      <c r="C6" s="1">
        <v>2009</v>
      </c>
    </row>
    <row r="7" spans="1:3">
      <c r="A7" s="1">
        <v>5</v>
      </c>
      <c r="B7" s="1">
        <v>2160</v>
      </c>
      <c r="C7" s="1">
        <v>2010</v>
      </c>
    </row>
    <row r="8" spans="1:3">
      <c r="A8" s="1">
        <v>6</v>
      </c>
      <c r="B8" s="1">
        <v>4320</v>
      </c>
      <c r="C8" s="1">
        <v>2015</v>
      </c>
    </row>
    <row r="9" spans="1:3">
      <c r="A9" s="1">
        <v>7</v>
      </c>
      <c r="B9" s="1">
        <f>B8*2</f>
        <v>8640</v>
      </c>
      <c r="C9" s="3">
        <v>2017.05</v>
      </c>
    </row>
    <row r="10" spans="1:3">
      <c r="A10" s="1">
        <v>8</v>
      </c>
      <c r="B10" s="1">
        <f t="shared" ref="B10:B22" si="0">B9*2</f>
        <v>17280</v>
      </c>
      <c r="C10" s="3">
        <v>2018.67</v>
      </c>
    </row>
    <row r="11" spans="1:3">
      <c r="A11" s="1">
        <v>9</v>
      </c>
      <c r="B11" s="1">
        <f t="shared" si="0"/>
        <v>34560</v>
      </c>
      <c r="C11" s="3">
        <v>2020.29</v>
      </c>
    </row>
    <row r="12" spans="1:3">
      <c r="A12" s="1">
        <v>10</v>
      </c>
      <c r="B12" s="1">
        <f t="shared" si="0"/>
        <v>69120</v>
      </c>
      <c r="C12" s="3">
        <v>2021.91</v>
      </c>
    </row>
    <row r="13" spans="1:3">
      <c r="A13" s="1">
        <v>11</v>
      </c>
      <c r="B13" s="1">
        <f t="shared" si="0"/>
        <v>138240</v>
      </c>
      <c r="C13" s="3">
        <v>2023.53</v>
      </c>
    </row>
    <row r="14" spans="1:3">
      <c r="A14" s="1">
        <v>12</v>
      </c>
      <c r="B14" s="1">
        <f t="shared" si="0"/>
        <v>276480</v>
      </c>
      <c r="C14" s="3">
        <v>2025.15</v>
      </c>
    </row>
    <row r="15" spans="1:3">
      <c r="A15" s="1">
        <v>13</v>
      </c>
      <c r="B15" s="1">
        <f t="shared" si="0"/>
        <v>552960</v>
      </c>
      <c r="C15" s="3">
        <v>2026.77</v>
      </c>
    </row>
    <row r="16" spans="1:3">
      <c r="A16" s="1">
        <v>14</v>
      </c>
      <c r="B16" s="1">
        <f t="shared" si="0"/>
        <v>1105920</v>
      </c>
      <c r="C16" s="3">
        <v>2028.38</v>
      </c>
    </row>
    <row r="17" spans="1:3">
      <c r="A17" s="1">
        <v>15</v>
      </c>
      <c r="B17" s="1">
        <f t="shared" si="0"/>
        <v>2211840</v>
      </c>
      <c r="C17" s="3">
        <v>2030</v>
      </c>
    </row>
    <row r="18" spans="1:3">
      <c r="A18" s="1">
        <v>16</v>
      </c>
      <c r="B18" s="1">
        <f t="shared" si="0"/>
        <v>4423680</v>
      </c>
      <c r="C18" s="3">
        <v>2031.62</v>
      </c>
    </row>
    <row r="19" spans="1:3">
      <c r="A19" s="1">
        <v>17</v>
      </c>
      <c r="B19" s="1">
        <f t="shared" si="0"/>
        <v>8847360</v>
      </c>
      <c r="C19" s="3">
        <v>2033.24</v>
      </c>
    </row>
    <row r="20" spans="1:3">
      <c r="A20" s="1">
        <v>18</v>
      </c>
      <c r="B20" s="1">
        <f t="shared" si="0"/>
        <v>17694720</v>
      </c>
      <c r="C20" s="3">
        <v>2034.86</v>
      </c>
    </row>
    <row r="21" spans="1:3">
      <c r="A21" s="1">
        <v>19</v>
      </c>
      <c r="B21" s="1">
        <f t="shared" si="0"/>
        <v>35389440</v>
      </c>
      <c r="C21" s="3">
        <v>2036.48</v>
      </c>
    </row>
    <row r="22" spans="1:3">
      <c r="A22" s="1">
        <v>20</v>
      </c>
      <c r="B22" s="1">
        <f t="shared" si="0"/>
        <v>70778880</v>
      </c>
      <c r="C22" s="3">
        <v>2038.1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181F-1662-49F0-BFDC-A97A07527AB9}">
  <dimension ref="A1:E21"/>
  <sheetViews>
    <sheetView topLeftCell="A4" workbookViewId="0">
      <selection activeCell="E8" sqref="E8:E21"/>
    </sheetView>
  </sheetViews>
  <sheetFormatPr defaultRowHeight="15"/>
  <cols>
    <col min="1" max="1" width="10.140625" customWidth="1"/>
    <col min="3" max="3" width="21.140625" customWidth="1"/>
    <col min="4" max="4" width="37" customWidth="1"/>
    <col min="5" max="5" width="36.140625" customWidth="1"/>
  </cols>
  <sheetData>
    <row r="1" spans="1:5">
      <c r="A1" t="s">
        <v>1</v>
      </c>
      <c r="B1" t="s">
        <v>3</v>
      </c>
      <c r="C1" t="s">
        <v>4</v>
      </c>
      <c r="D1" t="s">
        <v>5</v>
      </c>
      <c r="E1" t="s">
        <v>6</v>
      </c>
    </row>
    <row r="2" spans="1:5">
      <c r="A2">
        <v>1</v>
      </c>
      <c r="B2">
        <v>2005</v>
      </c>
    </row>
    <row r="3" spans="1:5">
      <c r="A3">
        <v>2</v>
      </c>
      <c r="B3">
        <v>2008</v>
      </c>
    </row>
    <row r="4" spans="1:5">
      <c r="A4">
        <v>3</v>
      </c>
      <c r="B4">
        <v>2008</v>
      </c>
    </row>
    <row r="5" spans="1:5">
      <c r="A5">
        <v>4</v>
      </c>
      <c r="B5">
        <v>2009</v>
      </c>
    </row>
    <row r="6" spans="1:5">
      <c r="A6">
        <v>5</v>
      </c>
      <c r="B6">
        <v>2010</v>
      </c>
    </row>
    <row r="7" spans="1:5">
      <c r="A7">
        <v>6</v>
      </c>
      <c r="B7">
        <v>2015</v>
      </c>
      <c r="C7">
        <v>2015</v>
      </c>
      <c r="D7" s="2">
        <v>2015</v>
      </c>
      <c r="E7" s="2">
        <v>2015</v>
      </c>
    </row>
    <row r="8" spans="1:5">
      <c r="A8">
        <v>7</v>
      </c>
      <c r="C8">
        <f>_xlfn.FORECAST.ETS(A8,$B$2:$B$7,$A$2:$A$7,1,1)</f>
        <v>2014.7139502097127</v>
      </c>
      <c r="D8" s="2">
        <f>C8-_xlfn.FORECAST.ETS.CONFINT(A8,$B$2:$B$7,$A$2:$A$7,0.95,1,1)</f>
        <v>2012.3768089624018</v>
      </c>
      <c r="E8" s="2">
        <f>C8+_xlfn.FORECAST.ETS.CONFINT(A8,$B$2:$B$7,$A$2:$A$7,0.95,1,1)</f>
        <v>2017.0510914570236</v>
      </c>
    </row>
    <row r="9" spans="1:5">
      <c r="A9">
        <v>8</v>
      </c>
      <c r="C9">
        <f>_xlfn.FORECAST.ETS(A9,$B$2:$B$7,$A$2:$A$7,1,1)</f>
        <v>2016.3330305174593</v>
      </c>
      <c r="D9" s="2">
        <f>C9-_xlfn.FORECAST.ETS.CONFINT(A9,$B$2:$B$7,$A$2:$A$7,0.95,1,1)</f>
        <v>2013.9958787530363</v>
      </c>
      <c r="E9" s="2">
        <f>C9+_xlfn.FORECAST.ETS.CONFINT(A9,$B$2:$B$7,$A$2:$A$7,0.95,1,1)</f>
        <v>2018.6701822818823</v>
      </c>
    </row>
    <row r="10" spans="1:5">
      <c r="A10">
        <v>9</v>
      </c>
      <c r="C10">
        <f>_xlfn.FORECAST.ETS(A10,$B$2:$B$7,$A$2:$A$7,1,1)</f>
        <v>2017.9521108252059</v>
      </c>
      <c r="D10" s="2">
        <f>C10-_xlfn.FORECAST.ETS.CONFINT(A10,$B$2:$B$7,$A$2:$A$7,0.95,1,1)</f>
        <v>2015.6149403638119</v>
      </c>
      <c r="E10" s="2">
        <f>C10+_xlfn.FORECAST.ETS.CONFINT(A10,$B$2:$B$7,$A$2:$A$7,0.95,1,1)</f>
        <v>2020.2892812865998</v>
      </c>
    </row>
    <row r="11" spans="1:5">
      <c r="A11">
        <v>10</v>
      </c>
      <c r="C11">
        <f>_xlfn.FORECAST.ETS(A11,$B$2:$B$7,$A$2:$A$7,1,1)</f>
        <v>2019.5711911329524</v>
      </c>
      <c r="D11" s="2">
        <f>C11-_xlfn.FORECAST.ETS.CONFINT(A11,$B$2:$B$7,$A$2:$A$7,0.95,1,1)</f>
        <v>2017.2339914578406</v>
      </c>
      <c r="E11" s="2">
        <f>C11+_xlfn.FORECAST.ETS.CONFINT(A11,$B$2:$B$7,$A$2:$A$7,0.95,1,1)</f>
        <v>2021.9083908080643</v>
      </c>
    </row>
    <row r="12" spans="1:5">
      <c r="A12">
        <v>11</v>
      </c>
      <c r="C12">
        <f>_xlfn.FORECAST.ETS(A12,$B$2:$B$7,$A$2:$A$7,1,1)</f>
        <v>2021.190271440699</v>
      </c>
      <c r="D12" s="2">
        <f>C12-_xlfn.FORECAST.ETS.CONFINT(A12,$B$2:$B$7,$A$2:$A$7,0.95,1,1)</f>
        <v>2018.853029698475</v>
      </c>
      <c r="E12" s="2">
        <f>C12+_xlfn.FORECAST.ETS.CONFINT(A12,$B$2:$B$7,$A$2:$A$7,0.95,1,1)</f>
        <v>2023.527513182923</v>
      </c>
    </row>
    <row r="13" spans="1:5">
      <c r="A13">
        <v>12</v>
      </c>
      <c r="C13">
        <f>_xlfn.FORECAST.ETS(A13,$B$2:$B$7,$A$2:$A$7,1,1)</f>
        <v>2022.8093517484456</v>
      </c>
      <c r="D13" s="2">
        <f>C13-_xlfn.FORECAST.ETS.CONFINT(A13,$B$2:$B$7,$A$2:$A$7,0.95,1,1)</f>
        <v>2020.4720527494244</v>
      </c>
      <c r="E13" s="2">
        <f>C13+_xlfn.FORECAST.ETS.CONFINT(A13,$B$2:$B$7,$A$2:$A$7,0.95,1,1)</f>
        <v>2025.1466507474668</v>
      </c>
    </row>
    <row r="14" spans="1:5">
      <c r="A14">
        <v>13</v>
      </c>
      <c r="C14">
        <f>_xlfn.FORECAST.ETS(A14,$B$2:$B$7,$A$2:$A$7,1,1)</f>
        <v>2024.4284320561922</v>
      </c>
      <c r="D14" s="2">
        <f>C14-_xlfn.FORECAST.ETS.CONFINT(A14,$B$2:$B$7,$A$2:$A$7,0.95,1,1)</f>
        <v>2022.091058274895</v>
      </c>
      <c r="E14" s="2">
        <f>C14+_xlfn.FORECAST.ETS.CONFINT(A14,$B$2:$B$7,$A$2:$A$7,0.95,1,1)</f>
        <v>2026.7658058374893</v>
      </c>
    </row>
    <row r="15" spans="1:5">
      <c r="A15">
        <v>14</v>
      </c>
      <c r="C15">
        <f>_xlfn.FORECAST.ETS(A15,$B$2:$B$7,$A$2:$A$7,1,1)</f>
        <v>2026.0475123639387</v>
      </c>
      <c r="D15" s="2">
        <f>C15-_xlfn.FORECAST.ETS.CONFINT(A15,$B$2:$B$7,$A$2:$A$7,0.95,1,1)</f>
        <v>2023.7100439397539</v>
      </c>
      <c r="E15" s="2">
        <f>C15+_xlfn.FORECAST.ETS.CONFINT(A15,$B$2:$B$7,$A$2:$A$7,0.95,1,1)</f>
        <v>2028.3849807881236</v>
      </c>
    </row>
    <row r="16" spans="1:5">
      <c r="A16">
        <v>15</v>
      </c>
      <c r="C16">
        <f>_xlfn.FORECAST.ETS(A16,$B$2:$B$7,$A$2:$A$7,1,1)</f>
        <v>2027.6665926716853</v>
      </c>
      <c r="D16" s="2">
        <f>C16-_xlfn.FORECAST.ETS.CONFINT(A16,$B$2:$B$7,$A$2:$A$7,0.95,1,1)</f>
        <v>2025.3290074097147</v>
      </c>
      <c r="E16" s="2">
        <f>C16+_xlfn.FORECAST.ETS.CONFINT(A16,$B$2:$B$7,$A$2:$A$7,0.95,1,1)</f>
        <v>2030.0041779336559</v>
      </c>
    </row>
    <row r="17" spans="1:5">
      <c r="A17">
        <v>16</v>
      </c>
      <c r="C17">
        <f>_xlfn.FORECAST.ETS(A17,$B$2:$B$7,$A$2:$A$7,1,1)</f>
        <v>2029.2856729794319</v>
      </c>
      <c r="D17" s="2">
        <f>C17-_xlfn.FORECAST.ETS.CONFINT(A17,$B$2:$B$7,$A$2:$A$7,0.95,1,1)</f>
        <v>2026.9479463515481</v>
      </c>
      <c r="E17" s="2">
        <f>C17+_xlfn.FORECAST.ETS.CONFINT(A17,$B$2:$B$7,$A$2:$A$7,0.95,1,1)</f>
        <v>2031.6233996073156</v>
      </c>
    </row>
    <row r="18" spans="1:5">
      <c r="A18">
        <v>17</v>
      </c>
      <c r="C18">
        <f>_xlfn.FORECAST.ETS(A18,$B$2:$B$7,$A$2:$A$7,1,1)</f>
        <v>2030.9047532871784</v>
      </c>
      <c r="D18" s="2">
        <f>C18-_xlfn.FORECAST.ETS.CONFINT(A18,$B$2:$B$7,$A$2:$A$7,0.95,1,1)</f>
        <v>2028.5668584333148</v>
      </c>
      <c r="E18" s="2">
        <f>C18+_xlfn.FORECAST.ETS.CONFINT(A18,$B$2:$B$7,$A$2:$A$7,0.95,1,1)</f>
        <v>2033.2426481410421</v>
      </c>
    </row>
    <row r="19" spans="1:5">
      <c r="A19">
        <v>18</v>
      </c>
      <c r="C19">
        <f>_xlfn.FORECAST.ETS(A19,$B$2:$B$7,$A$2:$A$7,1,1)</f>
        <v>2032.523833594925</v>
      </c>
      <c r="D19" s="2">
        <f>C19-_xlfn.FORECAST.ETS.CONFINT(A19,$B$2:$B$7,$A$2:$A$7,0.95,1,1)</f>
        <v>2030.1857413246203</v>
      </c>
      <c r="E19" s="2">
        <f>C19+_xlfn.FORECAST.ETS.CONFINT(A19,$B$2:$B$7,$A$2:$A$7,0.95,1,1)</f>
        <v>2034.8619258652298</v>
      </c>
    </row>
    <row r="20" spans="1:5">
      <c r="A20">
        <v>19</v>
      </c>
      <c r="C20">
        <f>_xlfn.FORECAST.ETS(A20,$B$2:$B$7,$A$2:$A$7,1,1)</f>
        <v>2034.1429139026716</v>
      </c>
      <c r="D20" s="2">
        <f>C20-_xlfn.FORECAST.ETS.CONFINT(A20,$B$2:$B$7,$A$2:$A$7,0.95,1,1)</f>
        <v>2031.804592696895</v>
      </c>
      <c r="E20" s="2">
        <f>C20+_xlfn.FORECAST.ETS.CONFINT(A20,$B$2:$B$7,$A$2:$A$7,0.95,1,1)</f>
        <v>2036.4812351084481</v>
      </c>
    </row>
    <row r="21" spans="1:5">
      <c r="A21">
        <v>20</v>
      </c>
      <c r="C21">
        <f>_xlfn.FORECAST.ETS(A21,$B$2:$B$7,$A$2:$A$7,1,1)</f>
        <v>2035.7619942104182</v>
      </c>
      <c r="D21" s="2">
        <f>C21-_xlfn.FORECAST.ETS.CONFINT(A21,$B$2:$B$7,$A$2:$A$7,0.95,1,1)</f>
        <v>2033.4234102236953</v>
      </c>
      <c r="E21" s="2">
        <f>C21+_xlfn.FORECAST.ETS.CONFINT(A21,$B$2:$B$7,$A$2:$A$7,0.95,1,1)</f>
        <v>2038.100578197141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sumate</dc:creator>
  <cp:lastModifiedBy>sumate</cp:lastModifiedBy>
  <dcterms:created xsi:type="dcterms:W3CDTF">2021-10-24T03:23:46Z</dcterms:created>
  <dcterms:modified xsi:type="dcterms:W3CDTF">2021-10-24T04:18:03Z</dcterms:modified>
</cp:coreProperties>
</file>