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ource\bt8xxemu\reference\"/>
    </mc:Choice>
  </mc:AlternateContent>
  <xr:revisionPtr revIDLastSave="0" documentId="13_ncr:1_{555741CC-2825-45D2-AEEC-40FEE719B49F}" xr6:coauthVersionLast="43" xr6:coauthVersionMax="43" xr10:uidLastSave="{00000000-0000-0000-0000-000000000000}"/>
  <bookViews>
    <workbookView xWindow="-120" yWindow="150" windowWidth="29040" windowHeight="15255" xr2:uid="{BF6E94C3-C24C-4FA3-B150-73F56D0EA05C}"/>
  </bookViews>
  <sheets>
    <sheet name="Register Tabl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1" i="2" l="1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V153" i="2"/>
  <c r="V154" i="2"/>
  <c r="V155" i="2"/>
  <c r="V156" i="2"/>
  <c r="V157" i="2"/>
  <c r="V158" i="2"/>
  <c r="V159" i="2"/>
  <c r="V160" i="2"/>
  <c r="V161" i="2"/>
  <c r="V162" i="2"/>
  <c r="V163" i="2"/>
  <c r="V152" i="2"/>
  <c r="V151" i="2"/>
  <c r="S152" i="2"/>
  <c r="W152" i="2"/>
  <c r="S153" i="2"/>
  <c r="W153" i="2"/>
  <c r="S154" i="2"/>
  <c r="W154" i="2"/>
  <c r="S155" i="2"/>
  <c r="W155" i="2"/>
  <c r="S156" i="2"/>
  <c r="W156" i="2"/>
  <c r="S157" i="2"/>
  <c r="W157" i="2"/>
  <c r="S158" i="2"/>
  <c r="W158" i="2"/>
  <c r="S159" i="2"/>
  <c r="W159" i="2"/>
  <c r="S160" i="2"/>
  <c r="W160" i="2"/>
  <c r="S161" i="2"/>
  <c r="W161" i="2"/>
  <c r="S162" i="2"/>
  <c r="W162" i="2"/>
  <c r="S163" i="2"/>
  <c r="W163" i="2"/>
  <c r="W151" i="2"/>
  <c r="S151" i="2"/>
  <c r="S136" i="2"/>
  <c r="V136" i="2"/>
  <c r="W136" i="2"/>
  <c r="S137" i="2"/>
  <c r="V137" i="2"/>
  <c r="W137" i="2"/>
  <c r="S138" i="2"/>
  <c r="V138" i="2"/>
  <c r="W138" i="2"/>
  <c r="S139" i="2"/>
  <c r="V139" i="2"/>
  <c r="W139" i="2"/>
  <c r="S140" i="2"/>
  <c r="V140" i="2"/>
  <c r="W140" i="2"/>
  <c r="S141" i="2"/>
  <c r="V141" i="2"/>
  <c r="W141" i="2"/>
  <c r="S142" i="2"/>
  <c r="V142" i="2"/>
  <c r="W142" i="2"/>
  <c r="S143" i="2"/>
  <c r="V143" i="2"/>
  <c r="W143" i="2"/>
  <c r="S144" i="2"/>
  <c r="V144" i="2"/>
  <c r="W144" i="2"/>
  <c r="S145" i="2"/>
  <c r="V145" i="2"/>
  <c r="W145" i="2"/>
  <c r="S146" i="2"/>
  <c r="V146" i="2"/>
  <c r="W146" i="2"/>
  <c r="S147" i="2"/>
  <c r="V147" i="2"/>
  <c r="W147" i="2"/>
  <c r="S148" i="2"/>
  <c r="V148" i="2"/>
  <c r="W148" i="2"/>
  <c r="S149" i="2"/>
  <c r="V149" i="2"/>
  <c r="W149" i="2"/>
  <c r="S150" i="2"/>
  <c r="V150" i="2"/>
  <c r="W150" i="2"/>
  <c r="V135" i="2"/>
  <c r="W135" i="2"/>
  <c r="S135" i="2"/>
  <c r="W134" i="2"/>
  <c r="S134" i="2"/>
  <c r="V134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16" i="2"/>
  <c r="S113" i="2"/>
  <c r="V113" i="2"/>
  <c r="W113" i="2"/>
  <c r="S114" i="2"/>
  <c r="V114" i="2"/>
  <c r="W114" i="2"/>
  <c r="S115" i="2"/>
  <c r="V115" i="2"/>
  <c r="W115" i="2"/>
  <c r="S116" i="2"/>
  <c r="W116" i="2"/>
  <c r="S117" i="2"/>
  <c r="W117" i="2"/>
  <c r="S118" i="2"/>
  <c r="W118" i="2"/>
  <c r="S119" i="2"/>
  <c r="W119" i="2"/>
  <c r="S120" i="2"/>
  <c r="W120" i="2"/>
  <c r="S121" i="2"/>
  <c r="W121" i="2"/>
  <c r="S122" i="2"/>
  <c r="W122" i="2"/>
  <c r="S123" i="2"/>
  <c r="W123" i="2"/>
  <c r="S124" i="2"/>
  <c r="W124" i="2"/>
  <c r="S125" i="2"/>
  <c r="W125" i="2"/>
  <c r="S126" i="2"/>
  <c r="W126" i="2"/>
  <c r="S127" i="2"/>
  <c r="W127" i="2"/>
  <c r="S128" i="2"/>
  <c r="W128" i="2"/>
  <c r="S129" i="2"/>
  <c r="W129" i="2"/>
  <c r="S130" i="2"/>
  <c r="W130" i="2"/>
  <c r="S131" i="2"/>
  <c r="W131" i="2"/>
  <c r="S132" i="2"/>
  <c r="W132" i="2"/>
  <c r="S133" i="2"/>
  <c r="W133" i="2"/>
  <c r="W112" i="2"/>
  <c r="S112" i="2"/>
  <c r="V112" i="2"/>
  <c r="V111" i="2"/>
  <c r="S110" i="2"/>
  <c r="V110" i="2"/>
  <c r="W110" i="2"/>
  <c r="S111" i="2"/>
  <c r="W111" i="2"/>
  <c r="W109" i="2"/>
  <c r="S109" i="2"/>
  <c r="V109" i="2"/>
  <c r="V108" i="2"/>
  <c r="S108" i="2"/>
  <c r="W108" i="2"/>
  <c r="V107" i="2"/>
  <c r="W107" i="2"/>
  <c r="S107" i="2"/>
  <c r="V104" i="2"/>
  <c r="V105" i="2"/>
  <c r="V106" i="2"/>
  <c r="V103" i="2"/>
  <c r="S93" i="2"/>
  <c r="V93" i="2"/>
  <c r="W93" i="2"/>
  <c r="S94" i="2"/>
  <c r="V94" i="2"/>
  <c r="W94" i="2"/>
  <c r="S95" i="2"/>
  <c r="V95" i="2"/>
  <c r="W95" i="2"/>
  <c r="S96" i="2"/>
  <c r="V96" i="2"/>
  <c r="W96" i="2"/>
  <c r="S97" i="2"/>
  <c r="V97" i="2"/>
  <c r="W97" i="2"/>
  <c r="S98" i="2"/>
  <c r="V98" i="2"/>
  <c r="W98" i="2"/>
  <c r="S99" i="2"/>
  <c r="V99" i="2"/>
  <c r="W99" i="2"/>
  <c r="S100" i="2"/>
  <c r="V100" i="2"/>
  <c r="W100" i="2"/>
  <c r="S101" i="2"/>
  <c r="V101" i="2"/>
  <c r="W101" i="2"/>
  <c r="S102" i="2"/>
  <c r="V102" i="2"/>
  <c r="W102" i="2"/>
  <c r="S103" i="2"/>
  <c r="W103" i="2"/>
  <c r="S104" i="2"/>
  <c r="W104" i="2"/>
  <c r="S105" i="2"/>
  <c r="W105" i="2"/>
  <c r="S106" i="2"/>
  <c r="W106" i="2"/>
  <c r="W92" i="2"/>
  <c r="S92" i="2"/>
  <c r="V92" i="2"/>
  <c r="V85" i="2"/>
  <c r="V86" i="2"/>
  <c r="V87" i="2"/>
  <c r="V88" i="2"/>
  <c r="V89" i="2"/>
  <c r="V90" i="2"/>
  <c r="V91" i="2"/>
  <c r="V84" i="2"/>
  <c r="S63" i="2"/>
  <c r="V63" i="2"/>
  <c r="W63" i="2"/>
  <c r="S64" i="2"/>
  <c r="V64" i="2"/>
  <c r="W64" i="2"/>
  <c r="S65" i="2"/>
  <c r="V65" i="2"/>
  <c r="W65" i="2"/>
  <c r="S66" i="2"/>
  <c r="V66" i="2"/>
  <c r="W66" i="2"/>
  <c r="S67" i="2"/>
  <c r="V67" i="2"/>
  <c r="W67" i="2"/>
  <c r="S68" i="2"/>
  <c r="V68" i="2"/>
  <c r="W68" i="2"/>
  <c r="S69" i="2"/>
  <c r="V69" i="2"/>
  <c r="W69" i="2"/>
  <c r="S70" i="2"/>
  <c r="V70" i="2"/>
  <c r="W70" i="2"/>
  <c r="S71" i="2"/>
  <c r="V71" i="2"/>
  <c r="W71" i="2"/>
  <c r="S72" i="2"/>
  <c r="V72" i="2"/>
  <c r="W72" i="2"/>
  <c r="S73" i="2"/>
  <c r="V73" i="2"/>
  <c r="W73" i="2"/>
  <c r="S74" i="2"/>
  <c r="V74" i="2"/>
  <c r="W74" i="2"/>
  <c r="S75" i="2"/>
  <c r="V75" i="2"/>
  <c r="W75" i="2"/>
  <c r="S76" i="2"/>
  <c r="V76" i="2"/>
  <c r="W76" i="2"/>
  <c r="S77" i="2"/>
  <c r="V77" i="2"/>
  <c r="W77" i="2"/>
  <c r="S78" i="2"/>
  <c r="V78" i="2"/>
  <c r="W78" i="2"/>
  <c r="S79" i="2"/>
  <c r="V79" i="2"/>
  <c r="W79" i="2"/>
  <c r="S80" i="2"/>
  <c r="V80" i="2"/>
  <c r="W80" i="2"/>
  <c r="S81" i="2"/>
  <c r="V81" i="2"/>
  <c r="W81" i="2"/>
  <c r="S82" i="2"/>
  <c r="V82" i="2"/>
  <c r="W82" i="2"/>
  <c r="S83" i="2"/>
  <c r="V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/>
  <c r="S90" i="2"/>
  <c r="W90" i="2"/>
  <c r="S91" i="2"/>
  <c r="W91" i="2"/>
  <c r="W62" i="2"/>
  <c r="S62" i="2"/>
  <c r="V62" i="2"/>
  <c r="V61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W61" i="2"/>
  <c r="V43" i="2"/>
  <c r="W43" i="2"/>
  <c r="V42" i="2"/>
  <c r="V41" i="2"/>
  <c r="V40" i="2"/>
  <c r="V3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9" i="2"/>
  <c r="V4" i="2"/>
  <c r="V5" i="2"/>
  <c r="V6" i="2"/>
  <c r="V7" i="2"/>
  <c r="S10" i="2"/>
  <c r="W10" i="2"/>
  <c r="S11" i="2"/>
  <c r="W11" i="2"/>
  <c r="S12" i="2"/>
  <c r="W12" i="2"/>
  <c r="S13" i="2"/>
  <c r="W13" i="2"/>
  <c r="S14" i="2"/>
  <c r="W14" i="2"/>
  <c r="S15" i="2"/>
  <c r="W15" i="2"/>
  <c r="S16" i="2"/>
  <c r="W16" i="2"/>
  <c r="S17" i="2"/>
  <c r="W17" i="2"/>
  <c r="S18" i="2"/>
  <c r="W18" i="2"/>
  <c r="S19" i="2"/>
  <c r="W19" i="2"/>
  <c r="S20" i="2"/>
  <c r="W20" i="2"/>
  <c r="S21" i="2"/>
  <c r="W21" i="2"/>
  <c r="S22" i="2"/>
  <c r="W22" i="2"/>
  <c r="S23" i="2"/>
  <c r="W23" i="2"/>
  <c r="S24" i="2"/>
  <c r="W24" i="2"/>
  <c r="S25" i="2"/>
  <c r="W25" i="2"/>
  <c r="S26" i="2"/>
  <c r="W26" i="2"/>
  <c r="S27" i="2"/>
  <c r="W27" i="2"/>
  <c r="S28" i="2"/>
  <c r="W28" i="2"/>
  <c r="S29" i="2"/>
  <c r="W29" i="2"/>
  <c r="S30" i="2"/>
  <c r="W30" i="2"/>
  <c r="S31" i="2"/>
  <c r="W31" i="2"/>
  <c r="S32" i="2"/>
  <c r="W32" i="2"/>
  <c r="S33" i="2"/>
  <c r="W33" i="2"/>
  <c r="S34" i="2"/>
  <c r="W34" i="2"/>
  <c r="S35" i="2"/>
  <c r="W35" i="2"/>
  <c r="S36" i="2"/>
  <c r="W36" i="2"/>
  <c r="S37" i="2"/>
  <c r="W37" i="2"/>
  <c r="S38" i="2"/>
  <c r="W38" i="2"/>
  <c r="S39" i="2"/>
  <c r="W39" i="2"/>
  <c r="S40" i="2"/>
  <c r="W40" i="2"/>
  <c r="S41" i="2"/>
  <c r="W41" i="2"/>
  <c r="W42" i="2"/>
  <c r="W9" i="2"/>
  <c r="S9" i="2"/>
  <c r="S1" i="2"/>
  <c r="S2" i="2"/>
  <c r="S3" i="2"/>
  <c r="S4" i="2"/>
  <c r="S5" i="2"/>
  <c r="S6" i="2"/>
  <c r="S7" i="2"/>
  <c r="S8" i="2"/>
  <c r="W2" i="2"/>
  <c r="W3" i="2"/>
  <c r="W4" i="2"/>
  <c r="W5" i="2"/>
  <c r="W6" i="2"/>
  <c r="W7" i="2"/>
  <c r="W8" i="2"/>
  <c r="W1" i="2"/>
  <c r="V8" i="2"/>
  <c r="Q2" i="2"/>
  <c r="V2" i="2"/>
  <c r="Q3" i="2"/>
  <c r="V3" i="2"/>
  <c r="Q4" i="2"/>
  <c r="Q5" i="2"/>
  <c r="Q6" i="2"/>
  <c r="Q7" i="2"/>
  <c r="Q8" i="2"/>
  <c r="V1" i="2"/>
  <c r="N1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C112" i="2"/>
  <c r="D112" i="2" s="1"/>
  <c r="C113" i="2"/>
  <c r="D113" i="2"/>
  <c r="C114" i="2"/>
  <c r="D114" i="2" s="1"/>
  <c r="C115" i="2"/>
  <c r="D115" i="2" s="1"/>
  <c r="C151" i="2"/>
  <c r="D151" i="2" s="1"/>
  <c r="G109" i="2"/>
  <c r="H109" i="2"/>
  <c r="G110" i="2"/>
  <c r="H110" i="2" s="1"/>
  <c r="O96" i="2"/>
  <c r="O97" i="2"/>
  <c r="O98" i="2"/>
  <c r="O99" i="2"/>
  <c r="O100" i="2"/>
  <c r="O101" i="2"/>
  <c r="C102" i="2"/>
  <c r="C134" i="2"/>
  <c r="D134" i="2" s="1"/>
  <c r="G102" i="2"/>
  <c r="G103" i="2"/>
  <c r="G104" i="2"/>
  <c r="G105" i="2"/>
  <c r="H105" i="2"/>
  <c r="G106" i="2"/>
  <c r="H106" i="2" s="1"/>
  <c r="G107" i="2"/>
  <c r="H107" i="2"/>
  <c r="G108" i="2"/>
  <c r="H108" i="2" s="1"/>
  <c r="G111" i="2"/>
  <c r="H111" i="2" s="1"/>
  <c r="K100" i="2"/>
  <c r="K101" i="2"/>
  <c r="K102" i="2"/>
  <c r="L102" i="2" s="1"/>
  <c r="K103" i="2"/>
  <c r="L103" i="2" s="1"/>
  <c r="K104" i="2"/>
  <c r="L104" i="2"/>
  <c r="G100" i="2"/>
  <c r="H100" i="2" s="1"/>
  <c r="G101" i="2"/>
  <c r="G99" i="2"/>
  <c r="O85" i="2"/>
  <c r="O86" i="2"/>
  <c r="O87" i="2"/>
  <c r="O88" i="2"/>
  <c r="O89" i="2"/>
  <c r="O90" i="2"/>
  <c r="O91" i="2"/>
  <c r="O84" i="2"/>
  <c r="O80" i="2"/>
  <c r="O81" i="2"/>
  <c r="O82" i="2"/>
  <c r="O83" i="2"/>
  <c r="O92" i="2"/>
  <c r="O93" i="2"/>
  <c r="O94" i="2"/>
  <c r="O95" i="2"/>
  <c r="K76" i="2"/>
  <c r="K77" i="2"/>
  <c r="L78" i="2" s="1"/>
  <c r="K78" i="2"/>
  <c r="K79" i="2"/>
  <c r="L79" i="2" s="1"/>
  <c r="K80" i="2"/>
  <c r="K81" i="2"/>
  <c r="K82" i="2"/>
  <c r="K83" i="2"/>
  <c r="K84" i="2"/>
  <c r="K85" i="2"/>
  <c r="G76" i="2"/>
  <c r="G77" i="2"/>
  <c r="H77" i="2" s="1"/>
  <c r="G78" i="2"/>
  <c r="H78" i="2" s="1"/>
  <c r="G79" i="2"/>
  <c r="G80" i="2"/>
  <c r="O77" i="2"/>
  <c r="O78" i="2"/>
  <c r="O79" i="2"/>
  <c r="O61" i="2"/>
  <c r="O42" i="2"/>
  <c r="O41" i="2"/>
  <c r="O40" i="2"/>
  <c r="O39" i="2"/>
  <c r="O8" i="2"/>
  <c r="O2" i="2"/>
  <c r="O3" i="2"/>
  <c r="O4" i="2"/>
  <c r="O5" i="2"/>
  <c r="O6" i="2"/>
  <c r="O7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1" i="2"/>
  <c r="C73" i="2"/>
  <c r="G73" i="2"/>
  <c r="G71" i="2"/>
  <c r="C71" i="2"/>
  <c r="D71" i="2" s="1"/>
  <c r="G68" i="2"/>
  <c r="C68" i="2"/>
  <c r="G61" i="2"/>
  <c r="G62" i="2"/>
  <c r="C59" i="2"/>
  <c r="G57" i="2"/>
  <c r="G58" i="2"/>
  <c r="G41" i="2"/>
  <c r="G42" i="2"/>
  <c r="C9" i="2"/>
  <c r="C10" i="2"/>
  <c r="D10" i="2" s="1"/>
  <c r="C11" i="2"/>
  <c r="C12" i="2"/>
  <c r="C13" i="2"/>
  <c r="C14" i="2"/>
  <c r="C15" i="2"/>
  <c r="C16" i="2"/>
  <c r="C17" i="2"/>
  <c r="C18" i="2"/>
  <c r="D18" i="2" s="1"/>
  <c r="C19" i="2"/>
  <c r="C20" i="2"/>
  <c r="D20" i="2" s="1"/>
  <c r="C21" i="2"/>
  <c r="C22" i="2"/>
  <c r="D22" i="2" s="1"/>
  <c r="C23" i="2"/>
  <c r="C24" i="2"/>
  <c r="C25" i="2"/>
  <c r="C26" i="2"/>
  <c r="C27" i="2"/>
  <c r="C28" i="2"/>
  <c r="C29" i="2"/>
  <c r="C30" i="2"/>
  <c r="D30" i="2" s="1"/>
  <c r="C31" i="2"/>
  <c r="C32" i="2"/>
  <c r="D32" i="2" s="1"/>
  <c r="C33" i="2"/>
  <c r="C34" i="2"/>
  <c r="D34" i="2" s="1"/>
  <c r="C35" i="2"/>
  <c r="C36" i="2"/>
  <c r="C37" i="2"/>
  <c r="C38" i="2"/>
  <c r="C43" i="2"/>
  <c r="C44" i="2"/>
  <c r="C45" i="2"/>
  <c r="C46" i="2"/>
  <c r="D46" i="2" s="1"/>
  <c r="C47" i="2"/>
  <c r="D47" i="2" s="1"/>
  <c r="C48" i="2"/>
  <c r="D48" i="2" s="1"/>
  <c r="C49" i="2"/>
  <c r="C50" i="2"/>
  <c r="D50" i="2" s="1"/>
  <c r="C51" i="2"/>
  <c r="C52" i="2"/>
  <c r="C53" i="2"/>
  <c r="C54" i="2"/>
  <c r="C55" i="2"/>
  <c r="C56" i="2"/>
  <c r="C57" i="2"/>
  <c r="C58" i="2"/>
  <c r="D58" i="2" s="1"/>
  <c r="C60" i="2"/>
  <c r="C62" i="2"/>
  <c r="D62" i="2" s="1"/>
  <c r="C63" i="2"/>
  <c r="C64" i="2"/>
  <c r="D64" i="2" s="1"/>
  <c r="C65" i="2"/>
  <c r="C66" i="2"/>
  <c r="C67" i="2"/>
  <c r="C69" i="2"/>
  <c r="D69" i="2" s="1"/>
  <c r="C70" i="2"/>
  <c r="C72" i="2"/>
  <c r="C74" i="2"/>
  <c r="D74" i="2" s="1"/>
  <c r="C75" i="2"/>
  <c r="D75" i="2" s="1"/>
  <c r="C76" i="2"/>
  <c r="C77" i="2"/>
  <c r="D77" i="2" s="1"/>
  <c r="C78" i="2"/>
  <c r="C79" i="2"/>
  <c r="D79" i="2" s="1"/>
  <c r="C80" i="2"/>
  <c r="C81" i="2"/>
  <c r="C82" i="2"/>
  <c r="C83" i="2"/>
  <c r="C92" i="2"/>
  <c r="C93" i="2"/>
  <c r="C94" i="2"/>
  <c r="C95" i="2"/>
  <c r="C96" i="2"/>
  <c r="C97" i="2"/>
  <c r="C98" i="2"/>
  <c r="C99" i="2"/>
  <c r="D99" i="2" s="1"/>
  <c r="C100" i="2"/>
  <c r="C101" i="2"/>
  <c r="C107" i="2"/>
  <c r="C109" i="2"/>
  <c r="C110" i="2"/>
  <c r="K1" i="2"/>
  <c r="G1" i="2"/>
  <c r="C1" i="2"/>
  <c r="K3" i="2"/>
  <c r="K4" i="2"/>
  <c r="K5" i="2"/>
  <c r="K6" i="2"/>
  <c r="K7" i="2"/>
  <c r="K8" i="2"/>
  <c r="K9" i="2"/>
  <c r="K10" i="2"/>
  <c r="L10" i="2" s="1"/>
  <c r="K11" i="2"/>
  <c r="K12" i="2"/>
  <c r="K13" i="2"/>
  <c r="K14" i="2"/>
  <c r="K15" i="2"/>
  <c r="K16" i="2"/>
  <c r="K17" i="2"/>
  <c r="K18" i="2"/>
  <c r="K19" i="2"/>
  <c r="K20" i="2"/>
  <c r="K21" i="2"/>
  <c r="K22" i="2"/>
  <c r="L22" i="2" s="1"/>
  <c r="K23" i="2"/>
  <c r="K24" i="2"/>
  <c r="K25" i="2"/>
  <c r="K26" i="2"/>
  <c r="K27" i="2"/>
  <c r="K28" i="2"/>
  <c r="K29" i="2"/>
  <c r="K30" i="2"/>
  <c r="K31" i="2"/>
  <c r="K32" i="2"/>
  <c r="K33" i="2"/>
  <c r="K34" i="2"/>
  <c r="L34" i="2" s="1"/>
  <c r="K35" i="2"/>
  <c r="K36" i="2"/>
  <c r="K37" i="2"/>
  <c r="K38" i="2"/>
  <c r="K39" i="2"/>
  <c r="K40" i="2"/>
  <c r="K41" i="2"/>
  <c r="K42" i="2"/>
  <c r="K43" i="2"/>
  <c r="K44" i="2"/>
  <c r="K45" i="2"/>
  <c r="K46" i="2"/>
  <c r="L46" i="2" s="1"/>
  <c r="K47" i="2"/>
  <c r="K48" i="2"/>
  <c r="K49" i="2"/>
  <c r="K50" i="2"/>
  <c r="K51" i="2"/>
  <c r="K52" i="2"/>
  <c r="K53" i="2"/>
  <c r="K54" i="2"/>
  <c r="K55" i="2"/>
  <c r="K56" i="2"/>
  <c r="K57" i="2"/>
  <c r="K58" i="2"/>
  <c r="L58" i="2" s="1"/>
  <c r="K59" i="2"/>
  <c r="K60" i="2"/>
  <c r="K61" i="2"/>
  <c r="K62" i="2"/>
  <c r="K63" i="2"/>
  <c r="K64" i="2"/>
  <c r="K65" i="2"/>
  <c r="K66" i="2"/>
  <c r="K67" i="2"/>
  <c r="K68" i="2"/>
  <c r="K69" i="2"/>
  <c r="K70" i="2"/>
  <c r="L70" i="2" s="1"/>
  <c r="K71" i="2"/>
  <c r="K72" i="2"/>
  <c r="K73" i="2"/>
  <c r="K74" i="2"/>
  <c r="K75" i="2"/>
  <c r="K86" i="2"/>
  <c r="K87" i="2"/>
  <c r="K88" i="2"/>
  <c r="K89" i="2"/>
  <c r="K90" i="2"/>
  <c r="K91" i="2"/>
  <c r="L91" i="2" s="1"/>
  <c r="K92" i="2"/>
  <c r="L92" i="2" s="1"/>
  <c r="K93" i="2"/>
  <c r="L93" i="2" s="1"/>
  <c r="K94" i="2"/>
  <c r="K95" i="2"/>
  <c r="K96" i="2"/>
  <c r="K97" i="2"/>
  <c r="K98" i="2"/>
  <c r="K99" i="2"/>
  <c r="K105" i="2"/>
  <c r="K106" i="2"/>
  <c r="K107" i="2"/>
  <c r="K108" i="2"/>
  <c r="L108" i="2" s="1"/>
  <c r="K109" i="2"/>
  <c r="K110" i="2"/>
  <c r="L110" i="2" s="1"/>
  <c r="K111" i="2"/>
  <c r="K112" i="2"/>
  <c r="K113" i="2"/>
  <c r="K114" i="2"/>
  <c r="K115" i="2"/>
  <c r="K116" i="2"/>
  <c r="L116" i="2" s="1"/>
  <c r="K117" i="2"/>
  <c r="K118" i="2"/>
  <c r="K119" i="2"/>
  <c r="K120" i="2"/>
  <c r="L120" i="2" s="1"/>
  <c r="K121" i="2"/>
  <c r="K122" i="2"/>
  <c r="L122" i="2" s="1"/>
  <c r="K123" i="2"/>
  <c r="K124" i="2"/>
  <c r="L124" i="2" s="1"/>
  <c r="K125" i="2"/>
  <c r="K126" i="2"/>
  <c r="K127" i="2"/>
  <c r="K128" i="2"/>
  <c r="L128" i="2" s="1"/>
  <c r="K129" i="2"/>
  <c r="K130" i="2"/>
  <c r="K131" i="2"/>
  <c r="K132" i="2"/>
  <c r="L132" i="2" s="1"/>
  <c r="K133" i="2"/>
  <c r="K134" i="2"/>
  <c r="L134" i="2" s="1"/>
  <c r="K135" i="2"/>
  <c r="K136" i="2"/>
  <c r="L136" i="2" s="1"/>
  <c r="K137" i="2"/>
  <c r="K138" i="2"/>
  <c r="K139" i="2"/>
  <c r="K140" i="2"/>
  <c r="L140" i="2" s="1"/>
  <c r="K141" i="2"/>
  <c r="K142" i="2"/>
  <c r="K143" i="2"/>
  <c r="K144" i="2"/>
  <c r="L144" i="2" s="1"/>
  <c r="K145" i="2"/>
  <c r="K146" i="2"/>
  <c r="L146" i="2" s="1"/>
  <c r="K147" i="2"/>
  <c r="K148" i="2"/>
  <c r="L148" i="2" s="1"/>
  <c r="K149" i="2"/>
  <c r="K150" i="2"/>
  <c r="K151" i="2"/>
  <c r="K152" i="2"/>
  <c r="L152" i="2" s="1"/>
  <c r="K153" i="2"/>
  <c r="K154" i="2"/>
  <c r="K155" i="2"/>
  <c r="K156" i="2"/>
  <c r="L156" i="2" s="1"/>
  <c r="K157" i="2"/>
  <c r="K158" i="2"/>
  <c r="L158" i="2" s="1"/>
  <c r="K159" i="2"/>
  <c r="K160" i="2"/>
  <c r="L160" i="2" s="1"/>
  <c r="K161" i="2"/>
  <c r="K162" i="2"/>
  <c r="K163" i="2"/>
  <c r="G3" i="2"/>
  <c r="G4" i="2"/>
  <c r="G5" i="2"/>
  <c r="G6" i="2"/>
  <c r="G7" i="2"/>
  <c r="H7" i="2" s="1"/>
  <c r="G8" i="2"/>
  <c r="G9" i="2"/>
  <c r="H9" i="2" s="1"/>
  <c r="G10" i="2"/>
  <c r="G11" i="2"/>
  <c r="H11" i="2" s="1"/>
  <c r="G12" i="2"/>
  <c r="G13" i="2"/>
  <c r="G14" i="2"/>
  <c r="G15" i="2"/>
  <c r="H15" i="2" s="1"/>
  <c r="G16" i="2"/>
  <c r="G17" i="2"/>
  <c r="G18" i="2"/>
  <c r="G19" i="2"/>
  <c r="H19" i="2" s="1"/>
  <c r="G20" i="2"/>
  <c r="G21" i="2"/>
  <c r="H21" i="2" s="1"/>
  <c r="G22" i="2"/>
  <c r="G23" i="2"/>
  <c r="H23" i="2" s="1"/>
  <c r="G24" i="2"/>
  <c r="G25" i="2"/>
  <c r="G26" i="2"/>
  <c r="G27" i="2"/>
  <c r="H27" i="2" s="1"/>
  <c r="G28" i="2"/>
  <c r="G29" i="2"/>
  <c r="G30" i="2"/>
  <c r="G31" i="2"/>
  <c r="H31" i="2" s="1"/>
  <c r="G32" i="2"/>
  <c r="G33" i="2"/>
  <c r="H33" i="2" s="1"/>
  <c r="G34" i="2"/>
  <c r="G35" i="2"/>
  <c r="H35" i="2" s="1"/>
  <c r="G36" i="2"/>
  <c r="G37" i="2"/>
  <c r="G38" i="2"/>
  <c r="G39" i="2"/>
  <c r="H39" i="2" s="1"/>
  <c r="G40" i="2"/>
  <c r="G43" i="2"/>
  <c r="G44" i="2"/>
  <c r="G45" i="2"/>
  <c r="H45" i="2" s="1"/>
  <c r="G46" i="2"/>
  <c r="G47" i="2"/>
  <c r="H47" i="2" s="1"/>
  <c r="G48" i="2"/>
  <c r="G49" i="2"/>
  <c r="H49" i="2" s="1"/>
  <c r="G50" i="2"/>
  <c r="G51" i="2"/>
  <c r="G52" i="2"/>
  <c r="G53" i="2"/>
  <c r="G54" i="2"/>
  <c r="G55" i="2"/>
  <c r="G56" i="2"/>
  <c r="G59" i="2"/>
  <c r="G60" i="2"/>
  <c r="G63" i="2"/>
  <c r="H63" i="2" s="1"/>
  <c r="G64" i="2"/>
  <c r="G65" i="2"/>
  <c r="H65" i="2" s="1"/>
  <c r="G66" i="2"/>
  <c r="G67" i="2"/>
  <c r="G69" i="2"/>
  <c r="H69" i="2" s="1"/>
  <c r="G70" i="2"/>
  <c r="H70" i="2" s="1"/>
  <c r="G72" i="2"/>
  <c r="G74" i="2"/>
  <c r="G75" i="2"/>
  <c r="G81" i="2"/>
  <c r="H81" i="2" s="1"/>
  <c r="G82" i="2"/>
  <c r="H82" i="2" s="1"/>
  <c r="G83" i="2"/>
  <c r="H83" i="2" s="1"/>
  <c r="G84" i="2"/>
  <c r="G85" i="2"/>
  <c r="G86" i="2"/>
  <c r="G87" i="2"/>
  <c r="G88" i="2"/>
  <c r="G89" i="2"/>
  <c r="G90" i="2"/>
  <c r="G91" i="2"/>
  <c r="G92" i="2"/>
  <c r="G93" i="2"/>
  <c r="H93" i="2" s="1"/>
  <c r="G94" i="2"/>
  <c r="G95" i="2"/>
  <c r="G96" i="2"/>
  <c r="G97" i="2"/>
  <c r="G98" i="2"/>
  <c r="G112" i="2"/>
  <c r="G113" i="2"/>
  <c r="G114" i="2"/>
  <c r="G115" i="2"/>
  <c r="G134" i="2"/>
  <c r="G135" i="2"/>
  <c r="G136" i="2"/>
  <c r="G151" i="2"/>
  <c r="G152" i="2"/>
  <c r="G153" i="2"/>
  <c r="G154" i="2"/>
  <c r="H154" i="2" s="1"/>
  <c r="G155" i="2"/>
  <c r="G156" i="2"/>
  <c r="G157" i="2"/>
  <c r="C3" i="2"/>
  <c r="C4" i="2"/>
  <c r="C5" i="2"/>
  <c r="C6" i="2"/>
  <c r="C7" i="2"/>
  <c r="K2" i="2"/>
  <c r="L2" i="2" s="1"/>
  <c r="G2" i="2"/>
  <c r="C2" i="2"/>
  <c r="D21" i="2" l="1"/>
  <c r="H42" i="2"/>
  <c r="L76" i="2"/>
  <c r="H18" i="2"/>
  <c r="L44" i="2"/>
  <c r="D45" i="2"/>
  <c r="D17" i="2"/>
  <c r="L101" i="2"/>
  <c r="H104" i="2"/>
  <c r="D4" i="2"/>
  <c r="N4" i="2" s="1"/>
  <c r="H90" i="2"/>
  <c r="H40" i="2"/>
  <c r="N40" i="2" s="1"/>
  <c r="H28" i="2"/>
  <c r="H16" i="2"/>
  <c r="L153" i="2"/>
  <c r="L141" i="2"/>
  <c r="L129" i="2"/>
  <c r="L117" i="2"/>
  <c r="L88" i="2"/>
  <c r="L66" i="2"/>
  <c r="L54" i="2"/>
  <c r="L42" i="2"/>
  <c r="N42" i="2" s="1"/>
  <c r="L30" i="2"/>
  <c r="L18" i="2"/>
  <c r="N18" i="2" s="1"/>
  <c r="L6" i="2"/>
  <c r="D70" i="2"/>
  <c r="D55" i="2"/>
  <c r="D27" i="2"/>
  <c r="L84" i="2"/>
  <c r="D102" i="2"/>
  <c r="D3" i="2"/>
  <c r="H67" i="2"/>
  <c r="H37" i="2"/>
  <c r="H25" i="2"/>
  <c r="N25" i="2" s="1"/>
  <c r="H13" i="2"/>
  <c r="L162" i="2"/>
  <c r="L150" i="2"/>
  <c r="L138" i="2"/>
  <c r="L126" i="2"/>
  <c r="L114" i="2"/>
  <c r="L97" i="2"/>
  <c r="D101" i="2"/>
  <c r="N101" i="2" s="1"/>
  <c r="D81" i="2"/>
  <c r="D66" i="2"/>
  <c r="D52" i="2"/>
  <c r="D36" i="2"/>
  <c r="N36" i="2" s="1"/>
  <c r="D24" i="2"/>
  <c r="D12" i="2"/>
  <c r="N12" i="2" s="1"/>
  <c r="H62" i="2"/>
  <c r="L81" i="2"/>
  <c r="H101" i="2"/>
  <c r="H73" i="2"/>
  <c r="D6" i="2"/>
  <c r="H30" i="2"/>
  <c r="H6" i="2"/>
  <c r="L68" i="2"/>
  <c r="L56" i="2"/>
  <c r="L32" i="2"/>
  <c r="L20" i="2"/>
  <c r="L8" i="2"/>
  <c r="D57" i="2"/>
  <c r="D29" i="2"/>
  <c r="H57" i="2"/>
  <c r="H76" i="2"/>
  <c r="D5" i="2"/>
  <c r="H55" i="2"/>
  <c r="H43" i="2"/>
  <c r="H29" i="2"/>
  <c r="H17" i="2"/>
  <c r="H5" i="2"/>
  <c r="N5" i="2" s="1"/>
  <c r="L154" i="2"/>
  <c r="L142" i="2"/>
  <c r="L130" i="2"/>
  <c r="L118" i="2"/>
  <c r="L106" i="2"/>
  <c r="L89" i="2"/>
  <c r="L67" i="2"/>
  <c r="L55" i="2"/>
  <c r="L43" i="2"/>
  <c r="L31" i="2"/>
  <c r="N31" i="2" s="1"/>
  <c r="L19" i="2"/>
  <c r="L7" i="2"/>
  <c r="D93" i="2"/>
  <c r="N93" i="2" s="1"/>
  <c r="D56" i="2"/>
  <c r="D44" i="2"/>
  <c r="D28" i="2"/>
  <c r="D16" i="2"/>
  <c r="D59" i="2"/>
  <c r="L105" i="2"/>
  <c r="L99" i="2"/>
  <c r="L87" i="2"/>
  <c r="D15" i="2"/>
  <c r="N15" i="2" s="1"/>
  <c r="H72" i="2"/>
  <c r="H38" i="2"/>
  <c r="N38" i="2" s="1"/>
  <c r="H14" i="2"/>
  <c r="L64" i="2"/>
  <c r="L52" i="2"/>
  <c r="L40" i="2"/>
  <c r="L28" i="2"/>
  <c r="L16" i="2"/>
  <c r="L4" i="2"/>
  <c r="L82" i="2"/>
  <c r="L100" i="2"/>
  <c r="H66" i="2"/>
  <c r="N66" i="2" s="1"/>
  <c r="H36" i="2"/>
  <c r="H24" i="2"/>
  <c r="N24" i="2" s="1"/>
  <c r="H12" i="2"/>
  <c r="L161" i="2"/>
  <c r="L149" i="2"/>
  <c r="L137" i="2"/>
  <c r="L125" i="2"/>
  <c r="L113" i="2"/>
  <c r="L74" i="2"/>
  <c r="L62" i="2"/>
  <c r="N62" i="2" s="1"/>
  <c r="L50" i="2"/>
  <c r="L38" i="2"/>
  <c r="L26" i="2"/>
  <c r="L14" i="2"/>
  <c r="D68" i="2"/>
  <c r="L80" i="2"/>
  <c r="H99" i="2"/>
  <c r="N99" i="2" s="1"/>
  <c r="H103" i="2"/>
  <c r="L112" i="2"/>
  <c r="L95" i="2"/>
  <c r="H102" i="2"/>
  <c r="H96" i="2"/>
  <c r="L72" i="2"/>
  <c r="L60" i="2"/>
  <c r="L48" i="2"/>
  <c r="L36" i="2"/>
  <c r="L24" i="2"/>
  <c r="L12" i="2"/>
  <c r="D33" i="2"/>
  <c r="H80" i="2"/>
  <c r="H135" i="2"/>
  <c r="N81" i="2"/>
  <c r="D72" i="2"/>
  <c r="N72" i="2" s="1"/>
  <c r="L77" i="2"/>
  <c r="N77" i="2" s="1"/>
  <c r="H84" i="2"/>
  <c r="N84" i="2" s="1"/>
  <c r="H64" i="2"/>
  <c r="N64" i="2" s="1"/>
  <c r="H48" i="2"/>
  <c r="N48" i="2" s="1"/>
  <c r="H34" i="2"/>
  <c r="N34" i="2" s="1"/>
  <c r="H22" i="2"/>
  <c r="H10" i="2"/>
  <c r="L159" i="2"/>
  <c r="L147" i="2"/>
  <c r="L135" i="2"/>
  <c r="L123" i="2"/>
  <c r="L111" i="2"/>
  <c r="L98" i="2"/>
  <c r="L65" i="2"/>
  <c r="N65" i="2" s="1"/>
  <c r="L53" i="2"/>
  <c r="L41" i="2"/>
  <c r="L29" i="2"/>
  <c r="L17" i="2"/>
  <c r="L5" i="2"/>
  <c r="D43" i="2"/>
  <c r="N43" i="2" s="1"/>
  <c r="D2" i="2"/>
  <c r="H26" i="2"/>
  <c r="H3" i="2"/>
  <c r="H60" i="2"/>
  <c r="H46" i="2"/>
  <c r="H32" i="2"/>
  <c r="H20" i="2"/>
  <c r="N20" i="2" s="1"/>
  <c r="H8" i="2"/>
  <c r="N8" i="2" s="1"/>
  <c r="L157" i="2"/>
  <c r="L145" i="2"/>
  <c r="L133" i="2"/>
  <c r="L121" i="2"/>
  <c r="L109" i="2"/>
  <c r="L96" i="2"/>
  <c r="L75" i="2"/>
  <c r="L63" i="2"/>
  <c r="L51" i="2"/>
  <c r="L39" i="2"/>
  <c r="N39" i="2" s="1"/>
  <c r="L27" i="2"/>
  <c r="N27" i="2" s="1"/>
  <c r="L15" i="2"/>
  <c r="L3" i="2"/>
  <c r="D82" i="2"/>
  <c r="N82" i="2" s="1"/>
  <c r="D67" i="2"/>
  <c r="N67" i="2" s="1"/>
  <c r="D53" i="2"/>
  <c r="D37" i="2"/>
  <c r="D25" i="2"/>
  <c r="D13" i="2"/>
  <c r="N13" i="2" s="1"/>
  <c r="D73" i="2"/>
  <c r="N73" i="2" s="1"/>
  <c r="H59" i="2"/>
  <c r="D7" i="2"/>
  <c r="H75" i="2"/>
  <c r="N75" i="2" s="1"/>
  <c r="H56" i="2"/>
  <c r="N56" i="2" s="1"/>
  <c r="H44" i="2"/>
  <c r="L155" i="2"/>
  <c r="L143" i="2"/>
  <c r="L131" i="2"/>
  <c r="L119" i="2"/>
  <c r="L107" i="2"/>
  <c r="L94" i="2"/>
  <c r="L73" i="2"/>
  <c r="L61" i="2"/>
  <c r="L49" i="2"/>
  <c r="N49" i="2" s="1"/>
  <c r="L37" i="2"/>
  <c r="L25" i="2"/>
  <c r="L13" i="2"/>
  <c r="D65" i="2"/>
  <c r="D51" i="2"/>
  <c r="D35" i="2"/>
  <c r="D23" i="2"/>
  <c r="D11" i="2"/>
  <c r="L83" i="2"/>
  <c r="H79" i="2"/>
  <c r="N79" i="2" s="1"/>
  <c r="H4" i="2"/>
  <c r="L71" i="2"/>
  <c r="L59" i="2"/>
  <c r="N59" i="2" s="1"/>
  <c r="L47" i="2"/>
  <c r="N47" i="2" s="1"/>
  <c r="L35" i="2"/>
  <c r="L23" i="2"/>
  <c r="L11" i="2"/>
  <c r="D78" i="2"/>
  <c r="N78" i="2" s="1"/>
  <c r="D49" i="2"/>
  <c r="D9" i="2"/>
  <c r="L85" i="2"/>
  <c r="H74" i="2"/>
  <c r="N74" i="2" s="1"/>
  <c r="H54" i="2"/>
  <c r="H68" i="2"/>
  <c r="H51" i="2"/>
  <c r="N51" i="2" s="1"/>
  <c r="H52" i="2"/>
  <c r="L163" i="2"/>
  <c r="L151" i="2"/>
  <c r="L139" i="2"/>
  <c r="L127" i="2"/>
  <c r="L115" i="2"/>
  <c r="L90" i="2"/>
  <c r="N90" i="2" s="1"/>
  <c r="L69" i="2"/>
  <c r="N69" i="2" s="1"/>
  <c r="L57" i="2"/>
  <c r="N57" i="2" s="1"/>
  <c r="L45" i="2"/>
  <c r="N45" i="2" s="1"/>
  <c r="L33" i="2"/>
  <c r="L21" i="2"/>
  <c r="N21" i="2" s="1"/>
  <c r="L9" i="2"/>
  <c r="D76" i="2"/>
  <c r="N76" i="2" s="1"/>
  <c r="D60" i="2"/>
  <c r="D31" i="2"/>
  <c r="D19" i="2"/>
  <c r="H41" i="2"/>
  <c r="D98" i="2"/>
  <c r="L86" i="2"/>
  <c r="N9" i="2"/>
  <c r="N70" i="2"/>
  <c r="H2" i="2"/>
  <c r="H61" i="2"/>
  <c r="D63" i="2"/>
  <c r="N63" i="2" s="1"/>
  <c r="D38" i="2"/>
  <c r="D26" i="2"/>
  <c r="D14" i="2"/>
  <c r="D54" i="2"/>
  <c r="H58" i="2"/>
  <c r="N58" i="2" s="1"/>
  <c r="H50" i="2"/>
  <c r="N50" i="2" s="1"/>
  <c r="H71" i="2"/>
  <c r="H87" i="2"/>
  <c r="N87" i="2" s="1"/>
  <c r="D95" i="2"/>
  <c r="D94" i="2"/>
  <c r="H53" i="2"/>
  <c r="N33" i="2"/>
  <c r="H153" i="2"/>
  <c r="H95" i="2"/>
  <c r="D107" i="2"/>
  <c r="D83" i="2"/>
  <c r="N83" i="2" s="1"/>
  <c r="H136" i="2"/>
  <c r="H92" i="2"/>
  <c r="D100" i="2"/>
  <c r="N100" i="2" s="1"/>
  <c r="D110" i="2"/>
  <c r="H151" i="2"/>
  <c r="D80" i="2"/>
  <c r="N80" i="2" s="1"/>
  <c r="H91" i="2"/>
  <c r="N91" i="2" s="1"/>
  <c r="H134" i="2"/>
  <c r="H115" i="2"/>
  <c r="H89" i="2"/>
  <c r="N89" i="2" s="1"/>
  <c r="D97" i="2"/>
  <c r="N97" i="2" s="1"/>
  <c r="H114" i="2"/>
  <c r="H88" i="2"/>
  <c r="N88" i="2" s="1"/>
  <c r="D96" i="2"/>
  <c r="N96" i="2" s="1"/>
  <c r="H152" i="2"/>
  <c r="H94" i="2"/>
  <c r="H157" i="2"/>
  <c r="H113" i="2"/>
  <c r="H156" i="2"/>
  <c r="H112" i="2"/>
  <c r="H98" i="2"/>
  <c r="H86" i="2"/>
  <c r="H155" i="2"/>
  <c r="H97" i="2"/>
  <c r="H85" i="2"/>
  <c r="N35" i="2"/>
  <c r="N23" i="2"/>
  <c r="N11" i="2"/>
  <c r="D109" i="2"/>
  <c r="D92" i="2"/>
  <c r="N92" i="2" s="1"/>
  <c r="N46" i="2"/>
  <c r="N22" i="2"/>
  <c r="N10" i="2"/>
  <c r="N44" i="2"/>
  <c r="N55" i="2"/>
  <c r="N19" i="2"/>
  <c r="N30" i="2"/>
  <c r="N6" i="2"/>
  <c r="N53" i="2"/>
  <c r="N17" i="2"/>
  <c r="N52" i="2"/>
  <c r="N28" i="2"/>
  <c r="N16" i="2"/>
  <c r="N3" i="2"/>
  <c r="N26" i="2"/>
  <c r="N32" i="2" l="1"/>
  <c r="N68" i="2"/>
  <c r="N60" i="2"/>
  <c r="N41" i="2"/>
  <c r="N86" i="2"/>
  <c r="N54" i="2"/>
  <c r="N7" i="2"/>
  <c r="N98" i="2"/>
  <c r="N14" i="2"/>
  <c r="N37" i="2"/>
  <c r="N85" i="2"/>
  <c r="N94" i="2"/>
  <c r="N61" i="2"/>
  <c r="N29" i="2"/>
  <c r="N95" i="2"/>
  <c r="N2" i="2"/>
  <c r="N71" i="2"/>
</calcChain>
</file>

<file path=xl/sharedStrings.xml><?xml version="1.0" encoding="utf-8"?>
<sst xmlns="http://schemas.openxmlformats.org/spreadsheetml/2006/main" count="875" uniqueCount="177">
  <si>
    <t>#define</t>
  </si>
  <si>
    <t>REG_ADAPTIVE_FRAMERATE</t>
  </si>
  <si>
    <t>REG_ANALOG</t>
  </si>
  <si>
    <t>REG_ANA_COMP</t>
  </si>
  <si>
    <t>REG_ANIM_ACTIVE</t>
  </si>
  <si>
    <t>REG_BIST_EN</t>
  </si>
  <si>
    <t>REG_BUSYBITS</t>
  </si>
  <si>
    <t>REG_CLOCK</t>
  </si>
  <si>
    <t>REG_CMDB_SPACE</t>
  </si>
  <si>
    <t>REG_CMDB_WRITE</t>
  </si>
  <si>
    <t>REG_CMD_DL</t>
  </si>
  <si>
    <t>REG_CMD_READ</t>
  </si>
  <si>
    <t>REG_CMD_WRITE</t>
  </si>
  <si>
    <t>REG_CPURESET</t>
  </si>
  <si>
    <t>REG_CRC</t>
  </si>
  <si>
    <t>REG_CSPREAD</t>
  </si>
  <si>
    <t>REG_CTOUCH_EXTENDED</t>
  </si>
  <si>
    <t>REG_CTOUCH_TOUCH0_XY</t>
  </si>
  <si>
    <t>REG_CTOUCH_TOUCH4_X</t>
  </si>
  <si>
    <t>REG_CTOUCH_TOUCH4_Y</t>
  </si>
  <si>
    <t>REG_CYA0</t>
  </si>
  <si>
    <t>REG_CYA1</t>
  </si>
  <si>
    <t>REG_CYA_TOUCH</t>
  </si>
  <si>
    <t>REG_DATESTAMP</t>
  </si>
  <si>
    <t>REG_DF_TUNED</t>
  </si>
  <si>
    <t>REG_DITHER</t>
  </si>
  <si>
    <t>REG_DLSWAP</t>
  </si>
  <si>
    <t>REG_EHOST_TOUCH_ACK</t>
  </si>
  <si>
    <t>REG_EHOST_TOUCH_ID</t>
  </si>
  <si>
    <t>REG_EHOST_TOUCH_X</t>
  </si>
  <si>
    <t>REG_EHOST_TOUCH_Y</t>
  </si>
  <si>
    <t>REG_EJPG_ACC</t>
  </si>
  <si>
    <t>REG_EJPG_BUSY</t>
  </si>
  <si>
    <t>REG_EJPG_DAT</t>
  </si>
  <si>
    <t>REG_EJPG_DCC</t>
  </si>
  <si>
    <t>REG_EJPG_DEBUG</t>
  </si>
  <si>
    <t>REG_EJPG_DST</t>
  </si>
  <si>
    <t>REG_EJPG_FORMAT</t>
  </si>
  <si>
    <t>REG_EJPG_H</t>
  </si>
  <si>
    <t>REG_EJPG_HT</t>
  </si>
  <si>
    <t>REG_EJPG_OPTIONS</t>
  </si>
  <si>
    <t>REG_EJPG_Q</t>
  </si>
  <si>
    <t>REG_EJPG_READY</t>
  </si>
  <si>
    <t>REG_EJPG_RI</t>
  </si>
  <si>
    <t>REG_EJPG_SCALE</t>
  </si>
  <si>
    <t>REG_EJPG_TDA</t>
  </si>
  <si>
    <t>REG_EJPG_TQ</t>
  </si>
  <si>
    <t>REG_EJPG_W</t>
  </si>
  <si>
    <t>REG_ESPIM_ADD</t>
  </si>
  <si>
    <t>REG_ESPIM_COUNT</t>
  </si>
  <si>
    <t>REG_ESPIM_DUMMY</t>
  </si>
  <si>
    <t>REG_ESPIM_READSTART</t>
  </si>
  <si>
    <t>REG_ESPIM_SEQ</t>
  </si>
  <si>
    <t>REG_ESPIM_TRIG</t>
  </si>
  <si>
    <t>REG_ESPIM_WINDOW</t>
  </si>
  <si>
    <t>REG_FLASH_SIZE</t>
  </si>
  <si>
    <t>REG_FLASH_STATUS</t>
  </si>
  <si>
    <t>REG_FRAMES</t>
  </si>
  <si>
    <t>REG_FREQUENCY</t>
  </si>
  <si>
    <t>REG_FULLBUSYBITS</t>
  </si>
  <si>
    <t>REG_GPIO</t>
  </si>
  <si>
    <t>REG_GPIOX</t>
  </si>
  <si>
    <t>REG_GPIOX_DIR</t>
  </si>
  <si>
    <t>REG_GPIO_DIR</t>
  </si>
  <si>
    <t>REG_HCYCLE</t>
  </si>
  <si>
    <t>REG_HOFFSET</t>
  </si>
  <si>
    <t>REG_HSIZE</t>
  </si>
  <si>
    <t>REG_HSYNC0</t>
  </si>
  <si>
    <t>REG_HSYNC1</t>
  </si>
  <si>
    <t>REG_ID</t>
  </si>
  <si>
    <t>REG_INT_EN</t>
  </si>
  <si>
    <t>REG_INT_FLAGS</t>
  </si>
  <si>
    <t>REG_INT_MASK</t>
  </si>
  <si>
    <t>REG_J1_COLD</t>
  </si>
  <si>
    <t>REG_J1_INT</t>
  </si>
  <si>
    <t>REG_MACRO_0</t>
  </si>
  <si>
    <t>REG_MACRO_1</t>
  </si>
  <si>
    <t>REG_MEDIAFIFO_BASE</t>
  </si>
  <si>
    <t>REG_MEDIAFIFO_READ</t>
  </si>
  <si>
    <t>REG_MEDIAFIFO_SIZE</t>
  </si>
  <si>
    <t>REG_MEDIAFIFO_WRITE</t>
  </si>
  <si>
    <t>REG_OUTBITS</t>
  </si>
  <si>
    <t>REG_PATCHED_ANALOG</t>
  </si>
  <si>
    <t>REG_PATCHED_TOUCH_FAULT</t>
  </si>
  <si>
    <t>REG_PCLK</t>
  </si>
  <si>
    <t>REG_PCLK_POL</t>
  </si>
  <si>
    <t>REG_PLAY</t>
  </si>
  <si>
    <t>REG_PLAYBACK_FORMAT</t>
  </si>
  <si>
    <t>REG_PLAYBACK_FREQ</t>
  </si>
  <si>
    <t>REG_PLAYBACK_LENGTH</t>
  </si>
  <si>
    <t>REG_PLAYBACK_LOOP</t>
  </si>
  <si>
    <t>REG_PLAYBACK_PAUSE</t>
  </si>
  <si>
    <t>REG_PLAYBACK_PLAY</t>
  </si>
  <si>
    <t>REG_PLAYBACK_READPTR</t>
  </si>
  <si>
    <t>REG_PLAYBACK_START</t>
  </si>
  <si>
    <t>REG_PLAY_CONTROL</t>
  </si>
  <si>
    <t>REG_PWM_DUTY</t>
  </si>
  <si>
    <t>REG_PWM_HZ</t>
  </si>
  <si>
    <t>REG_RAM_FOLD</t>
  </si>
  <si>
    <t>REG_RASTERY</t>
  </si>
  <si>
    <t>REG_RENDERMODE</t>
  </si>
  <si>
    <t>REG_ROMSUB_SEL</t>
  </si>
  <si>
    <t>REG_ROTATE</t>
  </si>
  <si>
    <t>REG_SHA1KEY</t>
  </si>
  <si>
    <t>REG_SNAPFORMAT</t>
  </si>
  <si>
    <t>REG_SNAPSHOT</t>
  </si>
  <si>
    <t>REG_SNAPY</t>
  </si>
  <si>
    <t>REG_SOUND</t>
  </si>
  <si>
    <t>REG_SPIM</t>
  </si>
  <si>
    <t>REG_SPIM_DIR</t>
  </si>
  <si>
    <t>REG_SPI_EARLY_TX</t>
  </si>
  <si>
    <t>REG_SPI_WIDTH</t>
  </si>
  <si>
    <t>REG_SWIZZLE</t>
  </si>
  <si>
    <t>REG_TAG</t>
  </si>
  <si>
    <t>REG_TAG_X</t>
  </si>
  <si>
    <t>REG_TAG_Y</t>
  </si>
  <si>
    <t>REG_TAP_CRC</t>
  </si>
  <si>
    <t>REG_TAP_MASK</t>
  </si>
  <si>
    <t>REG_TOUCH_ADC_MODE</t>
  </si>
  <si>
    <t>REG_TOUCH_CHARGE</t>
  </si>
  <si>
    <t>REG_TOUCH_DIRECT_XY</t>
  </si>
  <si>
    <t>REG_TOUCH_DIRECT_Z1Z2</t>
  </si>
  <si>
    <t>REG_TOUCH_FAULT</t>
  </si>
  <si>
    <t>REG_TOUCH_MODE</t>
  </si>
  <si>
    <t>REG_TOUCH_OVERSAMPLE</t>
  </si>
  <si>
    <t>REG_TOUCH_RAW_XY</t>
  </si>
  <si>
    <t>REG_TOUCH_RZ</t>
  </si>
  <si>
    <t>REG_TOUCH_RZTHRESH</t>
  </si>
  <si>
    <t>REG_TOUCH_SCREEN_XY</t>
  </si>
  <si>
    <t>REG_TOUCH_SETTLE</t>
  </si>
  <si>
    <t>REG_TOUCH_TAG</t>
  </si>
  <si>
    <t>REG_TOUCH_TAG1</t>
  </si>
  <si>
    <t>REG_TOUCH_TAG1_XY</t>
  </si>
  <si>
    <t>REG_TOUCH_TAG2</t>
  </si>
  <si>
    <t>REG_TOUCH_TAG2_XY</t>
  </si>
  <si>
    <t>REG_TOUCH_TAG3</t>
  </si>
  <si>
    <t>REG_TOUCH_TAG3_XY</t>
  </si>
  <si>
    <t>REG_TOUCH_TAG4</t>
  </si>
  <si>
    <t>REG_TOUCH_TAG4_XY</t>
  </si>
  <si>
    <t>REG_TOUCH_TAG_XY</t>
  </si>
  <si>
    <t>REG_TOUCH_TRANSFORM_A</t>
  </si>
  <si>
    <t>REG_TOUCH_TRANSFORM_B</t>
  </si>
  <si>
    <t>REG_TOUCH_TRANSFORM_C</t>
  </si>
  <si>
    <t>REG_TOUCH_TRANSFORM_D</t>
  </si>
  <si>
    <t>REG_TOUCH_TRANSFORM_E</t>
  </si>
  <si>
    <t>REG_TOUCH_TRANSFORM_F</t>
  </si>
  <si>
    <t>REG_TRACKER</t>
  </si>
  <si>
    <t>REG_TRACKER_1</t>
  </si>
  <si>
    <t>REG_TRACKER_2</t>
  </si>
  <si>
    <t>REG_TRACKER_3</t>
  </si>
  <si>
    <t>REG_TRACKER_4</t>
  </si>
  <si>
    <t>REG_TRIM</t>
  </si>
  <si>
    <t>REG_VCYCLE</t>
  </si>
  <si>
    <t>REG_VOFFSET</t>
  </si>
  <si>
    <t>REG_VOL_PB</t>
  </si>
  <si>
    <t>REG_VOL_SOUND</t>
  </si>
  <si>
    <t>REG_VSIZE</t>
  </si>
  <si>
    <t>REG_VSYNC0</t>
  </si>
  <si>
    <t>REG_VSYNC1</t>
  </si>
  <si>
    <t>REG_CTOUCH_GESTURE</t>
  </si>
  <si>
    <t>REG_CTOUCH_IDS</t>
  </si>
  <si>
    <t>REG_CTOUCH_TOUCH1_XY</t>
  </si>
  <si>
    <t>REG_CTOUCH_TOUCH2_XY</t>
  </si>
  <si>
    <t>REG_CTOUCH_TOUCH3_XY</t>
  </si>
  <si>
    <t xml:space="preserve">(REG_ID + </t>
  </si>
  <si>
    <t>(REG_CPURESET +</t>
  </si>
  <si>
    <t>(REG_J1_INT +</t>
  </si>
  <si>
    <t>)</t>
  </si>
  <si>
    <t>(REG_CMD_READ +</t>
  </si>
  <si>
    <t>?</t>
  </si>
  <si>
    <t>(REG_TOUCH_TRANSFORM_A +</t>
  </si>
  <si>
    <t>(REG_CRC +</t>
  </si>
  <si>
    <t>(REG_TRIM +</t>
  </si>
  <si>
    <t>(REG_CTOUCH_TOUCH2_XY +</t>
  </si>
  <si>
    <t>(REG_DATESTAMP +</t>
  </si>
  <si>
    <t>(REG_CMDB_SPACE +</t>
  </si>
  <si>
    <t>(REG_TRACKER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</si>
</sst>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D6C2-0B1B-4D75-A5BC-E44B24981679}">
  <dimension ref="A1:W164"/>
  <sheetViews>
    <sheetView tabSelected="1" topLeftCell="A37" zoomScale="85" zoomScaleNormal="85" workbookViewId="0">
      <selection activeCell="R42" sqref="R42:S61"/>
    </sheetView>
  </sheetViews>
  <sheetFormatPr defaultRowHeight="15" x14ac:dyDescent="0.25"/>
  <cols>
    <col min="1" max="1" width="26.5703125" bestFit="1" customWidth="1"/>
    <col min="2" max="2" width="10.140625" bestFit="1" customWidth="1"/>
    <col min="3" max="4" width="10.140625" customWidth="1"/>
    <col min="5" max="5" width="27.7109375" bestFit="1" customWidth="1"/>
    <col min="6" max="6" width="10.140625" bestFit="1" customWidth="1"/>
    <col min="7" max="8" width="10.140625" customWidth="1"/>
    <col min="9" max="9" width="27.7109375" bestFit="1" customWidth="1"/>
    <col min="10" max="10" width="10.140625" bestFit="1" customWidth="1"/>
    <col min="11" max="11" width="10.140625" customWidth="1"/>
    <col min="17" max="17" width="27.7109375" bestFit="1" customWidth="1"/>
    <col min="18" max="18" width="28.7109375" bestFit="1" customWidth="1"/>
  </cols>
  <sheetData>
    <row r="1" spans="1:23" x14ac:dyDescent="0.25">
      <c r="A1" s="3" t="s">
        <v>69</v>
      </c>
      <c r="B1">
        <v>1057792</v>
      </c>
      <c r="C1">
        <f>B1-B$1</f>
        <v>0</v>
      </c>
      <c r="D1">
        <v>0</v>
      </c>
      <c r="E1" t="s">
        <v>69</v>
      </c>
      <c r="F1">
        <v>3153920</v>
      </c>
      <c r="G1">
        <f>F1-F$1</f>
        <v>0</v>
      </c>
      <c r="H1">
        <v>0</v>
      </c>
      <c r="I1" t="s">
        <v>69</v>
      </c>
      <c r="J1">
        <v>3153920</v>
      </c>
      <c r="K1">
        <f>J1-J$1</f>
        <v>0</v>
      </c>
      <c r="L1">
        <v>0</v>
      </c>
      <c r="N1" t="str">
        <f>IF(AND(D1=H1,  H1=L1),"OK","FAIL")</f>
        <v>OK</v>
      </c>
      <c r="O1" t="str">
        <f>IF(AND(A1=E1,  E1=I1),"OK","FAIL")</f>
        <v>OK</v>
      </c>
      <c r="P1" t="s">
        <v>0</v>
      </c>
      <c r="Q1" t="str">
        <f>I1</f>
        <v>REG_ID</v>
      </c>
      <c r="R1" s="4" t="s">
        <v>164</v>
      </c>
      <c r="S1">
        <f t="shared" ref="S1:S7" si="0">J1-J$1</f>
        <v>0</v>
      </c>
      <c r="T1" s="4" t="s">
        <v>167</v>
      </c>
      <c r="V1" t="str">
        <f>IF(AND(D1=H1,  H1=L1),"OK","FAIL")</f>
        <v>OK</v>
      </c>
      <c r="W1">
        <f>B1-B$1</f>
        <v>0</v>
      </c>
    </row>
    <row r="2" spans="1:23" x14ac:dyDescent="0.25">
      <c r="A2" t="s">
        <v>57</v>
      </c>
      <c r="B2">
        <v>1057796</v>
      </c>
      <c r="C2">
        <f>B2-B$1</f>
        <v>4</v>
      </c>
      <c r="D2">
        <f>C2-C1</f>
        <v>4</v>
      </c>
      <c r="E2" t="s">
        <v>57</v>
      </c>
      <c r="F2">
        <v>3153924</v>
      </c>
      <c r="G2">
        <f>F2-F$1</f>
        <v>4</v>
      </c>
      <c r="H2">
        <f>G2-G1</f>
        <v>4</v>
      </c>
      <c r="I2" t="s">
        <v>57</v>
      </c>
      <c r="J2">
        <v>3153924</v>
      </c>
      <c r="K2">
        <f>J2-J$1</f>
        <v>4</v>
      </c>
      <c r="L2">
        <f>K2-K1</f>
        <v>4</v>
      </c>
      <c r="N2" t="str">
        <f t="shared" ref="N2:N66" si="1">IF(AND(D2=H2,  H2=L2),"OK","FAIL")</f>
        <v>OK</v>
      </c>
      <c r="O2" t="str">
        <f t="shared" ref="O2:O65" si="2">IF(AND(A2=E2,  E2=I2),"OK","FAIL")</f>
        <v>OK</v>
      </c>
      <c r="P2" t="s">
        <v>0</v>
      </c>
      <c r="Q2" t="str">
        <f t="shared" ref="Q2:Q8" si="3">I2</f>
        <v>REG_FRAMES</v>
      </c>
      <c r="R2" s="4" t="s">
        <v>164</v>
      </c>
      <c r="S2">
        <f t="shared" si="0"/>
        <v>4</v>
      </c>
      <c r="T2" s="4" t="s">
        <v>167</v>
      </c>
      <c r="V2" t="str">
        <f t="shared" ref="V2:V43" si="4">IF(AND(D2=H2,  H2=L2),"OK","FAIL")</f>
        <v>OK</v>
      </c>
      <c r="W2">
        <f t="shared" ref="W2:W9" si="5">B2-B$1</f>
        <v>4</v>
      </c>
    </row>
    <row r="3" spans="1:23" x14ac:dyDescent="0.25">
      <c r="A3" t="s">
        <v>7</v>
      </c>
      <c r="B3">
        <v>1057800</v>
      </c>
      <c r="C3">
        <f t="shared" ref="C3:C38" si="6">B3-B$1</f>
        <v>8</v>
      </c>
      <c r="D3">
        <f t="shared" ref="D3:D60" si="7">C3-C2</f>
        <v>4</v>
      </c>
      <c r="E3" t="s">
        <v>7</v>
      </c>
      <c r="F3">
        <v>3153928</v>
      </c>
      <c r="G3">
        <f t="shared" ref="G3:G42" si="8">F3-F$1</f>
        <v>8</v>
      </c>
      <c r="H3">
        <f t="shared" ref="H3:H63" si="9">G3-G2</f>
        <v>4</v>
      </c>
      <c r="I3" t="s">
        <v>7</v>
      </c>
      <c r="J3">
        <v>3153928</v>
      </c>
      <c r="K3">
        <f t="shared" ref="K3:K66" si="10">J3-J$1</f>
        <v>8</v>
      </c>
      <c r="L3">
        <f t="shared" ref="L3:L66" si="11">K3-K2</f>
        <v>4</v>
      </c>
      <c r="N3" t="str">
        <f t="shared" si="1"/>
        <v>OK</v>
      </c>
      <c r="O3" t="str">
        <f t="shared" si="2"/>
        <v>OK</v>
      </c>
      <c r="P3" t="s">
        <v>0</v>
      </c>
      <c r="Q3" t="str">
        <f t="shared" si="3"/>
        <v>REG_CLOCK</v>
      </c>
      <c r="R3" s="4" t="s">
        <v>164</v>
      </c>
      <c r="S3">
        <f t="shared" si="0"/>
        <v>8</v>
      </c>
      <c r="T3" s="4" t="s">
        <v>167</v>
      </c>
      <c r="V3" t="str">
        <f t="shared" si="4"/>
        <v>OK</v>
      </c>
      <c r="W3">
        <f t="shared" si="5"/>
        <v>8</v>
      </c>
    </row>
    <row r="4" spans="1:23" x14ac:dyDescent="0.25">
      <c r="A4" t="s">
        <v>58</v>
      </c>
      <c r="B4">
        <v>1057804</v>
      </c>
      <c r="C4">
        <f t="shared" si="6"/>
        <v>12</v>
      </c>
      <c r="D4">
        <f t="shared" si="7"/>
        <v>4</v>
      </c>
      <c r="E4" t="s">
        <v>58</v>
      </c>
      <c r="F4">
        <v>3153932</v>
      </c>
      <c r="G4">
        <f t="shared" si="8"/>
        <v>12</v>
      </c>
      <c r="H4">
        <f t="shared" si="9"/>
        <v>4</v>
      </c>
      <c r="I4" t="s">
        <v>58</v>
      </c>
      <c r="J4">
        <v>3153932</v>
      </c>
      <c r="K4">
        <f t="shared" si="10"/>
        <v>12</v>
      </c>
      <c r="L4">
        <f t="shared" si="11"/>
        <v>4</v>
      </c>
      <c r="N4" t="str">
        <f t="shared" si="1"/>
        <v>OK</v>
      </c>
      <c r="O4" t="str">
        <f t="shared" si="2"/>
        <v>OK</v>
      </c>
      <c r="P4" t="s">
        <v>0</v>
      </c>
      <c r="Q4" t="str">
        <f t="shared" si="3"/>
        <v>REG_FREQUENCY</v>
      </c>
      <c r="R4" s="4" t="s">
        <v>164</v>
      </c>
      <c r="S4">
        <f t="shared" si="0"/>
        <v>12</v>
      </c>
      <c r="T4" s="4" t="s">
        <v>167</v>
      </c>
      <c r="V4" t="str">
        <f t="shared" si="4"/>
        <v>OK</v>
      </c>
      <c r="W4">
        <f t="shared" si="5"/>
        <v>12</v>
      </c>
    </row>
    <row r="5" spans="1:23" x14ac:dyDescent="0.25">
      <c r="A5" t="s">
        <v>100</v>
      </c>
      <c r="B5">
        <v>1057808</v>
      </c>
      <c r="C5">
        <f t="shared" si="6"/>
        <v>16</v>
      </c>
      <c r="D5">
        <f t="shared" si="7"/>
        <v>4</v>
      </c>
      <c r="E5" t="s">
        <v>100</v>
      </c>
      <c r="F5">
        <v>3153936</v>
      </c>
      <c r="G5">
        <f t="shared" si="8"/>
        <v>16</v>
      </c>
      <c r="H5">
        <f t="shared" si="9"/>
        <v>4</v>
      </c>
      <c r="I5" t="s">
        <v>100</v>
      </c>
      <c r="J5">
        <v>3153936</v>
      </c>
      <c r="K5">
        <f t="shared" si="10"/>
        <v>16</v>
      </c>
      <c r="L5">
        <f t="shared" si="11"/>
        <v>4</v>
      </c>
      <c r="N5" t="str">
        <f t="shared" si="1"/>
        <v>OK</v>
      </c>
      <c r="O5" t="str">
        <f t="shared" si="2"/>
        <v>OK</v>
      </c>
      <c r="P5" t="s">
        <v>0</v>
      </c>
      <c r="Q5" t="str">
        <f t="shared" si="3"/>
        <v>REG_RENDERMODE</v>
      </c>
      <c r="R5" s="4" t="s">
        <v>164</v>
      </c>
      <c r="S5">
        <f t="shared" si="0"/>
        <v>16</v>
      </c>
      <c r="T5" s="4" t="s">
        <v>167</v>
      </c>
      <c r="V5" t="str">
        <f t="shared" si="4"/>
        <v>OK</v>
      </c>
      <c r="W5">
        <f t="shared" si="5"/>
        <v>16</v>
      </c>
    </row>
    <row r="6" spans="1:23" x14ac:dyDescent="0.25">
      <c r="A6" t="s">
        <v>106</v>
      </c>
      <c r="B6">
        <v>1057812</v>
      </c>
      <c r="C6">
        <f t="shared" si="6"/>
        <v>20</v>
      </c>
      <c r="D6">
        <f t="shared" si="7"/>
        <v>4</v>
      </c>
      <c r="E6" t="s">
        <v>106</v>
      </c>
      <c r="F6">
        <v>3153940</v>
      </c>
      <c r="G6">
        <f t="shared" si="8"/>
        <v>20</v>
      </c>
      <c r="H6">
        <f t="shared" si="9"/>
        <v>4</v>
      </c>
      <c r="I6" t="s">
        <v>106</v>
      </c>
      <c r="J6">
        <v>3153940</v>
      </c>
      <c r="K6">
        <f t="shared" si="10"/>
        <v>20</v>
      </c>
      <c r="L6">
        <f t="shared" si="11"/>
        <v>4</v>
      </c>
      <c r="N6" t="str">
        <f t="shared" si="1"/>
        <v>OK</v>
      </c>
      <c r="O6" t="str">
        <f t="shared" si="2"/>
        <v>OK</v>
      </c>
      <c r="P6" t="s">
        <v>0</v>
      </c>
      <c r="Q6" t="str">
        <f t="shared" si="3"/>
        <v>REG_SNAPY</v>
      </c>
      <c r="R6" s="4" t="s">
        <v>164</v>
      </c>
      <c r="S6">
        <f t="shared" si="0"/>
        <v>20</v>
      </c>
      <c r="T6" s="4" t="s">
        <v>167</v>
      </c>
      <c r="V6" t="str">
        <f t="shared" si="4"/>
        <v>OK</v>
      </c>
      <c r="W6">
        <f t="shared" si="5"/>
        <v>20</v>
      </c>
    </row>
    <row r="7" spans="1:23" x14ac:dyDescent="0.25">
      <c r="A7" t="s">
        <v>105</v>
      </c>
      <c r="B7">
        <v>1057816</v>
      </c>
      <c r="C7">
        <f t="shared" si="6"/>
        <v>24</v>
      </c>
      <c r="D7">
        <f t="shared" si="7"/>
        <v>4</v>
      </c>
      <c r="E7" t="s">
        <v>105</v>
      </c>
      <c r="F7">
        <v>3153944</v>
      </c>
      <c r="G7">
        <f t="shared" si="8"/>
        <v>24</v>
      </c>
      <c r="H7">
        <f t="shared" si="9"/>
        <v>4</v>
      </c>
      <c r="I7" t="s">
        <v>105</v>
      </c>
      <c r="J7">
        <v>3153944</v>
      </c>
      <c r="K7">
        <f t="shared" si="10"/>
        <v>24</v>
      </c>
      <c r="L7">
        <f t="shared" si="11"/>
        <v>4</v>
      </c>
      <c r="N7" t="str">
        <f t="shared" si="1"/>
        <v>OK</v>
      </c>
      <c r="O7" t="str">
        <f t="shared" si="2"/>
        <v>OK</v>
      </c>
      <c r="P7" t="s">
        <v>0</v>
      </c>
      <c r="Q7" t="str">
        <f t="shared" si="3"/>
        <v>REG_SNAPSHOT</v>
      </c>
      <c r="R7" s="4" t="s">
        <v>164</v>
      </c>
      <c r="S7">
        <f t="shared" si="0"/>
        <v>24</v>
      </c>
      <c r="T7" s="4" t="s">
        <v>167</v>
      </c>
      <c r="V7" t="str">
        <f t="shared" si="4"/>
        <v>OK</v>
      </c>
      <c r="W7">
        <f t="shared" si="5"/>
        <v>24</v>
      </c>
    </row>
    <row r="8" spans="1:23" x14ac:dyDescent="0.25">
      <c r="A8" s="2"/>
      <c r="E8" t="s">
        <v>104</v>
      </c>
      <c r="F8">
        <v>3153948</v>
      </c>
      <c r="G8">
        <f t="shared" si="8"/>
        <v>28</v>
      </c>
      <c r="H8">
        <f t="shared" si="9"/>
        <v>4</v>
      </c>
      <c r="I8" t="s">
        <v>104</v>
      </c>
      <c r="J8">
        <v>3153948</v>
      </c>
      <c r="K8">
        <f t="shared" si="10"/>
        <v>28</v>
      </c>
      <c r="L8">
        <f t="shared" si="11"/>
        <v>4</v>
      </c>
      <c r="N8" t="str">
        <f>IF(AND(H8=L8),"OK","FAIL")</f>
        <v>OK</v>
      </c>
      <c r="O8" t="str">
        <f>IF(AND(E8=I8),"OK","FAIL")</f>
        <v>OK</v>
      </c>
      <c r="P8" t="s">
        <v>0</v>
      </c>
      <c r="Q8" t="str">
        <f t="shared" si="3"/>
        <v>REG_SNAPFORMAT</v>
      </c>
      <c r="R8" s="4" t="s">
        <v>164</v>
      </c>
      <c r="S8">
        <f>J8-J$1</f>
        <v>28</v>
      </c>
      <c r="T8" s="4" t="s">
        <v>167</v>
      </c>
      <c r="V8" s="1" t="str">
        <f>IF(AND(H8=L8),"OK","FAIL")</f>
        <v>OK</v>
      </c>
      <c r="W8">
        <f t="shared" si="5"/>
        <v>-1057792</v>
      </c>
    </row>
    <row r="9" spans="1:23" x14ac:dyDescent="0.25">
      <c r="A9" s="3" t="s">
        <v>13</v>
      </c>
      <c r="B9">
        <v>1057820</v>
      </c>
      <c r="C9">
        <f t="shared" si="6"/>
        <v>28</v>
      </c>
      <c r="D9">
        <f>C9-C7</f>
        <v>4</v>
      </c>
      <c r="E9" t="s">
        <v>13</v>
      </c>
      <c r="F9">
        <v>3153952</v>
      </c>
      <c r="G9">
        <f t="shared" si="8"/>
        <v>32</v>
      </c>
      <c r="H9">
        <f t="shared" si="9"/>
        <v>4</v>
      </c>
      <c r="I9" t="s">
        <v>13</v>
      </c>
      <c r="J9">
        <v>3153952</v>
      </c>
      <c r="K9">
        <f t="shared" si="10"/>
        <v>32</v>
      </c>
      <c r="L9">
        <f t="shared" si="11"/>
        <v>4</v>
      </c>
      <c r="N9" t="str">
        <f t="shared" si="1"/>
        <v>OK</v>
      </c>
      <c r="O9" t="str">
        <f t="shared" si="2"/>
        <v>OK</v>
      </c>
      <c r="P9" t="s">
        <v>0</v>
      </c>
      <c r="Q9" t="str">
        <f t="shared" ref="Q2:Q65" si="12">I9</f>
        <v>REG_CPURESET</v>
      </c>
      <c r="R9" s="4" t="s">
        <v>165</v>
      </c>
      <c r="S9">
        <f>J9-J$9</f>
        <v>0</v>
      </c>
      <c r="T9" s="4" t="s">
        <v>167</v>
      </c>
      <c r="V9" t="str">
        <f t="shared" si="4"/>
        <v>OK</v>
      </c>
      <c r="W9">
        <f>B9-B$9</f>
        <v>0</v>
      </c>
    </row>
    <row r="10" spans="1:23" x14ac:dyDescent="0.25">
      <c r="A10" t="s">
        <v>116</v>
      </c>
      <c r="B10">
        <v>1057824</v>
      </c>
      <c r="C10">
        <f t="shared" si="6"/>
        <v>32</v>
      </c>
      <c r="D10">
        <f t="shared" si="7"/>
        <v>4</v>
      </c>
      <c r="E10" t="s">
        <v>116</v>
      </c>
      <c r="F10">
        <v>3153956</v>
      </c>
      <c r="G10">
        <f t="shared" si="8"/>
        <v>36</v>
      </c>
      <c r="H10">
        <f t="shared" si="9"/>
        <v>4</v>
      </c>
      <c r="I10" t="s">
        <v>116</v>
      </c>
      <c r="J10">
        <v>3153956</v>
      </c>
      <c r="K10">
        <f t="shared" si="10"/>
        <v>36</v>
      </c>
      <c r="L10">
        <f t="shared" si="11"/>
        <v>4</v>
      </c>
      <c r="N10" t="str">
        <f t="shared" si="1"/>
        <v>OK</v>
      </c>
      <c r="O10" t="str">
        <f t="shared" si="2"/>
        <v>OK</v>
      </c>
      <c r="P10" t="s">
        <v>0</v>
      </c>
      <c r="Q10" t="str">
        <f t="shared" si="12"/>
        <v>REG_TAP_CRC</v>
      </c>
      <c r="R10" s="4" t="s">
        <v>165</v>
      </c>
      <c r="S10">
        <f t="shared" ref="S10:S42" si="13">J10-J$9</f>
        <v>4</v>
      </c>
      <c r="T10" s="4" t="s">
        <v>167</v>
      </c>
      <c r="V10" t="str">
        <f t="shared" si="4"/>
        <v>OK</v>
      </c>
      <c r="W10">
        <f t="shared" ref="W10:W42" si="14">B10-B$9</f>
        <v>4</v>
      </c>
    </row>
    <row r="11" spans="1:23" x14ac:dyDescent="0.25">
      <c r="A11" t="s">
        <v>117</v>
      </c>
      <c r="B11">
        <v>1057828</v>
      </c>
      <c r="C11">
        <f t="shared" si="6"/>
        <v>36</v>
      </c>
      <c r="D11">
        <f t="shared" si="7"/>
        <v>4</v>
      </c>
      <c r="E11" t="s">
        <v>117</v>
      </c>
      <c r="F11">
        <v>3153960</v>
      </c>
      <c r="G11">
        <f t="shared" si="8"/>
        <v>40</v>
      </c>
      <c r="H11">
        <f t="shared" si="9"/>
        <v>4</v>
      </c>
      <c r="I11" t="s">
        <v>117</v>
      </c>
      <c r="J11">
        <v>3153960</v>
      </c>
      <c r="K11">
        <f t="shared" si="10"/>
        <v>40</v>
      </c>
      <c r="L11">
        <f t="shared" si="11"/>
        <v>4</v>
      </c>
      <c r="N11" t="str">
        <f t="shared" si="1"/>
        <v>OK</v>
      </c>
      <c r="O11" t="str">
        <f t="shared" si="2"/>
        <v>OK</v>
      </c>
      <c r="P11" t="s">
        <v>0</v>
      </c>
      <c r="Q11" t="str">
        <f t="shared" si="12"/>
        <v>REG_TAP_MASK</v>
      </c>
      <c r="R11" s="4" t="s">
        <v>165</v>
      </c>
      <c r="S11">
        <f t="shared" si="13"/>
        <v>8</v>
      </c>
      <c r="T11" s="4" t="s">
        <v>167</v>
      </c>
      <c r="V11" t="str">
        <f t="shared" si="4"/>
        <v>OK</v>
      </c>
      <c r="W11">
        <f t="shared" si="14"/>
        <v>8</v>
      </c>
    </row>
    <row r="12" spans="1:23" x14ac:dyDescent="0.25">
      <c r="A12" t="s">
        <v>64</v>
      </c>
      <c r="B12">
        <v>1057832</v>
      </c>
      <c r="C12">
        <f t="shared" si="6"/>
        <v>40</v>
      </c>
      <c r="D12">
        <f t="shared" si="7"/>
        <v>4</v>
      </c>
      <c r="E12" t="s">
        <v>64</v>
      </c>
      <c r="F12">
        <v>3153964</v>
      </c>
      <c r="G12">
        <f t="shared" si="8"/>
        <v>44</v>
      </c>
      <c r="H12">
        <f t="shared" si="9"/>
        <v>4</v>
      </c>
      <c r="I12" t="s">
        <v>64</v>
      </c>
      <c r="J12">
        <v>3153964</v>
      </c>
      <c r="K12">
        <f t="shared" si="10"/>
        <v>44</v>
      </c>
      <c r="L12">
        <f t="shared" si="11"/>
        <v>4</v>
      </c>
      <c r="N12" t="str">
        <f t="shared" si="1"/>
        <v>OK</v>
      </c>
      <c r="O12" t="str">
        <f t="shared" si="2"/>
        <v>OK</v>
      </c>
      <c r="P12" t="s">
        <v>0</v>
      </c>
      <c r="Q12" t="str">
        <f t="shared" si="12"/>
        <v>REG_HCYCLE</v>
      </c>
      <c r="R12" s="4" t="s">
        <v>165</v>
      </c>
      <c r="S12">
        <f t="shared" si="13"/>
        <v>12</v>
      </c>
      <c r="T12" s="4" t="s">
        <v>167</v>
      </c>
      <c r="V12" t="str">
        <f t="shared" si="4"/>
        <v>OK</v>
      </c>
      <c r="W12">
        <f t="shared" si="14"/>
        <v>12</v>
      </c>
    </row>
    <row r="13" spans="1:23" x14ac:dyDescent="0.25">
      <c r="A13" t="s">
        <v>65</v>
      </c>
      <c r="B13">
        <v>1057836</v>
      </c>
      <c r="C13">
        <f t="shared" si="6"/>
        <v>44</v>
      </c>
      <c r="D13">
        <f t="shared" si="7"/>
        <v>4</v>
      </c>
      <c r="E13" t="s">
        <v>65</v>
      </c>
      <c r="F13">
        <v>3153968</v>
      </c>
      <c r="G13">
        <f t="shared" si="8"/>
        <v>48</v>
      </c>
      <c r="H13">
        <f t="shared" si="9"/>
        <v>4</v>
      </c>
      <c r="I13" t="s">
        <v>65</v>
      </c>
      <c r="J13">
        <v>3153968</v>
      </c>
      <c r="K13">
        <f t="shared" si="10"/>
        <v>48</v>
      </c>
      <c r="L13">
        <f t="shared" si="11"/>
        <v>4</v>
      </c>
      <c r="N13" t="str">
        <f t="shared" si="1"/>
        <v>OK</v>
      </c>
      <c r="O13" t="str">
        <f t="shared" si="2"/>
        <v>OK</v>
      </c>
      <c r="P13" t="s">
        <v>0</v>
      </c>
      <c r="Q13" t="str">
        <f t="shared" si="12"/>
        <v>REG_HOFFSET</v>
      </c>
      <c r="R13" s="4" t="s">
        <v>165</v>
      </c>
      <c r="S13">
        <f t="shared" si="13"/>
        <v>16</v>
      </c>
      <c r="T13" s="4" t="s">
        <v>167</v>
      </c>
      <c r="V13" t="str">
        <f t="shared" si="4"/>
        <v>OK</v>
      </c>
      <c r="W13">
        <f t="shared" si="14"/>
        <v>16</v>
      </c>
    </row>
    <row r="14" spans="1:23" x14ac:dyDescent="0.25">
      <c r="A14" t="s">
        <v>66</v>
      </c>
      <c r="B14">
        <v>1057840</v>
      </c>
      <c r="C14">
        <f t="shared" si="6"/>
        <v>48</v>
      </c>
      <c r="D14">
        <f t="shared" si="7"/>
        <v>4</v>
      </c>
      <c r="E14" t="s">
        <v>66</v>
      </c>
      <c r="F14">
        <v>3153972</v>
      </c>
      <c r="G14">
        <f t="shared" si="8"/>
        <v>52</v>
      </c>
      <c r="H14">
        <f t="shared" si="9"/>
        <v>4</v>
      </c>
      <c r="I14" t="s">
        <v>66</v>
      </c>
      <c r="J14">
        <v>3153972</v>
      </c>
      <c r="K14">
        <f t="shared" si="10"/>
        <v>52</v>
      </c>
      <c r="L14">
        <f t="shared" si="11"/>
        <v>4</v>
      </c>
      <c r="N14" t="str">
        <f t="shared" si="1"/>
        <v>OK</v>
      </c>
      <c r="O14" t="str">
        <f t="shared" si="2"/>
        <v>OK</v>
      </c>
      <c r="P14" t="s">
        <v>0</v>
      </c>
      <c r="Q14" t="str">
        <f t="shared" si="12"/>
        <v>REG_HSIZE</v>
      </c>
      <c r="R14" s="4" t="s">
        <v>165</v>
      </c>
      <c r="S14">
        <f t="shared" si="13"/>
        <v>20</v>
      </c>
      <c r="T14" s="4" t="s">
        <v>167</v>
      </c>
      <c r="V14" t="str">
        <f t="shared" si="4"/>
        <v>OK</v>
      </c>
      <c r="W14">
        <f t="shared" si="14"/>
        <v>20</v>
      </c>
    </row>
    <row r="15" spans="1:23" x14ac:dyDescent="0.25">
      <c r="A15" t="s">
        <v>67</v>
      </c>
      <c r="B15">
        <v>1057844</v>
      </c>
      <c r="C15">
        <f t="shared" si="6"/>
        <v>52</v>
      </c>
      <c r="D15">
        <f t="shared" si="7"/>
        <v>4</v>
      </c>
      <c r="E15" t="s">
        <v>67</v>
      </c>
      <c r="F15">
        <v>3153976</v>
      </c>
      <c r="G15">
        <f t="shared" si="8"/>
        <v>56</v>
      </c>
      <c r="H15">
        <f t="shared" si="9"/>
        <v>4</v>
      </c>
      <c r="I15" t="s">
        <v>67</v>
      </c>
      <c r="J15">
        <v>3153976</v>
      </c>
      <c r="K15">
        <f t="shared" si="10"/>
        <v>56</v>
      </c>
      <c r="L15">
        <f t="shared" si="11"/>
        <v>4</v>
      </c>
      <c r="N15" t="str">
        <f t="shared" si="1"/>
        <v>OK</v>
      </c>
      <c r="O15" t="str">
        <f t="shared" si="2"/>
        <v>OK</v>
      </c>
      <c r="P15" t="s">
        <v>0</v>
      </c>
      <c r="Q15" t="str">
        <f t="shared" si="12"/>
        <v>REG_HSYNC0</v>
      </c>
      <c r="R15" s="4" t="s">
        <v>165</v>
      </c>
      <c r="S15">
        <f t="shared" si="13"/>
        <v>24</v>
      </c>
      <c r="T15" s="4" t="s">
        <v>167</v>
      </c>
      <c r="V15" t="str">
        <f t="shared" si="4"/>
        <v>OK</v>
      </c>
      <c r="W15">
        <f t="shared" si="14"/>
        <v>24</v>
      </c>
    </row>
    <row r="16" spans="1:23" x14ac:dyDescent="0.25">
      <c r="A16" t="s">
        <v>68</v>
      </c>
      <c r="B16">
        <v>1057848</v>
      </c>
      <c r="C16">
        <f t="shared" si="6"/>
        <v>56</v>
      </c>
      <c r="D16">
        <f t="shared" si="7"/>
        <v>4</v>
      </c>
      <c r="E16" t="s">
        <v>68</v>
      </c>
      <c r="F16">
        <v>3153980</v>
      </c>
      <c r="G16">
        <f t="shared" si="8"/>
        <v>60</v>
      </c>
      <c r="H16">
        <f t="shared" si="9"/>
        <v>4</v>
      </c>
      <c r="I16" t="s">
        <v>68</v>
      </c>
      <c r="J16">
        <v>3153980</v>
      </c>
      <c r="K16">
        <f t="shared" si="10"/>
        <v>60</v>
      </c>
      <c r="L16">
        <f t="shared" si="11"/>
        <v>4</v>
      </c>
      <c r="N16" t="str">
        <f t="shared" si="1"/>
        <v>OK</v>
      </c>
      <c r="O16" t="str">
        <f t="shared" si="2"/>
        <v>OK</v>
      </c>
      <c r="P16" t="s">
        <v>0</v>
      </c>
      <c r="Q16" t="str">
        <f t="shared" si="12"/>
        <v>REG_HSYNC1</v>
      </c>
      <c r="R16" s="4" t="s">
        <v>165</v>
      </c>
      <c r="S16">
        <f t="shared" si="13"/>
        <v>28</v>
      </c>
      <c r="T16" s="4" t="s">
        <v>167</v>
      </c>
      <c r="V16" t="str">
        <f t="shared" si="4"/>
        <v>OK</v>
      </c>
      <c r="W16">
        <f t="shared" si="14"/>
        <v>28</v>
      </c>
    </row>
    <row r="17" spans="1:23" x14ac:dyDescent="0.25">
      <c r="A17" t="s">
        <v>152</v>
      </c>
      <c r="B17">
        <v>1057852</v>
      </c>
      <c r="C17">
        <f t="shared" si="6"/>
        <v>60</v>
      </c>
      <c r="D17">
        <f t="shared" si="7"/>
        <v>4</v>
      </c>
      <c r="E17" t="s">
        <v>152</v>
      </c>
      <c r="F17">
        <v>3153984</v>
      </c>
      <c r="G17">
        <f t="shared" si="8"/>
        <v>64</v>
      </c>
      <c r="H17">
        <f t="shared" si="9"/>
        <v>4</v>
      </c>
      <c r="I17" t="s">
        <v>152</v>
      </c>
      <c r="J17">
        <v>3153984</v>
      </c>
      <c r="K17">
        <f t="shared" si="10"/>
        <v>64</v>
      </c>
      <c r="L17">
        <f t="shared" si="11"/>
        <v>4</v>
      </c>
      <c r="N17" t="str">
        <f t="shared" si="1"/>
        <v>OK</v>
      </c>
      <c r="O17" t="str">
        <f t="shared" si="2"/>
        <v>OK</v>
      </c>
      <c r="P17" t="s">
        <v>0</v>
      </c>
      <c r="Q17" t="str">
        <f t="shared" si="12"/>
        <v>REG_VCYCLE</v>
      </c>
      <c r="R17" s="4" t="s">
        <v>165</v>
      </c>
      <c r="S17">
        <f t="shared" si="13"/>
        <v>32</v>
      </c>
      <c r="T17" s="4" t="s">
        <v>167</v>
      </c>
      <c r="V17" t="str">
        <f t="shared" si="4"/>
        <v>OK</v>
      </c>
      <c r="W17">
        <f t="shared" si="14"/>
        <v>32</v>
      </c>
    </row>
    <row r="18" spans="1:23" x14ac:dyDescent="0.25">
      <c r="A18" t="s">
        <v>153</v>
      </c>
      <c r="B18">
        <v>1057856</v>
      </c>
      <c r="C18">
        <f t="shared" si="6"/>
        <v>64</v>
      </c>
      <c r="D18">
        <f t="shared" si="7"/>
        <v>4</v>
      </c>
      <c r="E18" t="s">
        <v>153</v>
      </c>
      <c r="F18">
        <v>3153988</v>
      </c>
      <c r="G18">
        <f t="shared" si="8"/>
        <v>68</v>
      </c>
      <c r="H18">
        <f t="shared" si="9"/>
        <v>4</v>
      </c>
      <c r="I18" t="s">
        <v>153</v>
      </c>
      <c r="J18">
        <v>3153988</v>
      </c>
      <c r="K18">
        <f t="shared" si="10"/>
        <v>68</v>
      </c>
      <c r="L18">
        <f t="shared" si="11"/>
        <v>4</v>
      </c>
      <c r="N18" t="str">
        <f t="shared" si="1"/>
        <v>OK</v>
      </c>
      <c r="O18" t="str">
        <f t="shared" si="2"/>
        <v>OK</v>
      </c>
      <c r="P18" t="s">
        <v>0</v>
      </c>
      <c r="Q18" t="str">
        <f t="shared" si="12"/>
        <v>REG_VOFFSET</v>
      </c>
      <c r="R18" s="4" t="s">
        <v>165</v>
      </c>
      <c r="S18">
        <f t="shared" si="13"/>
        <v>36</v>
      </c>
      <c r="T18" s="4" t="s">
        <v>167</v>
      </c>
      <c r="V18" t="str">
        <f t="shared" si="4"/>
        <v>OK</v>
      </c>
      <c r="W18">
        <f t="shared" si="14"/>
        <v>36</v>
      </c>
    </row>
    <row r="19" spans="1:23" x14ac:dyDescent="0.25">
      <c r="A19" t="s">
        <v>156</v>
      </c>
      <c r="B19">
        <v>1057860</v>
      </c>
      <c r="C19">
        <f t="shared" si="6"/>
        <v>68</v>
      </c>
      <c r="D19">
        <f t="shared" si="7"/>
        <v>4</v>
      </c>
      <c r="E19" t="s">
        <v>156</v>
      </c>
      <c r="F19">
        <v>3153992</v>
      </c>
      <c r="G19">
        <f t="shared" si="8"/>
        <v>72</v>
      </c>
      <c r="H19">
        <f t="shared" si="9"/>
        <v>4</v>
      </c>
      <c r="I19" t="s">
        <v>156</v>
      </c>
      <c r="J19">
        <v>3153992</v>
      </c>
      <c r="K19">
        <f t="shared" si="10"/>
        <v>72</v>
      </c>
      <c r="L19">
        <f t="shared" si="11"/>
        <v>4</v>
      </c>
      <c r="N19" t="str">
        <f t="shared" si="1"/>
        <v>OK</v>
      </c>
      <c r="O19" t="str">
        <f t="shared" si="2"/>
        <v>OK</v>
      </c>
      <c r="P19" t="s">
        <v>0</v>
      </c>
      <c r="Q19" t="str">
        <f t="shared" si="12"/>
        <v>REG_VSIZE</v>
      </c>
      <c r="R19" s="4" t="s">
        <v>165</v>
      </c>
      <c r="S19">
        <f t="shared" si="13"/>
        <v>40</v>
      </c>
      <c r="T19" s="4" t="s">
        <v>167</v>
      </c>
      <c r="V19" t="str">
        <f t="shared" si="4"/>
        <v>OK</v>
      </c>
      <c r="W19">
        <f t="shared" si="14"/>
        <v>40</v>
      </c>
    </row>
    <row r="20" spans="1:23" x14ac:dyDescent="0.25">
      <c r="A20" t="s">
        <v>157</v>
      </c>
      <c r="B20">
        <v>1057864</v>
      </c>
      <c r="C20">
        <f t="shared" si="6"/>
        <v>72</v>
      </c>
      <c r="D20">
        <f t="shared" si="7"/>
        <v>4</v>
      </c>
      <c r="E20" t="s">
        <v>157</v>
      </c>
      <c r="F20">
        <v>3153996</v>
      </c>
      <c r="G20">
        <f t="shared" si="8"/>
        <v>76</v>
      </c>
      <c r="H20">
        <f t="shared" si="9"/>
        <v>4</v>
      </c>
      <c r="I20" t="s">
        <v>157</v>
      </c>
      <c r="J20">
        <v>3153996</v>
      </c>
      <c r="K20">
        <f t="shared" si="10"/>
        <v>76</v>
      </c>
      <c r="L20">
        <f t="shared" si="11"/>
        <v>4</v>
      </c>
      <c r="N20" t="str">
        <f t="shared" si="1"/>
        <v>OK</v>
      </c>
      <c r="O20" t="str">
        <f t="shared" si="2"/>
        <v>OK</v>
      </c>
      <c r="P20" t="s">
        <v>0</v>
      </c>
      <c r="Q20" t="str">
        <f t="shared" si="12"/>
        <v>REG_VSYNC0</v>
      </c>
      <c r="R20" s="4" t="s">
        <v>165</v>
      </c>
      <c r="S20">
        <f t="shared" si="13"/>
        <v>44</v>
      </c>
      <c r="T20" s="4" t="s">
        <v>167</v>
      </c>
      <c r="V20" t="str">
        <f t="shared" si="4"/>
        <v>OK</v>
      </c>
      <c r="W20">
        <f t="shared" si="14"/>
        <v>44</v>
      </c>
    </row>
    <row r="21" spans="1:23" x14ac:dyDescent="0.25">
      <c r="A21" t="s">
        <v>158</v>
      </c>
      <c r="B21">
        <v>1057868</v>
      </c>
      <c r="C21">
        <f t="shared" si="6"/>
        <v>76</v>
      </c>
      <c r="D21">
        <f t="shared" si="7"/>
        <v>4</v>
      </c>
      <c r="E21" t="s">
        <v>158</v>
      </c>
      <c r="F21">
        <v>3154000</v>
      </c>
      <c r="G21">
        <f t="shared" si="8"/>
        <v>80</v>
      </c>
      <c r="H21">
        <f t="shared" si="9"/>
        <v>4</v>
      </c>
      <c r="I21" t="s">
        <v>158</v>
      </c>
      <c r="J21">
        <v>3154000</v>
      </c>
      <c r="K21">
        <f t="shared" si="10"/>
        <v>80</v>
      </c>
      <c r="L21">
        <f t="shared" si="11"/>
        <v>4</v>
      </c>
      <c r="N21" t="str">
        <f t="shared" si="1"/>
        <v>OK</v>
      </c>
      <c r="O21" t="str">
        <f t="shared" si="2"/>
        <v>OK</v>
      </c>
      <c r="P21" t="s">
        <v>0</v>
      </c>
      <c r="Q21" t="str">
        <f t="shared" si="12"/>
        <v>REG_VSYNC1</v>
      </c>
      <c r="R21" s="4" t="s">
        <v>165</v>
      </c>
      <c r="S21">
        <f t="shared" si="13"/>
        <v>48</v>
      </c>
      <c r="T21" s="4" t="s">
        <v>167</v>
      </c>
      <c r="V21" t="str">
        <f t="shared" si="4"/>
        <v>OK</v>
      </c>
      <c r="W21">
        <f t="shared" si="14"/>
        <v>48</v>
      </c>
    </row>
    <row r="22" spans="1:23" x14ac:dyDescent="0.25">
      <c r="A22" t="s">
        <v>26</v>
      </c>
      <c r="B22">
        <v>1057872</v>
      </c>
      <c r="C22">
        <f t="shared" si="6"/>
        <v>80</v>
      </c>
      <c r="D22">
        <f t="shared" si="7"/>
        <v>4</v>
      </c>
      <c r="E22" t="s">
        <v>26</v>
      </c>
      <c r="F22">
        <v>3154004</v>
      </c>
      <c r="G22">
        <f t="shared" si="8"/>
        <v>84</v>
      </c>
      <c r="H22">
        <f t="shared" si="9"/>
        <v>4</v>
      </c>
      <c r="I22" t="s">
        <v>26</v>
      </c>
      <c r="J22">
        <v>3154004</v>
      </c>
      <c r="K22">
        <f t="shared" si="10"/>
        <v>84</v>
      </c>
      <c r="L22">
        <f t="shared" si="11"/>
        <v>4</v>
      </c>
      <c r="N22" t="str">
        <f t="shared" si="1"/>
        <v>OK</v>
      </c>
      <c r="O22" t="str">
        <f t="shared" si="2"/>
        <v>OK</v>
      </c>
      <c r="P22" t="s">
        <v>0</v>
      </c>
      <c r="Q22" t="str">
        <f t="shared" si="12"/>
        <v>REG_DLSWAP</v>
      </c>
      <c r="R22" s="4" t="s">
        <v>165</v>
      </c>
      <c r="S22">
        <f t="shared" si="13"/>
        <v>52</v>
      </c>
      <c r="T22" s="4" t="s">
        <v>167</v>
      </c>
      <c r="V22" t="str">
        <f t="shared" si="4"/>
        <v>OK</v>
      </c>
      <c r="W22">
        <f t="shared" si="14"/>
        <v>52</v>
      </c>
    </row>
    <row r="23" spans="1:23" x14ac:dyDescent="0.25">
      <c r="A23" t="s">
        <v>102</v>
      </c>
      <c r="B23">
        <v>1057876</v>
      </c>
      <c r="C23">
        <f t="shared" si="6"/>
        <v>84</v>
      </c>
      <c r="D23">
        <f t="shared" si="7"/>
        <v>4</v>
      </c>
      <c r="E23" t="s">
        <v>102</v>
      </c>
      <c r="F23">
        <v>3154008</v>
      </c>
      <c r="G23">
        <f t="shared" si="8"/>
        <v>88</v>
      </c>
      <c r="H23">
        <f t="shared" si="9"/>
        <v>4</v>
      </c>
      <c r="I23" t="s">
        <v>102</v>
      </c>
      <c r="J23">
        <v>3154008</v>
      </c>
      <c r="K23">
        <f t="shared" si="10"/>
        <v>88</v>
      </c>
      <c r="L23">
        <f t="shared" si="11"/>
        <v>4</v>
      </c>
      <c r="N23" t="str">
        <f t="shared" si="1"/>
        <v>OK</v>
      </c>
      <c r="O23" t="str">
        <f t="shared" si="2"/>
        <v>OK</v>
      </c>
      <c r="P23" t="s">
        <v>0</v>
      </c>
      <c r="Q23" t="str">
        <f t="shared" si="12"/>
        <v>REG_ROTATE</v>
      </c>
      <c r="R23" s="4" t="s">
        <v>165</v>
      </c>
      <c r="S23">
        <f t="shared" si="13"/>
        <v>56</v>
      </c>
      <c r="T23" s="4" t="s">
        <v>167</v>
      </c>
      <c r="V23" t="str">
        <f t="shared" si="4"/>
        <v>OK</v>
      </c>
      <c r="W23">
        <f t="shared" si="14"/>
        <v>56</v>
      </c>
    </row>
    <row r="24" spans="1:23" x14ac:dyDescent="0.25">
      <c r="A24" t="s">
        <v>81</v>
      </c>
      <c r="B24">
        <v>1057880</v>
      </c>
      <c r="C24">
        <f t="shared" si="6"/>
        <v>88</v>
      </c>
      <c r="D24">
        <f t="shared" si="7"/>
        <v>4</v>
      </c>
      <c r="E24" t="s">
        <v>81</v>
      </c>
      <c r="F24">
        <v>3154012</v>
      </c>
      <c r="G24">
        <f t="shared" si="8"/>
        <v>92</v>
      </c>
      <c r="H24">
        <f t="shared" si="9"/>
        <v>4</v>
      </c>
      <c r="I24" t="s">
        <v>81</v>
      </c>
      <c r="J24">
        <v>3154012</v>
      </c>
      <c r="K24">
        <f t="shared" si="10"/>
        <v>92</v>
      </c>
      <c r="L24">
        <f t="shared" si="11"/>
        <v>4</v>
      </c>
      <c r="N24" t="str">
        <f t="shared" si="1"/>
        <v>OK</v>
      </c>
      <c r="O24" t="str">
        <f t="shared" si="2"/>
        <v>OK</v>
      </c>
      <c r="P24" t="s">
        <v>0</v>
      </c>
      <c r="Q24" t="str">
        <f t="shared" si="12"/>
        <v>REG_OUTBITS</v>
      </c>
      <c r="R24" s="4" t="s">
        <v>165</v>
      </c>
      <c r="S24">
        <f t="shared" si="13"/>
        <v>60</v>
      </c>
      <c r="T24" s="4" t="s">
        <v>167</v>
      </c>
      <c r="V24" t="str">
        <f t="shared" si="4"/>
        <v>OK</v>
      </c>
      <c r="W24">
        <f t="shared" si="14"/>
        <v>60</v>
      </c>
    </row>
    <row r="25" spans="1:23" x14ac:dyDescent="0.25">
      <c r="A25" t="s">
        <v>25</v>
      </c>
      <c r="B25">
        <v>1057884</v>
      </c>
      <c r="C25">
        <f t="shared" si="6"/>
        <v>92</v>
      </c>
      <c r="D25">
        <f t="shared" si="7"/>
        <v>4</v>
      </c>
      <c r="E25" t="s">
        <v>25</v>
      </c>
      <c r="F25">
        <v>3154016</v>
      </c>
      <c r="G25">
        <f t="shared" si="8"/>
        <v>96</v>
      </c>
      <c r="H25">
        <f t="shared" si="9"/>
        <v>4</v>
      </c>
      <c r="I25" t="s">
        <v>25</v>
      </c>
      <c r="J25">
        <v>3154016</v>
      </c>
      <c r="K25">
        <f t="shared" si="10"/>
        <v>96</v>
      </c>
      <c r="L25">
        <f t="shared" si="11"/>
        <v>4</v>
      </c>
      <c r="N25" t="str">
        <f t="shared" si="1"/>
        <v>OK</v>
      </c>
      <c r="O25" t="str">
        <f t="shared" si="2"/>
        <v>OK</v>
      </c>
      <c r="P25" t="s">
        <v>0</v>
      </c>
      <c r="Q25" t="str">
        <f t="shared" si="12"/>
        <v>REG_DITHER</v>
      </c>
      <c r="R25" s="4" t="s">
        <v>165</v>
      </c>
      <c r="S25">
        <f t="shared" si="13"/>
        <v>64</v>
      </c>
      <c r="T25" s="4" t="s">
        <v>167</v>
      </c>
      <c r="V25" t="str">
        <f t="shared" si="4"/>
        <v>OK</v>
      </c>
      <c r="W25">
        <f t="shared" si="14"/>
        <v>64</v>
      </c>
    </row>
    <row r="26" spans="1:23" x14ac:dyDescent="0.25">
      <c r="A26" t="s">
        <v>112</v>
      </c>
      <c r="B26">
        <v>1057888</v>
      </c>
      <c r="C26">
        <f t="shared" si="6"/>
        <v>96</v>
      </c>
      <c r="D26">
        <f t="shared" si="7"/>
        <v>4</v>
      </c>
      <c r="E26" t="s">
        <v>112</v>
      </c>
      <c r="F26">
        <v>3154020</v>
      </c>
      <c r="G26">
        <f t="shared" si="8"/>
        <v>100</v>
      </c>
      <c r="H26">
        <f t="shared" si="9"/>
        <v>4</v>
      </c>
      <c r="I26" t="s">
        <v>112</v>
      </c>
      <c r="J26">
        <v>3154020</v>
      </c>
      <c r="K26">
        <f t="shared" si="10"/>
        <v>100</v>
      </c>
      <c r="L26">
        <f t="shared" si="11"/>
        <v>4</v>
      </c>
      <c r="N26" t="str">
        <f t="shared" si="1"/>
        <v>OK</v>
      </c>
      <c r="O26" t="str">
        <f t="shared" si="2"/>
        <v>OK</v>
      </c>
      <c r="P26" t="s">
        <v>0</v>
      </c>
      <c r="Q26" t="str">
        <f t="shared" si="12"/>
        <v>REG_SWIZZLE</v>
      </c>
      <c r="R26" s="4" t="s">
        <v>165</v>
      </c>
      <c r="S26">
        <f t="shared" si="13"/>
        <v>68</v>
      </c>
      <c r="T26" s="4" t="s">
        <v>167</v>
      </c>
      <c r="V26" t="str">
        <f t="shared" si="4"/>
        <v>OK</v>
      </c>
      <c r="W26">
        <f t="shared" si="14"/>
        <v>68</v>
      </c>
    </row>
    <row r="27" spans="1:23" x14ac:dyDescent="0.25">
      <c r="A27" t="s">
        <v>15</v>
      </c>
      <c r="B27">
        <v>1057892</v>
      </c>
      <c r="C27">
        <f t="shared" si="6"/>
        <v>100</v>
      </c>
      <c r="D27">
        <f t="shared" si="7"/>
        <v>4</v>
      </c>
      <c r="E27" t="s">
        <v>15</v>
      </c>
      <c r="F27">
        <v>3154024</v>
      </c>
      <c r="G27">
        <f t="shared" si="8"/>
        <v>104</v>
      </c>
      <c r="H27">
        <f t="shared" si="9"/>
        <v>4</v>
      </c>
      <c r="I27" t="s">
        <v>15</v>
      </c>
      <c r="J27">
        <v>3154024</v>
      </c>
      <c r="K27">
        <f t="shared" si="10"/>
        <v>104</v>
      </c>
      <c r="L27">
        <f t="shared" si="11"/>
        <v>4</v>
      </c>
      <c r="N27" t="str">
        <f t="shared" si="1"/>
        <v>OK</v>
      </c>
      <c r="O27" t="str">
        <f t="shared" si="2"/>
        <v>OK</v>
      </c>
      <c r="P27" t="s">
        <v>0</v>
      </c>
      <c r="Q27" t="str">
        <f t="shared" si="12"/>
        <v>REG_CSPREAD</v>
      </c>
      <c r="R27" s="4" t="s">
        <v>165</v>
      </c>
      <c r="S27">
        <f t="shared" si="13"/>
        <v>72</v>
      </c>
      <c r="T27" s="4" t="s">
        <v>167</v>
      </c>
      <c r="V27" t="str">
        <f t="shared" si="4"/>
        <v>OK</v>
      </c>
      <c r="W27">
        <f t="shared" si="14"/>
        <v>72</v>
      </c>
    </row>
    <row r="28" spans="1:23" x14ac:dyDescent="0.25">
      <c r="A28" t="s">
        <v>85</v>
      </c>
      <c r="B28">
        <v>1057896</v>
      </c>
      <c r="C28">
        <f t="shared" si="6"/>
        <v>104</v>
      </c>
      <c r="D28">
        <f t="shared" si="7"/>
        <v>4</v>
      </c>
      <c r="E28" t="s">
        <v>85</v>
      </c>
      <c r="F28">
        <v>3154028</v>
      </c>
      <c r="G28">
        <f t="shared" si="8"/>
        <v>108</v>
      </c>
      <c r="H28">
        <f t="shared" si="9"/>
        <v>4</v>
      </c>
      <c r="I28" t="s">
        <v>85</v>
      </c>
      <c r="J28">
        <v>3154028</v>
      </c>
      <c r="K28">
        <f t="shared" si="10"/>
        <v>108</v>
      </c>
      <c r="L28">
        <f t="shared" si="11"/>
        <v>4</v>
      </c>
      <c r="N28" t="str">
        <f t="shared" si="1"/>
        <v>OK</v>
      </c>
      <c r="O28" t="str">
        <f t="shared" si="2"/>
        <v>OK</v>
      </c>
      <c r="P28" t="s">
        <v>0</v>
      </c>
      <c r="Q28" t="str">
        <f t="shared" si="12"/>
        <v>REG_PCLK_POL</v>
      </c>
      <c r="R28" s="4" t="s">
        <v>165</v>
      </c>
      <c r="S28">
        <f t="shared" si="13"/>
        <v>76</v>
      </c>
      <c r="T28" s="4" t="s">
        <v>167</v>
      </c>
      <c r="V28" t="str">
        <f t="shared" si="4"/>
        <v>OK</v>
      </c>
      <c r="W28">
        <f t="shared" si="14"/>
        <v>76</v>
      </c>
    </row>
    <row r="29" spans="1:23" x14ac:dyDescent="0.25">
      <c r="A29" t="s">
        <v>84</v>
      </c>
      <c r="B29">
        <v>1057900</v>
      </c>
      <c r="C29">
        <f t="shared" si="6"/>
        <v>108</v>
      </c>
      <c r="D29">
        <f t="shared" si="7"/>
        <v>4</v>
      </c>
      <c r="E29" t="s">
        <v>84</v>
      </c>
      <c r="F29">
        <v>3154032</v>
      </c>
      <c r="G29">
        <f t="shared" si="8"/>
        <v>112</v>
      </c>
      <c r="H29">
        <f t="shared" si="9"/>
        <v>4</v>
      </c>
      <c r="I29" t="s">
        <v>84</v>
      </c>
      <c r="J29">
        <v>3154032</v>
      </c>
      <c r="K29">
        <f t="shared" si="10"/>
        <v>112</v>
      </c>
      <c r="L29">
        <f t="shared" si="11"/>
        <v>4</v>
      </c>
      <c r="N29" t="str">
        <f t="shared" si="1"/>
        <v>OK</v>
      </c>
      <c r="O29" t="str">
        <f t="shared" si="2"/>
        <v>OK</v>
      </c>
      <c r="P29" t="s">
        <v>0</v>
      </c>
      <c r="Q29" t="str">
        <f t="shared" si="12"/>
        <v>REG_PCLK</v>
      </c>
      <c r="R29" s="4" t="s">
        <v>165</v>
      </c>
      <c r="S29">
        <f t="shared" si="13"/>
        <v>80</v>
      </c>
      <c r="T29" s="4" t="s">
        <v>167</v>
      </c>
      <c r="V29" t="str">
        <f t="shared" si="4"/>
        <v>OK</v>
      </c>
      <c r="W29">
        <f t="shared" si="14"/>
        <v>80</v>
      </c>
    </row>
    <row r="30" spans="1:23" x14ac:dyDescent="0.25">
      <c r="A30" t="s">
        <v>114</v>
      </c>
      <c r="B30">
        <v>1057904</v>
      </c>
      <c r="C30">
        <f t="shared" si="6"/>
        <v>112</v>
      </c>
      <c r="D30">
        <f t="shared" si="7"/>
        <v>4</v>
      </c>
      <c r="E30" t="s">
        <v>114</v>
      </c>
      <c r="F30">
        <v>3154036</v>
      </c>
      <c r="G30">
        <f t="shared" si="8"/>
        <v>116</v>
      </c>
      <c r="H30">
        <f t="shared" si="9"/>
        <v>4</v>
      </c>
      <c r="I30" t="s">
        <v>114</v>
      </c>
      <c r="J30">
        <v>3154036</v>
      </c>
      <c r="K30">
        <f t="shared" si="10"/>
        <v>116</v>
      </c>
      <c r="L30">
        <f t="shared" si="11"/>
        <v>4</v>
      </c>
      <c r="N30" t="str">
        <f t="shared" si="1"/>
        <v>OK</v>
      </c>
      <c r="O30" t="str">
        <f t="shared" si="2"/>
        <v>OK</v>
      </c>
      <c r="P30" t="s">
        <v>0</v>
      </c>
      <c r="Q30" t="str">
        <f t="shared" si="12"/>
        <v>REG_TAG_X</v>
      </c>
      <c r="R30" s="4" t="s">
        <v>165</v>
      </c>
      <c r="S30">
        <f t="shared" si="13"/>
        <v>84</v>
      </c>
      <c r="T30" s="4" t="s">
        <v>167</v>
      </c>
      <c r="V30" t="str">
        <f t="shared" si="4"/>
        <v>OK</v>
      </c>
      <c r="W30">
        <f t="shared" si="14"/>
        <v>84</v>
      </c>
    </row>
    <row r="31" spans="1:23" x14ac:dyDescent="0.25">
      <c r="A31" t="s">
        <v>115</v>
      </c>
      <c r="B31">
        <v>1057908</v>
      </c>
      <c r="C31">
        <f t="shared" si="6"/>
        <v>116</v>
      </c>
      <c r="D31">
        <f t="shared" si="7"/>
        <v>4</v>
      </c>
      <c r="E31" t="s">
        <v>115</v>
      </c>
      <c r="F31">
        <v>3154040</v>
      </c>
      <c r="G31">
        <f t="shared" si="8"/>
        <v>120</v>
      </c>
      <c r="H31">
        <f t="shared" si="9"/>
        <v>4</v>
      </c>
      <c r="I31" t="s">
        <v>115</v>
      </c>
      <c r="J31">
        <v>3154040</v>
      </c>
      <c r="K31">
        <f t="shared" si="10"/>
        <v>120</v>
      </c>
      <c r="L31">
        <f t="shared" si="11"/>
        <v>4</v>
      </c>
      <c r="N31" t="str">
        <f t="shared" si="1"/>
        <v>OK</v>
      </c>
      <c r="O31" t="str">
        <f t="shared" si="2"/>
        <v>OK</v>
      </c>
      <c r="P31" t="s">
        <v>0</v>
      </c>
      <c r="Q31" t="str">
        <f t="shared" si="12"/>
        <v>REG_TAG_Y</v>
      </c>
      <c r="R31" s="4" t="s">
        <v>165</v>
      </c>
      <c r="S31">
        <f t="shared" si="13"/>
        <v>88</v>
      </c>
      <c r="T31" s="4" t="s">
        <v>167</v>
      </c>
      <c r="V31" t="str">
        <f t="shared" si="4"/>
        <v>OK</v>
      </c>
      <c r="W31">
        <f t="shared" si="14"/>
        <v>88</v>
      </c>
    </row>
    <row r="32" spans="1:23" x14ac:dyDescent="0.25">
      <c r="A32" t="s">
        <v>113</v>
      </c>
      <c r="B32">
        <v>1057912</v>
      </c>
      <c r="C32">
        <f t="shared" si="6"/>
        <v>120</v>
      </c>
      <c r="D32">
        <f t="shared" si="7"/>
        <v>4</v>
      </c>
      <c r="E32" t="s">
        <v>113</v>
      </c>
      <c r="F32">
        <v>3154044</v>
      </c>
      <c r="G32">
        <f t="shared" si="8"/>
        <v>124</v>
      </c>
      <c r="H32">
        <f t="shared" si="9"/>
        <v>4</v>
      </c>
      <c r="I32" t="s">
        <v>113</v>
      </c>
      <c r="J32">
        <v>3154044</v>
      </c>
      <c r="K32">
        <f t="shared" si="10"/>
        <v>124</v>
      </c>
      <c r="L32">
        <f t="shared" si="11"/>
        <v>4</v>
      </c>
      <c r="N32" t="str">
        <f t="shared" si="1"/>
        <v>OK</v>
      </c>
      <c r="O32" t="str">
        <f t="shared" si="2"/>
        <v>OK</v>
      </c>
      <c r="P32" t="s">
        <v>0</v>
      </c>
      <c r="Q32" t="str">
        <f t="shared" si="12"/>
        <v>REG_TAG</v>
      </c>
      <c r="R32" s="4" t="s">
        <v>165</v>
      </c>
      <c r="S32">
        <f t="shared" si="13"/>
        <v>92</v>
      </c>
      <c r="T32" s="4" t="s">
        <v>167</v>
      </c>
      <c r="V32" t="str">
        <f t="shared" si="4"/>
        <v>OK</v>
      </c>
      <c r="W32">
        <f t="shared" si="14"/>
        <v>92</v>
      </c>
    </row>
    <row r="33" spans="1:23" x14ac:dyDescent="0.25">
      <c r="A33" t="s">
        <v>154</v>
      </c>
      <c r="B33">
        <v>1057916</v>
      </c>
      <c r="C33">
        <f t="shared" si="6"/>
        <v>124</v>
      </c>
      <c r="D33">
        <f t="shared" si="7"/>
        <v>4</v>
      </c>
      <c r="E33" t="s">
        <v>154</v>
      </c>
      <c r="F33">
        <v>3154048</v>
      </c>
      <c r="G33">
        <f t="shared" si="8"/>
        <v>128</v>
      </c>
      <c r="H33">
        <f t="shared" si="9"/>
        <v>4</v>
      </c>
      <c r="I33" t="s">
        <v>154</v>
      </c>
      <c r="J33">
        <v>3154048</v>
      </c>
      <c r="K33">
        <f t="shared" si="10"/>
        <v>128</v>
      </c>
      <c r="L33">
        <f t="shared" si="11"/>
        <v>4</v>
      </c>
      <c r="N33" t="str">
        <f t="shared" si="1"/>
        <v>OK</v>
      </c>
      <c r="O33" t="str">
        <f t="shared" si="2"/>
        <v>OK</v>
      </c>
      <c r="P33" t="s">
        <v>0</v>
      </c>
      <c r="Q33" t="str">
        <f t="shared" si="12"/>
        <v>REG_VOL_PB</v>
      </c>
      <c r="R33" s="4" t="s">
        <v>165</v>
      </c>
      <c r="S33">
        <f t="shared" si="13"/>
        <v>96</v>
      </c>
      <c r="T33" s="4" t="s">
        <v>167</v>
      </c>
      <c r="V33" t="str">
        <f t="shared" si="4"/>
        <v>OK</v>
      </c>
      <c r="W33">
        <f t="shared" si="14"/>
        <v>96</v>
      </c>
    </row>
    <row r="34" spans="1:23" x14ac:dyDescent="0.25">
      <c r="A34" t="s">
        <v>155</v>
      </c>
      <c r="B34">
        <v>1057920</v>
      </c>
      <c r="C34">
        <f t="shared" si="6"/>
        <v>128</v>
      </c>
      <c r="D34">
        <f t="shared" si="7"/>
        <v>4</v>
      </c>
      <c r="E34" t="s">
        <v>155</v>
      </c>
      <c r="F34">
        <v>3154052</v>
      </c>
      <c r="G34">
        <f t="shared" si="8"/>
        <v>132</v>
      </c>
      <c r="H34">
        <f t="shared" si="9"/>
        <v>4</v>
      </c>
      <c r="I34" t="s">
        <v>155</v>
      </c>
      <c r="J34">
        <v>3154052</v>
      </c>
      <c r="K34">
        <f t="shared" si="10"/>
        <v>132</v>
      </c>
      <c r="L34">
        <f t="shared" si="11"/>
        <v>4</v>
      </c>
      <c r="N34" t="str">
        <f t="shared" si="1"/>
        <v>OK</v>
      </c>
      <c r="O34" t="str">
        <f t="shared" si="2"/>
        <v>OK</v>
      </c>
      <c r="P34" t="s">
        <v>0</v>
      </c>
      <c r="Q34" t="str">
        <f t="shared" si="12"/>
        <v>REG_VOL_SOUND</v>
      </c>
      <c r="R34" s="4" t="s">
        <v>165</v>
      </c>
      <c r="S34">
        <f t="shared" si="13"/>
        <v>100</v>
      </c>
      <c r="T34" s="4" t="s">
        <v>167</v>
      </c>
      <c r="V34" t="str">
        <f t="shared" si="4"/>
        <v>OK</v>
      </c>
      <c r="W34">
        <f t="shared" si="14"/>
        <v>100</v>
      </c>
    </row>
    <row r="35" spans="1:23" x14ac:dyDescent="0.25">
      <c r="A35" t="s">
        <v>107</v>
      </c>
      <c r="B35">
        <v>1057924</v>
      </c>
      <c r="C35">
        <f t="shared" si="6"/>
        <v>132</v>
      </c>
      <c r="D35">
        <f t="shared" si="7"/>
        <v>4</v>
      </c>
      <c r="E35" t="s">
        <v>107</v>
      </c>
      <c r="F35">
        <v>3154056</v>
      </c>
      <c r="G35">
        <f t="shared" si="8"/>
        <v>136</v>
      </c>
      <c r="H35">
        <f t="shared" si="9"/>
        <v>4</v>
      </c>
      <c r="I35" t="s">
        <v>107</v>
      </c>
      <c r="J35">
        <v>3154056</v>
      </c>
      <c r="K35">
        <f t="shared" si="10"/>
        <v>136</v>
      </c>
      <c r="L35">
        <f t="shared" si="11"/>
        <v>4</v>
      </c>
      <c r="N35" t="str">
        <f t="shared" si="1"/>
        <v>OK</v>
      </c>
      <c r="O35" t="str">
        <f t="shared" si="2"/>
        <v>OK</v>
      </c>
      <c r="P35" t="s">
        <v>0</v>
      </c>
      <c r="Q35" t="str">
        <f t="shared" si="12"/>
        <v>REG_SOUND</v>
      </c>
      <c r="R35" s="4" t="s">
        <v>165</v>
      </c>
      <c r="S35">
        <f t="shared" si="13"/>
        <v>104</v>
      </c>
      <c r="T35" s="4" t="s">
        <v>167</v>
      </c>
      <c r="V35" t="str">
        <f t="shared" si="4"/>
        <v>OK</v>
      </c>
      <c r="W35">
        <f t="shared" si="14"/>
        <v>104</v>
      </c>
    </row>
    <row r="36" spans="1:23" x14ac:dyDescent="0.25">
      <c r="A36" t="s">
        <v>86</v>
      </c>
      <c r="B36">
        <v>1057928</v>
      </c>
      <c r="C36">
        <f t="shared" si="6"/>
        <v>136</v>
      </c>
      <c r="D36">
        <f t="shared" si="7"/>
        <v>4</v>
      </c>
      <c r="E36" t="s">
        <v>86</v>
      </c>
      <c r="F36">
        <v>3154060</v>
      </c>
      <c r="G36">
        <f t="shared" si="8"/>
        <v>140</v>
      </c>
      <c r="H36">
        <f t="shared" si="9"/>
        <v>4</v>
      </c>
      <c r="I36" t="s">
        <v>86</v>
      </c>
      <c r="J36">
        <v>3154060</v>
      </c>
      <c r="K36">
        <f t="shared" si="10"/>
        <v>140</v>
      </c>
      <c r="L36">
        <f t="shared" si="11"/>
        <v>4</v>
      </c>
      <c r="N36" t="str">
        <f t="shared" si="1"/>
        <v>OK</v>
      </c>
      <c r="O36" t="str">
        <f t="shared" si="2"/>
        <v>OK</v>
      </c>
      <c r="P36" t="s">
        <v>0</v>
      </c>
      <c r="Q36" t="str">
        <f t="shared" si="12"/>
        <v>REG_PLAY</v>
      </c>
      <c r="R36" s="4" t="s">
        <v>165</v>
      </c>
      <c r="S36">
        <f t="shared" si="13"/>
        <v>108</v>
      </c>
      <c r="T36" s="4" t="s">
        <v>167</v>
      </c>
      <c r="V36" t="str">
        <f t="shared" si="4"/>
        <v>OK</v>
      </c>
      <c r="W36">
        <f t="shared" si="14"/>
        <v>108</v>
      </c>
    </row>
    <row r="37" spans="1:23" x14ac:dyDescent="0.25">
      <c r="A37" t="s">
        <v>63</v>
      </c>
      <c r="B37">
        <v>1057932</v>
      </c>
      <c r="C37">
        <f t="shared" si="6"/>
        <v>140</v>
      </c>
      <c r="D37">
        <f t="shared" si="7"/>
        <v>4</v>
      </c>
      <c r="E37" t="s">
        <v>63</v>
      </c>
      <c r="F37">
        <v>3154064</v>
      </c>
      <c r="G37">
        <f t="shared" si="8"/>
        <v>144</v>
      </c>
      <c r="H37">
        <f t="shared" si="9"/>
        <v>4</v>
      </c>
      <c r="I37" t="s">
        <v>63</v>
      </c>
      <c r="J37">
        <v>3154064</v>
      </c>
      <c r="K37">
        <f t="shared" si="10"/>
        <v>144</v>
      </c>
      <c r="L37">
        <f t="shared" si="11"/>
        <v>4</v>
      </c>
      <c r="N37" t="str">
        <f t="shared" si="1"/>
        <v>OK</v>
      </c>
      <c r="O37" t="str">
        <f t="shared" si="2"/>
        <v>OK</v>
      </c>
      <c r="P37" t="s">
        <v>0</v>
      </c>
      <c r="Q37" t="str">
        <f t="shared" si="12"/>
        <v>REG_GPIO_DIR</v>
      </c>
      <c r="R37" s="4" t="s">
        <v>165</v>
      </c>
      <c r="S37">
        <f t="shared" si="13"/>
        <v>112</v>
      </c>
      <c r="T37" s="4" t="s">
        <v>167</v>
      </c>
      <c r="V37" t="str">
        <f t="shared" si="4"/>
        <v>OK</v>
      </c>
      <c r="W37">
        <f t="shared" si="14"/>
        <v>112</v>
      </c>
    </row>
    <row r="38" spans="1:23" x14ac:dyDescent="0.25">
      <c r="A38" t="s">
        <v>60</v>
      </c>
      <c r="B38">
        <v>1057936</v>
      </c>
      <c r="C38">
        <f t="shared" si="6"/>
        <v>144</v>
      </c>
      <c r="D38">
        <f t="shared" si="7"/>
        <v>4</v>
      </c>
      <c r="E38" t="s">
        <v>60</v>
      </c>
      <c r="F38">
        <v>3154068</v>
      </c>
      <c r="G38">
        <f t="shared" si="8"/>
        <v>148</v>
      </c>
      <c r="H38">
        <f t="shared" si="9"/>
        <v>4</v>
      </c>
      <c r="I38" t="s">
        <v>60</v>
      </c>
      <c r="J38">
        <v>3154068</v>
      </c>
      <c r="K38">
        <f t="shared" si="10"/>
        <v>148</v>
      </c>
      <c r="L38">
        <f t="shared" si="11"/>
        <v>4</v>
      </c>
      <c r="N38" t="str">
        <f t="shared" si="1"/>
        <v>OK</v>
      </c>
      <c r="O38" t="str">
        <f t="shared" si="2"/>
        <v>OK</v>
      </c>
      <c r="P38" t="s">
        <v>0</v>
      </c>
      <c r="Q38" t="str">
        <f t="shared" si="12"/>
        <v>REG_GPIO</v>
      </c>
      <c r="R38" s="4" t="s">
        <v>165</v>
      </c>
      <c r="S38">
        <f t="shared" si="13"/>
        <v>116</v>
      </c>
      <c r="T38" s="4" t="s">
        <v>167</v>
      </c>
      <c r="V38" t="str">
        <f t="shared" si="4"/>
        <v>OK</v>
      </c>
      <c r="W38">
        <f t="shared" si="14"/>
        <v>116</v>
      </c>
    </row>
    <row r="39" spans="1:23" x14ac:dyDescent="0.25">
      <c r="A39" s="2"/>
      <c r="E39" t="s">
        <v>62</v>
      </c>
      <c r="F39">
        <v>3154072</v>
      </c>
      <c r="G39">
        <f t="shared" si="8"/>
        <v>152</v>
      </c>
      <c r="H39">
        <f t="shared" si="9"/>
        <v>4</v>
      </c>
      <c r="I39" t="s">
        <v>62</v>
      </c>
      <c r="J39">
        <v>3154072</v>
      </c>
      <c r="K39">
        <f t="shared" si="10"/>
        <v>152</v>
      </c>
      <c r="L39">
        <f t="shared" si="11"/>
        <v>4</v>
      </c>
      <c r="N39" t="str">
        <f>IF(AND(H39=L39),"OK","FAIL")</f>
        <v>OK</v>
      </c>
      <c r="O39" t="str">
        <f>IF(AND(E39=I39),"OK","FAIL")</f>
        <v>OK</v>
      </c>
      <c r="P39" t="s">
        <v>0</v>
      </c>
      <c r="Q39" t="str">
        <f t="shared" si="12"/>
        <v>REG_GPIOX_DIR</v>
      </c>
      <c r="R39" s="4" t="s">
        <v>165</v>
      </c>
      <c r="S39">
        <f t="shared" si="13"/>
        <v>120</v>
      </c>
      <c r="T39" s="4" t="s">
        <v>167</v>
      </c>
      <c r="V39" s="1" t="str">
        <f>IF(AND(H39=L39),"OK","FAIL")</f>
        <v>OK</v>
      </c>
      <c r="W39">
        <f t="shared" si="14"/>
        <v>-1057820</v>
      </c>
    </row>
    <row r="40" spans="1:23" x14ac:dyDescent="0.25">
      <c r="A40" s="2" t="s">
        <v>169</v>
      </c>
      <c r="E40" t="s">
        <v>61</v>
      </c>
      <c r="F40">
        <v>3154076</v>
      </c>
      <c r="G40">
        <f t="shared" si="8"/>
        <v>156</v>
      </c>
      <c r="H40">
        <f t="shared" si="9"/>
        <v>4</v>
      </c>
      <c r="I40" t="s">
        <v>61</v>
      </c>
      <c r="J40">
        <v>3154076</v>
      </c>
      <c r="K40">
        <f t="shared" si="10"/>
        <v>156</v>
      </c>
      <c r="L40">
        <f t="shared" si="11"/>
        <v>4</v>
      </c>
      <c r="N40" t="str">
        <f t="shared" ref="N40:N42" si="15">IF(AND(H40=L40),"OK","FAIL")</f>
        <v>OK</v>
      </c>
      <c r="O40" t="str">
        <f>IF(AND(E40=I40),"OK","FAIL")</f>
        <v>OK</v>
      </c>
      <c r="P40" t="s">
        <v>0</v>
      </c>
      <c r="Q40" t="str">
        <f t="shared" si="12"/>
        <v>REG_GPIOX</v>
      </c>
      <c r="R40" s="4" t="s">
        <v>165</v>
      </c>
      <c r="S40">
        <f t="shared" si="13"/>
        <v>124</v>
      </c>
      <c r="T40" s="4" t="s">
        <v>167</v>
      </c>
      <c r="V40" s="1" t="str">
        <f>IF(AND(H40=L40),"OK","FAIL")</f>
        <v>OK</v>
      </c>
      <c r="W40">
        <f t="shared" si="14"/>
        <v>-1057820</v>
      </c>
    </row>
    <row r="41" spans="1:23" x14ac:dyDescent="0.25">
      <c r="A41" s="2"/>
      <c r="E41" t="s">
        <v>73</v>
      </c>
      <c r="F41">
        <v>3154080</v>
      </c>
      <c r="G41">
        <f t="shared" si="8"/>
        <v>160</v>
      </c>
      <c r="H41">
        <f t="shared" si="9"/>
        <v>4</v>
      </c>
      <c r="I41" t="s">
        <v>73</v>
      </c>
      <c r="J41">
        <v>3154080</v>
      </c>
      <c r="K41">
        <f t="shared" si="10"/>
        <v>160</v>
      </c>
      <c r="L41">
        <f t="shared" si="11"/>
        <v>4</v>
      </c>
      <c r="N41" t="str">
        <f t="shared" si="15"/>
        <v>OK</v>
      </c>
      <c r="O41" t="str">
        <f>IF(AND(E41=I41),"OK","FAIL")</f>
        <v>OK</v>
      </c>
      <c r="P41" t="s">
        <v>0</v>
      </c>
      <c r="Q41" t="str">
        <f t="shared" si="12"/>
        <v>REG_J1_COLD</v>
      </c>
      <c r="R41" s="4" t="s">
        <v>165</v>
      </c>
      <c r="S41">
        <f t="shared" si="13"/>
        <v>128</v>
      </c>
      <c r="T41" s="4" t="s">
        <v>167</v>
      </c>
      <c r="V41" s="1" t="str">
        <f>IF(AND(H41=L41),"OK","FAIL")</f>
        <v>OK</v>
      </c>
      <c r="W41">
        <f t="shared" si="14"/>
        <v>-1057820</v>
      </c>
    </row>
    <row r="42" spans="1:23" x14ac:dyDescent="0.25">
      <c r="A42" s="2"/>
      <c r="E42" t="s">
        <v>74</v>
      </c>
      <c r="F42">
        <v>3154084</v>
      </c>
      <c r="G42">
        <f t="shared" si="8"/>
        <v>164</v>
      </c>
      <c r="H42">
        <f t="shared" si="9"/>
        <v>4</v>
      </c>
      <c r="I42" t="s">
        <v>74</v>
      </c>
      <c r="J42">
        <v>3154084</v>
      </c>
      <c r="K42">
        <f t="shared" si="10"/>
        <v>164</v>
      </c>
      <c r="L42">
        <f t="shared" si="11"/>
        <v>4</v>
      </c>
      <c r="N42" t="str">
        <f t="shared" si="15"/>
        <v>OK</v>
      </c>
      <c r="O42" t="str">
        <f>IF(AND(E42=I42),"OK","FAIL")</f>
        <v>OK</v>
      </c>
      <c r="P42" t="s">
        <v>0</v>
      </c>
      <c r="Q42" t="str">
        <f t="shared" si="12"/>
        <v>REG_J1_INT</v>
      </c>
      <c r="R42" t="s">
        <v>166</v>
      </c>
      <c r="S42">
        <f>J42-J$42</f>
        <v>0</v>
      </c>
      <c r="T42" s="4" t="s">
        <v>167</v>
      </c>
      <c r="V42" s="1" t="str">
        <f>IF(AND(H42=L42),"OK","FAIL")</f>
        <v>OK</v>
      </c>
      <c r="W42">
        <f t="shared" si="14"/>
        <v>-1057820</v>
      </c>
    </row>
    <row r="43" spans="1:23" x14ac:dyDescent="0.25">
      <c r="A43" s="3" t="s">
        <v>71</v>
      </c>
      <c r="B43">
        <v>1057944</v>
      </c>
      <c r="C43">
        <f>B43-B$1</f>
        <v>152</v>
      </c>
      <c r="D43">
        <f>C43-C38</f>
        <v>8</v>
      </c>
      <c r="E43" t="s">
        <v>71</v>
      </c>
      <c r="F43">
        <v>3154088</v>
      </c>
      <c r="G43">
        <f>F43-F$1</f>
        <v>168</v>
      </c>
      <c r="H43">
        <f t="shared" si="9"/>
        <v>4</v>
      </c>
      <c r="I43" t="s">
        <v>71</v>
      </c>
      <c r="J43">
        <v>3154088</v>
      </c>
      <c r="K43">
        <f t="shared" si="10"/>
        <v>168</v>
      </c>
      <c r="L43">
        <f t="shared" si="11"/>
        <v>4</v>
      </c>
      <c r="N43" s="1" t="str">
        <f t="shared" si="1"/>
        <v>FAIL</v>
      </c>
      <c r="O43" t="str">
        <f t="shared" si="2"/>
        <v>OK</v>
      </c>
      <c r="P43" t="s">
        <v>0</v>
      </c>
      <c r="Q43" t="str">
        <f t="shared" si="12"/>
        <v>REG_INT_FLAGS</v>
      </c>
      <c r="R43" t="s">
        <v>166</v>
      </c>
      <c r="S43">
        <f t="shared" ref="S43:S61" si="16">J43-J$42</f>
        <v>4</v>
      </c>
      <c r="T43" s="4" t="s">
        <v>167</v>
      </c>
      <c r="V43" s="1" t="str">
        <f>IF(AND(D43=H43,  H43=L43),"OK","FAIL")</f>
        <v>FAIL</v>
      </c>
      <c r="W43">
        <f>B43-B$43</f>
        <v>0</v>
      </c>
    </row>
    <row r="44" spans="1:23" x14ac:dyDescent="0.25">
      <c r="A44" t="s">
        <v>70</v>
      </c>
      <c r="B44">
        <v>1057948</v>
      </c>
      <c r="C44">
        <f>B44-B$1</f>
        <v>156</v>
      </c>
      <c r="D44">
        <f t="shared" si="7"/>
        <v>4</v>
      </c>
      <c r="E44" t="s">
        <v>70</v>
      </c>
      <c r="F44">
        <v>3154092</v>
      </c>
      <c r="G44">
        <f>F44-F$1</f>
        <v>172</v>
      </c>
      <c r="H44">
        <f t="shared" si="9"/>
        <v>4</v>
      </c>
      <c r="I44" t="s">
        <v>70</v>
      </c>
      <c r="J44">
        <v>3154092</v>
      </c>
      <c r="K44">
        <f t="shared" si="10"/>
        <v>172</v>
      </c>
      <c r="L44">
        <f t="shared" si="11"/>
        <v>4</v>
      </c>
      <c r="N44" t="str">
        <f t="shared" si="1"/>
        <v>OK</v>
      </c>
      <c r="O44" t="str">
        <f t="shared" si="2"/>
        <v>OK</v>
      </c>
      <c r="P44" t="s">
        <v>0</v>
      </c>
      <c r="Q44" t="str">
        <f t="shared" si="12"/>
        <v>REG_INT_EN</v>
      </c>
      <c r="R44" t="s">
        <v>166</v>
      </c>
      <c r="S44">
        <f t="shared" si="16"/>
        <v>8</v>
      </c>
      <c r="T44" s="4" t="s">
        <v>167</v>
      </c>
      <c r="V44" t="str">
        <f t="shared" ref="V44:V61" si="17">IF(AND(D44=H44,  H44=L44),"OK","FAIL")</f>
        <v>OK</v>
      </c>
      <c r="W44">
        <f t="shared" ref="W44:W61" si="18">B44-B$43</f>
        <v>4</v>
      </c>
    </row>
    <row r="45" spans="1:23" x14ac:dyDescent="0.25">
      <c r="A45" t="s">
        <v>72</v>
      </c>
      <c r="B45">
        <v>1057952</v>
      </c>
      <c r="C45">
        <f>B45-B$1</f>
        <v>160</v>
      </c>
      <c r="D45">
        <f t="shared" si="7"/>
        <v>4</v>
      </c>
      <c r="E45" t="s">
        <v>72</v>
      </c>
      <c r="F45">
        <v>3154096</v>
      </c>
      <c r="G45">
        <f>F45-F$1</f>
        <v>176</v>
      </c>
      <c r="H45">
        <f t="shared" si="9"/>
        <v>4</v>
      </c>
      <c r="I45" t="s">
        <v>72</v>
      </c>
      <c r="J45">
        <v>3154096</v>
      </c>
      <c r="K45">
        <f t="shared" si="10"/>
        <v>176</v>
      </c>
      <c r="L45">
        <f t="shared" si="11"/>
        <v>4</v>
      </c>
      <c r="N45" t="str">
        <f t="shared" si="1"/>
        <v>OK</v>
      </c>
      <c r="O45" t="str">
        <f t="shared" si="2"/>
        <v>OK</v>
      </c>
      <c r="P45" t="s">
        <v>0</v>
      </c>
      <c r="Q45" t="str">
        <f t="shared" si="12"/>
        <v>REG_INT_MASK</v>
      </c>
      <c r="R45" t="s">
        <v>166</v>
      </c>
      <c r="S45">
        <f t="shared" si="16"/>
        <v>12</v>
      </c>
      <c r="T45" s="4" t="s">
        <v>167</v>
      </c>
      <c r="V45" t="str">
        <f t="shared" si="17"/>
        <v>OK</v>
      </c>
      <c r="W45">
        <f t="shared" si="18"/>
        <v>8</v>
      </c>
    </row>
    <row r="46" spans="1:23" x14ac:dyDescent="0.25">
      <c r="A46" t="s">
        <v>94</v>
      </c>
      <c r="B46">
        <v>1057956</v>
      </c>
      <c r="C46">
        <f>B46-B$1</f>
        <v>164</v>
      </c>
      <c r="D46">
        <f t="shared" si="7"/>
        <v>4</v>
      </c>
      <c r="E46" t="s">
        <v>94</v>
      </c>
      <c r="F46">
        <v>3154100</v>
      </c>
      <c r="G46">
        <f>F46-F$1</f>
        <v>180</v>
      </c>
      <c r="H46">
        <f t="shared" si="9"/>
        <v>4</v>
      </c>
      <c r="I46" t="s">
        <v>94</v>
      </c>
      <c r="J46">
        <v>3154100</v>
      </c>
      <c r="K46">
        <f t="shared" si="10"/>
        <v>180</v>
      </c>
      <c r="L46">
        <f t="shared" si="11"/>
        <v>4</v>
      </c>
      <c r="N46" t="str">
        <f t="shared" si="1"/>
        <v>OK</v>
      </c>
      <c r="O46" t="str">
        <f t="shared" si="2"/>
        <v>OK</v>
      </c>
      <c r="P46" t="s">
        <v>0</v>
      </c>
      <c r="Q46" t="str">
        <f t="shared" si="12"/>
        <v>REG_PLAYBACK_START</v>
      </c>
      <c r="R46" t="s">
        <v>166</v>
      </c>
      <c r="S46">
        <f t="shared" si="16"/>
        <v>16</v>
      </c>
      <c r="T46" s="4" t="s">
        <v>167</v>
      </c>
      <c r="V46" t="str">
        <f t="shared" si="17"/>
        <v>OK</v>
      </c>
      <c r="W46">
        <f t="shared" si="18"/>
        <v>12</v>
      </c>
    </row>
    <row r="47" spans="1:23" x14ac:dyDescent="0.25">
      <c r="A47" t="s">
        <v>89</v>
      </c>
      <c r="B47">
        <v>1057960</v>
      </c>
      <c r="C47">
        <f>B47-B$1</f>
        <v>168</v>
      </c>
      <c r="D47">
        <f t="shared" si="7"/>
        <v>4</v>
      </c>
      <c r="E47" t="s">
        <v>89</v>
      </c>
      <c r="F47">
        <v>3154104</v>
      </c>
      <c r="G47">
        <f>F47-F$1</f>
        <v>184</v>
      </c>
      <c r="H47">
        <f t="shared" si="9"/>
        <v>4</v>
      </c>
      <c r="I47" t="s">
        <v>89</v>
      </c>
      <c r="J47">
        <v>3154104</v>
      </c>
      <c r="K47">
        <f t="shared" si="10"/>
        <v>184</v>
      </c>
      <c r="L47">
        <f t="shared" si="11"/>
        <v>4</v>
      </c>
      <c r="N47" t="str">
        <f t="shared" si="1"/>
        <v>OK</v>
      </c>
      <c r="O47" t="str">
        <f t="shared" si="2"/>
        <v>OK</v>
      </c>
      <c r="P47" t="s">
        <v>0</v>
      </c>
      <c r="Q47" t="str">
        <f t="shared" si="12"/>
        <v>REG_PLAYBACK_LENGTH</v>
      </c>
      <c r="R47" t="s">
        <v>166</v>
      </c>
      <c r="S47">
        <f t="shared" si="16"/>
        <v>20</v>
      </c>
      <c r="T47" s="4" t="s">
        <v>167</v>
      </c>
      <c r="V47" t="str">
        <f t="shared" si="17"/>
        <v>OK</v>
      </c>
      <c r="W47">
        <f t="shared" si="18"/>
        <v>16</v>
      </c>
    </row>
    <row r="48" spans="1:23" x14ac:dyDescent="0.25">
      <c r="A48" t="s">
        <v>93</v>
      </c>
      <c r="B48">
        <v>1057964</v>
      </c>
      <c r="C48">
        <f>B48-B$1</f>
        <v>172</v>
      </c>
      <c r="D48">
        <f t="shared" si="7"/>
        <v>4</v>
      </c>
      <c r="E48" t="s">
        <v>93</v>
      </c>
      <c r="F48">
        <v>3154108</v>
      </c>
      <c r="G48">
        <f>F48-F$1</f>
        <v>188</v>
      </c>
      <c r="H48">
        <f t="shared" si="9"/>
        <v>4</v>
      </c>
      <c r="I48" t="s">
        <v>93</v>
      </c>
      <c r="J48">
        <v>3154108</v>
      </c>
      <c r="K48">
        <f t="shared" si="10"/>
        <v>188</v>
      </c>
      <c r="L48">
        <f t="shared" si="11"/>
        <v>4</v>
      </c>
      <c r="N48" t="str">
        <f t="shared" si="1"/>
        <v>OK</v>
      </c>
      <c r="O48" t="str">
        <f t="shared" si="2"/>
        <v>OK</v>
      </c>
      <c r="P48" t="s">
        <v>0</v>
      </c>
      <c r="Q48" t="str">
        <f t="shared" si="12"/>
        <v>REG_PLAYBACK_READPTR</v>
      </c>
      <c r="R48" t="s">
        <v>166</v>
      </c>
      <c r="S48">
        <f t="shared" si="16"/>
        <v>24</v>
      </c>
      <c r="T48" s="4" t="s">
        <v>167</v>
      </c>
      <c r="V48" t="str">
        <f t="shared" si="17"/>
        <v>OK</v>
      </c>
      <c r="W48">
        <f t="shared" si="18"/>
        <v>20</v>
      </c>
    </row>
    <row r="49" spans="1:23" x14ac:dyDescent="0.25">
      <c r="A49" t="s">
        <v>88</v>
      </c>
      <c r="B49">
        <v>1057968</v>
      </c>
      <c r="C49">
        <f>B49-B$1</f>
        <v>176</v>
      </c>
      <c r="D49">
        <f t="shared" si="7"/>
        <v>4</v>
      </c>
      <c r="E49" t="s">
        <v>88</v>
      </c>
      <c r="F49">
        <v>3154112</v>
      </c>
      <c r="G49">
        <f>F49-F$1</f>
        <v>192</v>
      </c>
      <c r="H49">
        <f t="shared" si="9"/>
        <v>4</v>
      </c>
      <c r="I49" t="s">
        <v>88</v>
      </c>
      <c r="J49">
        <v>3154112</v>
      </c>
      <c r="K49">
        <f t="shared" si="10"/>
        <v>192</v>
      </c>
      <c r="L49">
        <f t="shared" si="11"/>
        <v>4</v>
      </c>
      <c r="N49" t="str">
        <f t="shared" si="1"/>
        <v>OK</v>
      </c>
      <c r="O49" t="str">
        <f t="shared" si="2"/>
        <v>OK</v>
      </c>
      <c r="P49" t="s">
        <v>0</v>
      </c>
      <c r="Q49" t="str">
        <f t="shared" si="12"/>
        <v>REG_PLAYBACK_FREQ</v>
      </c>
      <c r="R49" t="s">
        <v>166</v>
      </c>
      <c r="S49">
        <f t="shared" si="16"/>
        <v>28</v>
      </c>
      <c r="T49" s="4" t="s">
        <v>167</v>
      </c>
      <c r="V49" t="str">
        <f t="shared" si="17"/>
        <v>OK</v>
      </c>
      <c r="W49">
        <f t="shared" si="18"/>
        <v>24</v>
      </c>
    </row>
    <row r="50" spans="1:23" x14ac:dyDescent="0.25">
      <c r="A50" t="s">
        <v>87</v>
      </c>
      <c r="B50">
        <v>1057972</v>
      </c>
      <c r="C50">
        <f>B50-B$1</f>
        <v>180</v>
      </c>
      <c r="D50">
        <f t="shared" si="7"/>
        <v>4</v>
      </c>
      <c r="E50" t="s">
        <v>87</v>
      </c>
      <c r="F50">
        <v>3154116</v>
      </c>
      <c r="G50">
        <f>F50-F$1</f>
        <v>196</v>
      </c>
      <c r="H50">
        <f t="shared" si="9"/>
        <v>4</v>
      </c>
      <c r="I50" t="s">
        <v>87</v>
      </c>
      <c r="J50">
        <v>3154116</v>
      </c>
      <c r="K50">
        <f t="shared" si="10"/>
        <v>196</v>
      </c>
      <c r="L50">
        <f t="shared" si="11"/>
        <v>4</v>
      </c>
      <c r="N50" t="str">
        <f t="shared" si="1"/>
        <v>OK</v>
      </c>
      <c r="O50" t="str">
        <f t="shared" si="2"/>
        <v>OK</v>
      </c>
      <c r="P50" t="s">
        <v>0</v>
      </c>
      <c r="Q50" t="str">
        <f t="shared" si="12"/>
        <v>REG_PLAYBACK_FORMAT</v>
      </c>
      <c r="R50" t="s">
        <v>166</v>
      </c>
      <c r="S50">
        <f t="shared" si="16"/>
        <v>32</v>
      </c>
      <c r="T50" s="4" t="s">
        <v>167</v>
      </c>
      <c r="V50" t="str">
        <f t="shared" si="17"/>
        <v>OK</v>
      </c>
      <c r="W50">
        <f t="shared" si="18"/>
        <v>28</v>
      </c>
    </row>
    <row r="51" spans="1:23" x14ac:dyDescent="0.25">
      <c r="A51" t="s">
        <v>90</v>
      </c>
      <c r="B51">
        <v>1057976</v>
      </c>
      <c r="C51">
        <f>B51-B$1</f>
        <v>184</v>
      </c>
      <c r="D51">
        <f t="shared" si="7"/>
        <v>4</v>
      </c>
      <c r="E51" t="s">
        <v>90</v>
      </c>
      <c r="F51">
        <v>3154120</v>
      </c>
      <c r="G51">
        <f>F51-F$1</f>
        <v>200</v>
      </c>
      <c r="H51">
        <f t="shared" si="9"/>
        <v>4</v>
      </c>
      <c r="I51" t="s">
        <v>90</v>
      </c>
      <c r="J51">
        <v>3154120</v>
      </c>
      <c r="K51">
        <f t="shared" si="10"/>
        <v>200</v>
      </c>
      <c r="L51">
        <f t="shared" si="11"/>
        <v>4</v>
      </c>
      <c r="N51" t="str">
        <f t="shared" si="1"/>
        <v>OK</v>
      </c>
      <c r="O51" t="str">
        <f t="shared" si="2"/>
        <v>OK</v>
      </c>
      <c r="P51" t="s">
        <v>0</v>
      </c>
      <c r="Q51" t="str">
        <f t="shared" si="12"/>
        <v>REG_PLAYBACK_LOOP</v>
      </c>
      <c r="R51" t="s">
        <v>166</v>
      </c>
      <c r="S51">
        <f t="shared" si="16"/>
        <v>36</v>
      </c>
      <c r="T51" s="4" t="s">
        <v>167</v>
      </c>
      <c r="V51" t="str">
        <f t="shared" si="17"/>
        <v>OK</v>
      </c>
      <c r="W51">
        <f t="shared" si="18"/>
        <v>32</v>
      </c>
    </row>
    <row r="52" spans="1:23" x14ac:dyDescent="0.25">
      <c r="A52" t="s">
        <v>92</v>
      </c>
      <c r="B52">
        <v>1057980</v>
      </c>
      <c r="C52">
        <f>B52-B$1</f>
        <v>188</v>
      </c>
      <c r="D52">
        <f t="shared" si="7"/>
        <v>4</v>
      </c>
      <c r="E52" t="s">
        <v>92</v>
      </c>
      <c r="F52">
        <v>3154124</v>
      </c>
      <c r="G52">
        <f>F52-F$1</f>
        <v>204</v>
      </c>
      <c r="H52">
        <f t="shared" si="9"/>
        <v>4</v>
      </c>
      <c r="I52" t="s">
        <v>92</v>
      </c>
      <c r="J52">
        <v>3154124</v>
      </c>
      <c r="K52">
        <f t="shared" si="10"/>
        <v>204</v>
      </c>
      <c r="L52">
        <f t="shared" si="11"/>
        <v>4</v>
      </c>
      <c r="N52" t="str">
        <f t="shared" si="1"/>
        <v>OK</v>
      </c>
      <c r="O52" t="str">
        <f t="shared" si="2"/>
        <v>OK</v>
      </c>
      <c r="P52" t="s">
        <v>0</v>
      </c>
      <c r="Q52" t="str">
        <f t="shared" si="12"/>
        <v>REG_PLAYBACK_PLAY</v>
      </c>
      <c r="R52" t="s">
        <v>166</v>
      </c>
      <c r="S52">
        <f t="shared" si="16"/>
        <v>40</v>
      </c>
      <c r="T52" s="4" t="s">
        <v>167</v>
      </c>
      <c r="V52" t="str">
        <f t="shared" si="17"/>
        <v>OK</v>
      </c>
      <c r="W52">
        <f t="shared" si="18"/>
        <v>36</v>
      </c>
    </row>
    <row r="53" spans="1:23" x14ac:dyDescent="0.25">
      <c r="A53" t="s">
        <v>97</v>
      </c>
      <c r="B53">
        <v>1057984</v>
      </c>
      <c r="C53">
        <f>B53-B$1</f>
        <v>192</v>
      </c>
      <c r="D53">
        <f t="shared" si="7"/>
        <v>4</v>
      </c>
      <c r="E53" t="s">
        <v>97</v>
      </c>
      <c r="F53">
        <v>3154128</v>
      </c>
      <c r="G53">
        <f>F53-F$1</f>
        <v>208</v>
      </c>
      <c r="H53">
        <f t="shared" si="9"/>
        <v>4</v>
      </c>
      <c r="I53" t="s">
        <v>97</v>
      </c>
      <c r="J53">
        <v>3154128</v>
      </c>
      <c r="K53">
        <f t="shared" si="10"/>
        <v>208</v>
      </c>
      <c r="L53">
        <f t="shared" si="11"/>
        <v>4</v>
      </c>
      <c r="N53" t="str">
        <f t="shared" si="1"/>
        <v>OK</v>
      </c>
      <c r="O53" t="str">
        <f t="shared" si="2"/>
        <v>OK</v>
      </c>
      <c r="P53" t="s">
        <v>0</v>
      </c>
      <c r="Q53" t="str">
        <f t="shared" si="12"/>
        <v>REG_PWM_HZ</v>
      </c>
      <c r="R53" t="s">
        <v>166</v>
      </c>
      <c r="S53">
        <f t="shared" si="16"/>
        <v>44</v>
      </c>
      <c r="T53" s="4" t="s">
        <v>167</v>
      </c>
      <c r="V53" t="str">
        <f t="shared" si="17"/>
        <v>OK</v>
      </c>
      <c r="W53">
        <f t="shared" si="18"/>
        <v>40</v>
      </c>
    </row>
    <row r="54" spans="1:23" x14ac:dyDescent="0.25">
      <c r="A54" t="s">
        <v>96</v>
      </c>
      <c r="B54">
        <v>1057988</v>
      </c>
      <c r="C54">
        <f>B54-B$1</f>
        <v>196</v>
      </c>
      <c r="D54">
        <f t="shared" si="7"/>
        <v>4</v>
      </c>
      <c r="E54" t="s">
        <v>96</v>
      </c>
      <c r="F54">
        <v>3154132</v>
      </c>
      <c r="G54">
        <f>F54-F$1</f>
        <v>212</v>
      </c>
      <c r="H54">
        <f t="shared" si="9"/>
        <v>4</v>
      </c>
      <c r="I54" t="s">
        <v>96</v>
      </c>
      <c r="J54">
        <v>3154132</v>
      </c>
      <c r="K54">
        <f t="shared" si="10"/>
        <v>212</v>
      </c>
      <c r="L54">
        <f t="shared" si="11"/>
        <v>4</v>
      </c>
      <c r="N54" t="str">
        <f t="shared" si="1"/>
        <v>OK</v>
      </c>
      <c r="O54" t="str">
        <f t="shared" si="2"/>
        <v>OK</v>
      </c>
      <c r="P54" t="s">
        <v>0</v>
      </c>
      <c r="Q54" t="str">
        <f t="shared" si="12"/>
        <v>REG_PWM_DUTY</v>
      </c>
      <c r="R54" t="s">
        <v>166</v>
      </c>
      <c r="S54">
        <f t="shared" si="16"/>
        <v>48</v>
      </c>
      <c r="T54" s="4" t="s">
        <v>167</v>
      </c>
      <c r="V54" t="str">
        <f t="shared" si="17"/>
        <v>OK</v>
      </c>
      <c r="W54">
        <f t="shared" si="18"/>
        <v>44</v>
      </c>
    </row>
    <row r="55" spans="1:23" x14ac:dyDescent="0.25">
      <c r="A55" t="s">
        <v>75</v>
      </c>
      <c r="B55">
        <v>1057992</v>
      </c>
      <c r="C55">
        <f>B55-B$1</f>
        <v>200</v>
      </c>
      <c r="D55">
        <f t="shared" si="7"/>
        <v>4</v>
      </c>
      <c r="E55" t="s">
        <v>75</v>
      </c>
      <c r="F55">
        <v>3154136</v>
      </c>
      <c r="G55">
        <f>F55-F$1</f>
        <v>216</v>
      </c>
      <c r="H55">
        <f t="shared" si="9"/>
        <v>4</v>
      </c>
      <c r="I55" t="s">
        <v>75</v>
      </c>
      <c r="J55">
        <v>3154136</v>
      </c>
      <c r="K55">
        <f t="shared" si="10"/>
        <v>216</v>
      </c>
      <c r="L55">
        <f t="shared" si="11"/>
        <v>4</v>
      </c>
      <c r="N55" t="str">
        <f t="shared" si="1"/>
        <v>OK</v>
      </c>
      <c r="O55" t="str">
        <f t="shared" si="2"/>
        <v>OK</v>
      </c>
      <c r="P55" t="s">
        <v>0</v>
      </c>
      <c r="Q55" t="str">
        <f t="shared" si="12"/>
        <v>REG_MACRO_0</v>
      </c>
      <c r="R55" t="s">
        <v>166</v>
      </c>
      <c r="S55">
        <f t="shared" si="16"/>
        <v>52</v>
      </c>
      <c r="T55" s="4" t="s">
        <v>167</v>
      </c>
      <c r="V55" t="str">
        <f t="shared" si="17"/>
        <v>OK</v>
      </c>
      <c r="W55">
        <f t="shared" si="18"/>
        <v>48</v>
      </c>
    </row>
    <row r="56" spans="1:23" x14ac:dyDescent="0.25">
      <c r="A56" t="s">
        <v>76</v>
      </c>
      <c r="B56">
        <v>1057996</v>
      </c>
      <c r="C56">
        <f>B56-B$1</f>
        <v>204</v>
      </c>
      <c r="D56">
        <f t="shared" si="7"/>
        <v>4</v>
      </c>
      <c r="E56" t="s">
        <v>76</v>
      </c>
      <c r="F56">
        <v>3154140</v>
      </c>
      <c r="G56">
        <f>F56-F$1</f>
        <v>220</v>
      </c>
      <c r="H56">
        <f t="shared" si="9"/>
        <v>4</v>
      </c>
      <c r="I56" t="s">
        <v>76</v>
      </c>
      <c r="J56">
        <v>3154140</v>
      </c>
      <c r="K56">
        <f t="shared" si="10"/>
        <v>220</v>
      </c>
      <c r="L56">
        <f t="shared" si="11"/>
        <v>4</v>
      </c>
      <c r="N56" t="str">
        <f t="shared" si="1"/>
        <v>OK</v>
      </c>
      <c r="O56" t="str">
        <f t="shared" si="2"/>
        <v>OK</v>
      </c>
      <c r="P56" t="s">
        <v>0</v>
      </c>
      <c r="Q56" t="str">
        <f t="shared" si="12"/>
        <v>REG_MACRO_1</v>
      </c>
      <c r="R56" t="s">
        <v>166</v>
      </c>
      <c r="S56">
        <f t="shared" si="16"/>
        <v>56</v>
      </c>
      <c r="T56" s="4" t="s">
        <v>167</v>
      </c>
      <c r="V56" t="str">
        <f t="shared" si="17"/>
        <v>OK</v>
      </c>
      <c r="W56">
        <f t="shared" si="18"/>
        <v>52</v>
      </c>
    </row>
    <row r="57" spans="1:23" x14ac:dyDescent="0.25">
      <c r="A57" t="s">
        <v>20</v>
      </c>
      <c r="B57">
        <v>1058000</v>
      </c>
      <c r="C57">
        <f>B57-B$1</f>
        <v>208</v>
      </c>
      <c r="D57">
        <f t="shared" si="7"/>
        <v>4</v>
      </c>
      <c r="E57" t="s">
        <v>20</v>
      </c>
      <c r="F57">
        <v>3154144</v>
      </c>
      <c r="G57">
        <f t="shared" ref="G57:G58" si="19">F57-F$1</f>
        <v>224</v>
      </c>
      <c r="H57">
        <f t="shared" si="9"/>
        <v>4</v>
      </c>
      <c r="I57" t="s">
        <v>20</v>
      </c>
      <c r="J57">
        <v>3154144</v>
      </c>
      <c r="K57">
        <f t="shared" si="10"/>
        <v>224</v>
      </c>
      <c r="L57">
        <f t="shared" si="11"/>
        <v>4</v>
      </c>
      <c r="N57" t="str">
        <f t="shared" si="1"/>
        <v>OK</v>
      </c>
      <c r="O57" t="str">
        <f t="shared" si="2"/>
        <v>OK</v>
      </c>
      <c r="P57" t="s">
        <v>0</v>
      </c>
      <c r="Q57" t="str">
        <f t="shared" si="12"/>
        <v>REG_CYA0</v>
      </c>
      <c r="R57" t="s">
        <v>166</v>
      </c>
      <c r="S57">
        <f t="shared" si="16"/>
        <v>60</v>
      </c>
      <c r="T57" s="4" t="s">
        <v>167</v>
      </c>
      <c r="V57" t="str">
        <f t="shared" si="17"/>
        <v>OK</v>
      </c>
      <c r="W57">
        <f t="shared" si="18"/>
        <v>56</v>
      </c>
    </row>
    <row r="58" spans="1:23" x14ac:dyDescent="0.25">
      <c r="A58" t="s">
        <v>21</v>
      </c>
      <c r="B58">
        <v>1058004</v>
      </c>
      <c r="C58">
        <f>B58-B$1</f>
        <v>212</v>
      </c>
      <c r="D58">
        <f t="shared" si="7"/>
        <v>4</v>
      </c>
      <c r="E58" t="s">
        <v>21</v>
      </c>
      <c r="F58">
        <v>3154148</v>
      </c>
      <c r="G58">
        <f t="shared" si="19"/>
        <v>228</v>
      </c>
      <c r="H58">
        <f t="shared" si="9"/>
        <v>4</v>
      </c>
      <c r="I58" t="s">
        <v>21</v>
      </c>
      <c r="J58">
        <v>3154148</v>
      </c>
      <c r="K58">
        <f t="shared" si="10"/>
        <v>228</v>
      </c>
      <c r="L58">
        <f t="shared" si="11"/>
        <v>4</v>
      </c>
      <c r="N58" t="str">
        <f t="shared" si="1"/>
        <v>OK</v>
      </c>
      <c r="O58" t="str">
        <f t="shared" si="2"/>
        <v>OK</v>
      </c>
      <c r="P58" t="s">
        <v>0</v>
      </c>
      <c r="Q58" t="str">
        <f t="shared" si="12"/>
        <v>REG_CYA1</v>
      </c>
      <c r="R58" t="s">
        <v>166</v>
      </c>
      <c r="S58">
        <f t="shared" si="16"/>
        <v>64</v>
      </c>
      <c r="T58" s="4" t="s">
        <v>167</v>
      </c>
      <c r="V58" t="str">
        <f t="shared" si="17"/>
        <v>OK</v>
      </c>
      <c r="W58">
        <f t="shared" si="18"/>
        <v>60</v>
      </c>
    </row>
    <row r="59" spans="1:23" x14ac:dyDescent="0.25">
      <c r="A59" t="s">
        <v>6</v>
      </c>
      <c r="B59">
        <v>1058008</v>
      </c>
      <c r="C59">
        <f>B59-B$1</f>
        <v>216</v>
      </c>
      <c r="D59">
        <f t="shared" si="7"/>
        <v>4</v>
      </c>
      <c r="E59" t="s">
        <v>6</v>
      </c>
      <c r="F59">
        <v>3154152</v>
      </c>
      <c r="G59">
        <f>F59-F$1</f>
        <v>232</v>
      </c>
      <c r="H59">
        <f t="shared" si="9"/>
        <v>4</v>
      </c>
      <c r="I59" t="s">
        <v>6</v>
      </c>
      <c r="J59">
        <v>3154152</v>
      </c>
      <c r="K59">
        <f t="shared" si="10"/>
        <v>232</v>
      </c>
      <c r="L59">
        <f t="shared" si="11"/>
        <v>4</v>
      </c>
      <c r="N59" t="str">
        <f t="shared" si="1"/>
        <v>OK</v>
      </c>
      <c r="O59" t="str">
        <f t="shared" si="2"/>
        <v>OK</v>
      </c>
      <c r="P59" t="s">
        <v>0</v>
      </c>
      <c r="Q59" t="str">
        <f t="shared" si="12"/>
        <v>REG_BUSYBITS</v>
      </c>
      <c r="R59" t="s">
        <v>166</v>
      </c>
      <c r="S59">
        <f t="shared" si="16"/>
        <v>68</v>
      </c>
      <c r="T59" s="4" t="s">
        <v>167</v>
      </c>
      <c r="V59" t="str">
        <f t="shared" si="17"/>
        <v>OK</v>
      </c>
      <c r="W59">
        <f t="shared" si="18"/>
        <v>64</v>
      </c>
    </row>
    <row r="60" spans="1:23" x14ac:dyDescent="0.25">
      <c r="A60" t="s">
        <v>101</v>
      </c>
      <c r="B60">
        <v>1058016</v>
      </c>
      <c r="C60">
        <f>B60-B$1</f>
        <v>224</v>
      </c>
      <c r="D60">
        <f t="shared" si="7"/>
        <v>8</v>
      </c>
      <c r="E60" t="s">
        <v>101</v>
      </c>
      <c r="F60">
        <v>3154160</v>
      </c>
      <c r="G60">
        <f>F60-F$1</f>
        <v>240</v>
      </c>
      <c r="H60">
        <f t="shared" si="9"/>
        <v>8</v>
      </c>
      <c r="I60" t="s">
        <v>101</v>
      </c>
      <c r="J60">
        <v>3154160</v>
      </c>
      <c r="K60">
        <f t="shared" si="10"/>
        <v>240</v>
      </c>
      <c r="L60">
        <f t="shared" si="11"/>
        <v>8</v>
      </c>
      <c r="N60" t="str">
        <f t="shared" si="1"/>
        <v>OK</v>
      </c>
      <c r="O60" t="str">
        <f t="shared" si="2"/>
        <v>OK</v>
      </c>
      <c r="P60" t="s">
        <v>0</v>
      </c>
      <c r="Q60" t="str">
        <f t="shared" si="12"/>
        <v>REG_ROMSUB_SEL</v>
      </c>
      <c r="R60" t="s">
        <v>166</v>
      </c>
      <c r="S60">
        <f t="shared" si="16"/>
        <v>76</v>
      </c>
      <c r="T60" s="4" t="s">
        <v>167</v>
      </c>
      <c r="V60" t="str">
        <f t="shared" si="17"/>
        <v>OK</v>
      </c>
      <c r="W60">
        <f t="shared" si="18"/>
        <v>72</v>
      </c>
    </row>
    <row r="61" spans="1:23" x14ac:dyDescent="0.25">
      <c r="A61" s="2"/>
      <c r="E61" t="s">
        <v>98</v>
      </c>
      <c r="F61">
        <v>3154164</v>
      </c>
      <c r="G61">
        <f t="shared" ref="G61:G62" si="20">F61-F$1</f>
        <v>244</v>
      </c>
      <c r="H61">
        <f t="shared" si="9"/>
        <v>4</v>
      </c>
      <c r="I61" t="s">
        <v>98</v>
      </c>
      <c r="J61">
        <v>3154164</v>
      </c>
      <c r="K61">
        <f t="shared" si="10"/>
        <v>244</v>
      </c>
      <c r="L61">
        <f t="shared" si="11"/>
        <v>4</v>
      </c>
      <c r="N61" t="str">
        <f t="shared" ref="N61" si="21">IF(AND(H61=L61),"OK","FAIL")</f>
        <v>OK</v>
      </c>
      <c r="O61" t="str">
        <f>IF(AND(E61=I61),"OK","FAIL")</f>
        <v>OK</v>
      </c>
      <c r="P61" t="s">
        <v>0</v>
      </c>
      <c r="Q61" t="str">
        <f t="shared" si="12"/>
        <v>REG_RAM_FOLD</v>
      </c>
      <c r="R61" t="s">
        <v>166</v>
      </c>
      <c r="S61">
        <f t="shared" si="16"/>
        <v>80</v>
      </c>
      <c r="T61" s="4" t="s">
        <v>167</v>
      </c>
      <c r="V61" s="1" t="str">
        <f>IF(AND(H61=L61),"OK","FAIL")</f>
        <v>OK</v>
      </c>
      <c r="W61">
        <f t="shared" si="18"/>
        <v>-1057944</v>
      </c>
    </row>
    <row r="62" spans="1:23" x14ac:dyDescent="0.25">
      <c r="A62" s="3" t="s">
        <v>11</v>
      </c>
      <c r="B62">
        <v>1058020</v>
      </c>
      <c r="C62">
        <f>B62-B$1</f>
        <v>228</v>
      </c>
      <c r="D62">
        <f>C62-C60</f>
        <v>4</v>
      </c>
      <c r="E62" t="s">
        <v>11</v>
      </c>
      <c r="F62">
        <v>3154168</v>
      </c>
      <c r="G62">
        <f t="shared" si="20"/>
        <v>248</v>
      </c>
      <c r="H62">
        <f t="shared" si="9"/>
        <v>4</v>
      </c>
      <c r="I62" t="s">
        <v>11</v>
      </c>
      <c r="J62">
        <v>3154168</v>
      </c>
      <c r="K62">
        <f t="shared" si="10"/>
        <v>248</v>
      </c>
      <c r="L62">
        <f t="shared" si="11"/>
        <v>4</v>
      </c>
      <c r="N62" t="str">
        <f t="shared" si="1"/>
        <v>OK</v>
      </c>
      <c r="O62" t="str">
        <f t="shared" si="2"/>
        <v>OK</v>
      </c>
      <c r="P62" t="s">
        <v>0</v>
      </c>
      <c r="Q62" t="str">
        <f t="shared" si="12"/>
        <v>REG_CMD_READ</v>
      </c>
      <c r="R62" t="s">
        <v>168</v>
      </c>
      <c r="S62">
        <f>J62-J$62</f>
        <v>0</v>
      </c>
      <c r="T62" s="4" t="s">
        <v>167</v>
      </c>
      <c r="V62" t="str">
        <f t="shared" ref="V62" si="22">IF(AND(D62=H62,  H62=L62),"OK","FAIL")</f>
        <v>OK</v>
      </c>
      <c r="W62">
        <f>B62-B$62</f>
        <v>0</v>
      </c>
    </row>
    <row r="63" spans="1:23" x14ac:dyDescent="0.25">
      <c r="A63" t="s">
        <v>12</v>
      </c>
      <c r="B63">
        <v>1058024</v>
      </c>
      <c r="C63">
        <f>B63-B$1</f>
        <v>232</v>
      </c>
      <c r="D63">
        <f>C63-C62</f>
        <v>4</v>
      </c>
      <c r="E63" t="s">
        <v>12</v>
      </c>
      <c r="F63">
        <v>3154172</v>
      </c>
      <c r="G63">
        <f>F63-F$1</f>
        <v>252</v>
      </c>
      <c r="H63">
        <f t="shared" si="9"/>
        <v>4</v>
      </c>
      <c r="I63" t="s">
        <v>12</v>
      </c>
      <c r="J63">
        <v>3154172</v>
      </c>
      <c r="K63">
        <f t="shared" si="10"/>
        <v>252</v>
      </c>
      <c r="L63">
        <f t="shared" si="11"/>
        <v>4</v>
      </c>
      <c r="N63" t="str">
        <f t="shared" si="1"/>
        <v>OK</v>
      </c>
      <c r="O63" t="str">
        <f t="shared" si="2"/>
        <v>OK</v>
      </c>
      <c r="P63" t="s">
        <v>0</v>
      </c>
      <c r="Q63" t="str">
        <f t="shared" si="12"/>
        <v>REG_CMD_WRITE</v>
      </c>
      <c r="R63" t="s">
        <v>168</v>
      </c>
      <c r="S63">
        <f t="shared" ref="S63:S91" si="23">J63-J$62</f>
        <v>4</v>
      </c>
      <c r="T63" s="4" t="s">
        <v>167</v>
      </c>
      <c r="V63" t="str">
        <f t="shared" ref="V63:V91" si="24">IF(AND(D63=H63,  H63=L63),"OK","FAIL")</f>
        <v>OK</v>
      </c>
      <c r="W63">
        <f t="shared" ref="W63:W91" si="25">B63-B$62</f>
        <v>4</v>
      </c>
    </row>
    <row r="64" spans="1:23" x14ac:dyDescent="0.25">
      <c r="A64" t="s">
        <v>10</v>
      </c>
      <c r="B64">
        <v>1058028</v>
      </c>
      <c r="C64">
        <f>B64-B$1</f>
        <v>236</v>
      </c>
      <c r="D64">
        <f>C64-C63</f>
        <v>4</v>
      </c>
      <c r="E64" t="s">
        <v>10</v>
      </c>
      <c r="F64">
        <v>3154176</v>
      </c>
      <c r="G64">
        <f>F64-F$1</f>
        <v>256</v>
      </c>
      <c r="H64">
        <f>G64-G63</f>
        <v>4</v>
      </c>
      <c r="I64" t="s">
        <v>10</v>
      </c>
      <c r="J64">
        <v>3154176</v>
      </c>
      <c r="K64">
        <f t="shared" si="10"/>
        <v>256</v>
      </c>
      <c r="L64">
        <f t="shared" si="11"/>
        <v>4</v>
      </c>
      <c r="N64" t="str">
        <f t="shared" si="1"/>
        <v>OK</v>
      </c>
      <c r="O64" t="str">
        <f t="shared" si="2"/>
        <v>OK</v>
      </c>
      <c r="P64" t="s">
        <v>0</v>
      </c>
      <c r="Q64" t="str">
        <f t="shared" si="12"/>
        <v>REG_CMD_DL</v>
      </c>
      <c r="R64" t="s">
        <v>168</v>
      </c>
      <c r="S64">
        <f t="shared" si="23"/>
        <v>8</v>
      </c>
      <c r="T64" s="4" t="s">
        <v>167</v>
      </c>
      <c r="V64" t="str">
        <f t="shared" si="24"/>
        <v>OK</v>
      </c>
      <c r="W64">
        <f t="shared" si="25"/>
        <v>8</v>
      </c>
    </row>
    <row r="65" spans="1:23" x14ac:dyDescent="0.25">
      <c r="A65" t="s">
        <v>123</v>
      </c>
      <c r="B65">
        <v>1058032</v>
      </c>
      <c r="C65">
        <f>B65-B$1</f>
        <v>240</v>
      </c>
      <c r="D65">
        <f>C65-C64</f>
        <v>4</v>
      </c>
      <c r="E65" t="s">
        <v>123</v>
      </c>
      <c r="F65">
        <v>3154180</v>
      </c>
      <c r="G65">
        <f>F65-F$1</f>
        <v>260</v>
      </c>
      <c r="H65">
        <f>G65-G64</f>
        <v>4</v>
      </c>
      <c r="I65" t="s">
        <v>123</v>
      </c>
      <c r="J65">
        <v>3154180</v>
      </c>
      <c r="K65">
        <f t="shared" si="10"/>
        <v>260</v>
      </c>
      <c r="L65">
        <f t="shared" si="11"/>
        <v>4</v>
      </c>
      <c r="N65" t="str">
        <f t="shared" si="1"/>
        <v>OK</v>
      </c>
      <c r="O65" t="str">
        <f t="shared" si="2"/>
        <v>OK</v>
      </c>
      <c r="P65" t="s">
        <v>0</v>
      </c>
      <c r="Q65" t="str">
        <f t="shared" si="12"/>
        <v>REG_TOUCH_MODE</v>
      </c>
      <c r="R65" t="s">
        <v>168</v>
      </c>
      <c r="S65">
        <f t="shared" si="23"/>
        <v>12</v>
      </c>
      <c r="T65" s="4" t="s">
        <v>167</v>
      </c>
      <c r="V65" t="str">
        <f t="shared" si="24"/>
        <v>OK</v>
      </c>
      <c r="W65">
        <f t="shared" si="25"/>
        <v>12</v>
      </c>
    </row>
    <row r="66" spans="1:23" x14ac:dyDescent="0.25">
      <c r="A66" t="s">
        <v>16</v>
      </c>
      <c r="B66">
        <v>1058036</v>
      </c>
      <c r="C66">
        <f>B66-B$1</f>
        <v>244</v>
      </c>
      <c r="D66">
        <f t="shared" ref="D66:D77" si="26">C66-C65</f>
        <v>4</v>
      </c>
      <c r="E66" t="s">
        <v>16</v>
      </c>
      <c r="F66">
        <v>3154184</v>
      </c>
      <c r="G66">
        <f>F66-F$1</f>
        <v>264</v>
      </c>
      <c r="H66">
        <f>G66-G65</f>
        <v>4</v>
      </c>
      <c r="I66" t="s">
        <v>16</v>
      </c>
      <c r="J66">
        <v>3154184</v>
      </c>
      <c r="K66">
        <f t="shared" si="10"/>
        <v>264</v>
      </c>
      <c r="L66">
        <f t="shared" si="11"/>
        <v>4</v>
      </c>
      <c r="N66" t="str">
        <f t="shared" si="1"/>
        <v>OK</v>
      </c>
      <c r="O66" t="str">
        <f t="shared" ref="O66:O76" si="27">IF(AND(A66=E66,  E66=I66),"OK","FAIL")</f>
        <v>OK</v>
      </c>
      <c r="P66" t="s">
        <v>0</v>
      </c>
      <c r="Q66" t="str">
        <f t="shared" ref="Q66:Q129" si="28">I66</f>
        <v>REG_CTOUCH_EXTENDED</v>
      </c>
      <c r="R66" t="s">
        <v>168</v>
      </c>
      <c r="S66">
        <f t="shared" si="23"/>
        <v>16</v>
      </c>
      <c r="T66" s="4" t="s">
        <v>167</v>
      </c>
      <c r="V66" t="str">
        <f t="shared" si="24"/>
        <v>OK</v>
      </c>
      <c r="W66">
        <f t="shared" si="25"/>
        <v>16</v>
      </c>
    </row>
    <row r="67" spans="1:23" x14ac:dyDescent="0.25">
      <c r="A67" t="s">
        <v>118</v>
      </c>
      <c r="B67">
        <v>1058036</v>
      </c>
      <c r="C67">
        <f>B67-B$1</f>
        <v>244</v>
      </c>
      <c r="D67">
        <f t="shared" si="26"/>
        <v>0</v>
      </c>
      <c r="E67" t="s">
        <v>118</v>
      </c>
      <c r="F67">
        <v>3154184</v>
      </c>
      <c r="G67">
        <f>F67-F$1</f>
        <v>264</v>
      </c>
      <c r="H67">
        <f t="shared" ref="H67:H83" si="29">G67-G66</f>
        <v>0</v>
      </c>
      <c r="I67" t="s">
        <v>118</v>
      </c>
      <c r="J67">
        <v>3154184</v>
      </c>
      <c r="K67">
        <f t="shared" ref="K67:K85" si="30">J67-J$1</f>
        <v>264</v>
      </c>
      <c r="L67">
        <f t="shared" ref="L67:L84" si="31">K67-K66</f>
        <v>0</v>
      </c>
      <c r="N67" t="str">
        <f t="shared" ref="N67:N76" si="32">IF(AND(D67=H67,  H67=L67),"OK","FAIL")</f>
        <v>OK</v>
      </c>
      <c r="O67" t="str">
        <f t="shared" si="27"/>
        <v>OK</v>
      </c>
      <c r="P67" t="s">
        <v>0</v>
      </c>
      <c r="Q67" t="str">
        <f t="shared" si="28"/>
        <v>REG_TOUCH_ADC_MODE</v>
      </c>
      <c r="R67" t="s">
        <v>168</v>
      </c>
      <c r="S67">
        <f t="shared" si="23"/>
        <v>16</v>
      </c>
      <c r="T67" s="4" t="s">
        <v>167</v>
      </c>
      <c r="V67" t="str">
        <f t="shared" si="24"/>
        <v>OK</v>
      </c>
      <c r="W67">
        <f t="shared" si="25"/>
        <v>16</v>
      </c>
    </row>
    <row r="68" spans="1:23" x14ac:dyDescent="0.25">
      <c r="A68" s="1" t="s">
        <v>29</v>
      </c>
      <c r="B68" s="1">
        <v>1058040</v>
      </c>
      <c r="C68" s="1">
        <f>B68-B$1</f>
        <v>248</v>
      </c>
      <c r="D68" s="1">
        <f t="shared" si="26"/>
        <v>4</v>
      </c>
      <c r="E68" s="1" t="s">
        <v>29</v>
      </c>
      <c r="F68" s="1">
        <v>3154188</v>
      </c>
      <c r="G68" s="1">
        <f>F68-F$1</f>
        <v>268</v>
      </c>
      <c r="H68" s="1">
        <f t="shared" si="29"/>
        <v>4</v>
      </c>
      <c r="I68" t="s">
        <v>29</v>
      </c>
      <c r="J68">
        <v>3154188</v>
      </c>
      <c r="K68">
        <f t="shared" si="30"/>
        <v>268</v>
      </c>
      <c r="L68">
        <f t="shared" si="31"/>
        <v>4</v>
      </c>
      <c r="N68" t="str">
        <f t="shared" si="32"/>
        <v>OK</v>
      </c>
      <c r="O68" t="str">
        <f t="shared" si="27"/>
        <v>OK</v>
      </c>
      <c r="P68" t="s">
        <v>0</v>
      </c>
      <c r="Q68" t="str">
        <f t="shared" si="28"/>
        <v>REG_EHOST_TOUCH_X</v>
      </c>
      <c r="R68" t="s">
        <v>168</v>
      </c>
      <c r="S68">
        <f t="shared" si="23"/>
        <v>20</v>
      </c>
      <c r="T68" s="4" t="s">
        <v>167</v>
      </c>
      <c r="V68" t="str">
        <f t="shared" si="24"/>
        <v>OK</v>
      </c>
      <c r="W68">
        <f t="shared" si="25"/>
        <v>20</v>
      </c>
    </row>
    <row r="69" spans="1:23" x14ac:dyDescent="0.25">
      <c r="A69" t="s">
        <v>119</v>
      </c>
      <c r="B69">
        <v>1058040</v>
      </c>
      <c r="C69">
        <f>B69-B$1</f>
        <v>248</v>
      </c>
      <c r="D69">
        <f t="shared" si="26"/>
        <v>0</v>
      </c>
      <c r="E69" t="s">
        <v>119</v>
      </c>
      <c r="F69">
        <v>3154188</v>
      </c>
      <c r="G69">
        <f>F69-F$1</f>
        <v>268</v>
      </c>
      <c r="H69">
        <f t="shared" si="29"/>
        <v>0</v>
      </c>
      <c r="I69" t="s">
        <v>119</v>
      </c>
      <c r="J69">
        <v>3154188</v>
      </c>
      <c r="K69">
        <f t="shared" si="30"/>
        <v>268</v>
      </c>
      <c r="L69">
        <f t="shared" si="31"/>
        <v>0</v>
      </c>
      <c r="N69" t="str">
        <f t="shared" si="32"/>
        <v>OK</v>
      </c>
      <c r="O69" t="str">
        <f t="shared" si="27"/>
        <v>OK</v>
      </c>
      <c r="P69" t="s">
        <v>0</v>
      </c>
      <c r="Q69" t="str">
        <f t="shared" si="28"/>
        <v>REG_TOUCH_CHARGE</v>
      </c>
      <c r="R69" t="s">
        <v>168</v>
      </c>
      <c r="S69">
        <f t="shared" si="23"/>
        <v>20</v>
      </c>
      <c r="T69" s="4" t="s">
        <v>167</v>
      </c>
      <c r="V69" t="str">
        <f t="shared" si="24"/>
        <v>OK</v>
      </c>
      <c r="W69">
        <f t="shared" si="25"/>
        <v>20</v>
      </c>
    </row>
    <row r="70" spans="1:23" x14ac:dyDescent="0.25">
      <c r="A70" t="s">
        <v>129</v>
      </c>
      <c r="B70">
        <v>1058044</v>
      </c>
      <c r="C70">
        <f>B70-B$1</f>
        <v>252</v>
      </c>
      <c r="D70">
        <f t="shared" si="26"/>
        <v>4</v>
      </c>
      <c r="E70" t="s">
        <v>129</v>
      </c>
      <c r="F70">
        <v>3154192</v>
      </c>
      <c r="G70">
        <f>F70-F$1</f>
        <v>272</v>
      </c>
      <c r="H70">
        <f t="shared" si="29"/>
        <v>4</v>
      </c>
      <c r="I70" t="s">
        <v>129</v>
      </c>
      <c r="J70">
        <v>3154192</v>
      </c>
      <c r="K70">
        <f t="shared" si="30"/>
        <v>272</v>
      </c>
      <c r="L70">
        <f t="shared" si="31"/>
        <v>4</v>
      </c>
      <c r="N70" t="str">
        <f t="shared" si="32"/>
        <v>OK</v>
      </c>
      <c r="O70" t="str">
        <f t="shared" si="27"/>
        <v>OK</v>
      </c>
      <c r="P70" t="s">
        <v>0</v>
      </c>
      <c r="Q70" t="str">
        <f t="shared" si="28"/>
        <v>REG_TOUCH_SETTLE</v>
      </c>
      <c r="R70" t="s">
        <v>168</v>
      </c>
      <c r="S70">
        <f t="shared" si="23"/>
        <v>24</v>
      </c>
      <c r="T70" s="4" t="s">
        <v>167</v>
      </c>
      <c r="V70" t="str">
        <f t="shared" si="24"/>
        <v>OK</v>
      </c>
      <c r="W70">
        <f t="shared" si="25"/>
        <v>24</v>
      </c>
    </row>
    <row r="71" spans="1:23" x14ac:dyDescent="0.25">
      <c r="A71" s="1" t="s">
        <v>28</v>
      </c>
      <c r="B71" s="1">
        <v>1058048</v>
      </c>
      <c r="C71" s="1">
        <f t="shared" ref="C71" si="33">B71-B$1</f>
        <v>256</v>
      </c>
      <c r="D71" s="1">
        <f t="shared" si="26"/>
        <v>4</v>
      </c>
      <c r="E71" s="1" t="s">
        <v>28</v>
      </c>
      <c r="F71" s="1">
        <v>3154196</v>
      </c>
      <c r="G71" s="1">
        <f t="shared" ref="G71" si="34">F71-F$1</f>
        <v>276</v>
      </c>
      <c r="H71" s="1">
        <f t="shared" si="29"/>
        <v>4</v>
      </c>
      <c r="I71" t="s">
        <v>28</v>
      </c>
      <c r="J71">
        <v>3154196</v>
      </c>
      <c r="K71">
        <f t="shared" si="30"/>
        <v>276</v>
      </c>
      <c r="L71">
        <f t="shared" si="31"/>
        <v>4</v>
      </c>
      <c r="N71" t="str">
        <f t="shared" si="32"/>
        <v>OK</v>
      </c>
      <c r="O71" t="str">
        <f t="shared" si="27"/>
        <v>OK</v>
      </c>
      <c r="P71" t="s">
        <v>0</v>
      </c>
      <c r="Q71" t="str">
        <f t="shared" si="28"/>
        <v>REG_EHOST_TOUCH_ID</v>
      </c>
      <c r="R71" t="s">
        <v>168</v>
      </c>
      <c r="S71">
        <f t="shared" si="23"/>
        <v>28</v>
      </c>
      <c r="T71" s="4" t="s">
        <v>167</v>
      </c>
      <c r="V71" t="str">
        <f t="shared" si="24"/>
        <v>OK</v>
      </c>
      <c r="W71">
        <f t="shared" si="25"/>
        <v>28</v>
      </c>
    </row>
    <row r="72" spans="1:23" x14ac:dyDescent="0.25">
      <c r="A72" t="s">
        <v>124</v>
      </c>
      <c r="B72">
        <v>1058048</v>
      </c>
      <c r="C72">
        <f>B72-B$1</f>
        <v>256</v>
      </c>
      <c r="D72">
        <f t="shared" si="26"/>
        <v>0</v>
      </c>
      <c r="E72" t="s">
        <v>124</v>
      </c>
      <c r="F72">
        <v>3154196</v>
      </c>
      <c r="G72">
        <f>F72-F$1</f>
        <v>276</v>
      </c>
      <c r="H72">
        <f t="shared" si="29"/>
        <v>0</v>
      </c>
      <c r="I72" t="s">
        <v>124</v>
      </c>
      <c r="J72">
        <v>3154196</v>
      </c>
      <c r="K72">
        <f t="shared" si="30"/>
        <v>276</v>
      </c>
      <c r="L72">
        <f t="shared" si="31"/>
        <v>0</v>
      </c>
      <c r="N72" t="str">
        <f t="shared" si="32"/>
        <v>OK</v>
      </c>
      <c r="O72" t="str">
        <f t="shared" si="27"/>
        <v>OK</v>
      </c>
      <c r="P72" t="s">
        <v>0</v>
      </c>
      <c r="Q72" t="str">
        <f t="shared" si="28"/>
        <v>REG_TOUCH_OVERSAMPLE</v>
      </c>
      <c r="R72" t="s">
        <v>168</v>
      </c>
      <c r="S72">
        <f t="shared" si="23"/>
        <v>28</v>
      </c>
      <c r="T72" s="4" t="s">
        <v>167</v>
      </c>
      <c r="V72" t="str">
        <f t="shared" si="24"/>
        <v>OK</v>
      </c>
      <c r="W72">
        <f t="shared" si="25"/>
        <v>28</v>
      </c>
    </row>
    <row r="73" spans="1:23" x14ac:dyDescent="0.25">
      <c r="A73" s="1" t="s">
        <v>30</v>
      </c>
      <c r="B73" s="1">
        <v>1058052</v>
      </c>
      <c r="C73" s="1">
        <f t="shared" ref="C73" si="35">B73-B$1</f>
        <v>260</v>
      </c>
      <c r="D73" s="1">
        <f t="shared" si="26"/>
        <v>4</v>
      </c>
      <c r="E73" s="1" t="s">
        <v>30</v>
      </c>
      <c r="F73" s="1">
        <v>3154200</v>
      </c>
      <c r="G73" s="1">
        <f t="shared" ref="G73" si="36">F73-F$1</f>
        <v>280</v>
      </c>
      <c r="H73" s="1">
        <f t="shared" si="29"/>
        <v>4</v>
      </c>
      <c r="I73" t="s">
        <v>30</v>
      </c>
      <c r="J73">
        <v>3154200</v>
      </c>
      <c r="K73">
        <f t="shared" si="30"/>
        <v>280</v>
      </c>
      <c r="L73">
        <f t="shared" si="31"/>
        <v>4</v>
      </c>
      <c r="N73" t="str">
        <f t="shared" si="32"/>
        <v>OK</v>
      </c>
      <c r="O73" t="str">
        <f t="shared" si="27"/>
        <v>OK</v>
      </c>
      <c r="P73" t="s">
        <v>0</v>
      </c>
      <c r="Q73" t="str">
        <f t="shared" si="28"/>
        <v>REG_EHOST_TOUCH_Y</v>
      </c>
      <c r="R73" t="s">
        <v>168</v>
      </c>
      <c r="S73">
        <f t="shared" si="23"/>
        <v>32</v>
      </c>
      <c r="T73" s="4" t="s">
        <v>167</v>
      </c>
      <c r="V73" t="str">
        <f t="shared" si="24"/>
        <v>OK</v>
      </c>
      <c r="W73">
        <f t="shared" si="25"/>
        <v>32</v>
      </c>
    </row>
    <row r="74" spans="1:23" x14ac:dyDescent="0.25">
      <c r="A74" t="s">
        <v>127</v>
      </c>
      <c r="B74">
        <v>1058052</v>
      </c>
      <c r="C74">
        <f>B74-B$1</f>
        <v>260</v>
      </c>
      <c r="D74">
        <f t="shared" si="26"/>
        <v>0</v>
      </c>
      <c r="E74" t="s">
        <v>127</v>
      </c>
      <c r="F74">
        <v>3154200</v>
      </c>
      <c r="G74">
        <f>F74-F$1</f>
        <v>280</v>
      </c>
      <c r="H74">
        <f t="shared" si="29"/>
        <v>0</v>
      </c>
      <c r="I74" t="s">
        <v>127</v>
      </c>
      <c r="J74">
        <v>3154200</v>
      </c>
      <c r="K74">
        <f t="shared" si="30"/>
        <v>280</v>
      </c>
      <c r="L74">
        <f t="shared" si="31"/>
        <v>0</v>
      </c>
      <c r="N74" t="str">
        <f t="shared" si="32"/>
        <v>OK</v>
      </c>
      <c r="O74" t="str">
        <f t="shared" si="27"/>
        <v>OK</v>
      </c>
      <c r="P74" t="s">
        <v>0</v>
      </c>
      <c r="Q74" t="str">
        <f t="shared" si="28"/>
        <v>REG_TOUCH_RZTHRESH</v>
      </c>
      <c r="R74" t="s">
        <v>168</v>
      </c>
      <c r="S74">
        <f t="shared" si="23"/>
        <v>32</v>
      </c>
      <c r="T74" s="4" t="s">
        <v>167</v>
      </c>
      <c r="V74" t="str">
        <f t="shared" si="24"/>
        <v>OK</v>
      </c>
      <c r="W74">
        <f t="shared" si="25"/>
        <v>32</v>
      </c>
    </row>
    <row r="75" spans="1:23" x14ac:dyDescent="0.25">
      <c r="A75" t="s">
        <v>161</v>
      </c>
      <c r="B75">
        <v>1058056</v>
      </c>
      <c r="C75">
        <f>B75-B$1</f>
        <v>264</v>
      </c>
      <c r="D75">
        <f t="shared" si="26"/>
        <v>4</v>
      </c>
      <c r="E75" t="s">
        <v>161</v>
      </c>
      <c r="F75">
        <v>3154204</v>
      </c>
      <c r="G75">
        <f>F75-F$1</f>
        <v>284</v>
      </c>
      <c r="H75">
        <f t="shared" si="29"/>
        <v>4</v>
      </c>
      <c r="I75" t="s">
        <v>161</v>
      </c>
      <c r="J75">
        <v>3154204</v>
      </c>
      <c r="K75">
        <f t="shared" si="30"/>
        <v>284</v>
      </c>
      <c r="L75">
        <f t="shared" si="31"/>
        <v>4</v>
      </c>
      <c r="N75" t="str">
        <f t="shared" si="32"/>
        <v>OK</v>
      </c>
      <c r="O75" t="str">
        <f t="shared" si="27"/>
        <v>OK</v>
      </c>
      <c r="P75" t="s">
        <v>0</v>
      </c>
      <c r="Q75" t="str">
        <f t="shared" si="28"/>
        <v>REG_CTOUCH_TOUCH1_XY</v>
      </c>
      <c r="R75" t="s">
        <v>168</v>
      </c>
      <c r="S75">
        <f t="shared" si="23"/>
        <v>36</v>
      </c>
      <c r="T75" s="4" t="s">
        <v>167</v>
      </c>
      <c r="V75" t="str">
        <f t="shared" si="24"/>
        <v>OK</v>
      </c>
      <c r="W75">
        <f t="shared" si="25"/>
        <v>36</v>
      </c>
    </row>
    <row r="76" spans="1:23" x14ac:dyDescent="0.25">
      <c r="A76" t="s">
        <v>125</v>
      </c>
      <c r="B76">
        <v>1058056</v>
      </c>
      <c r="C76">
        <f>B76-B$1</f>
        <v>264</v>
      </c>
      <c r="D76">
        <f t="shared" si="26"/>
        <v>0</v>
      </c>
      <c r="E76" t="s">
        <v>125</v>
      </c>
      <c r="F76">
        <v>3154204</v>
      </c>
      <c r="G76">
        <f t="shared" ref="G76:G80" si="37">F76-F$1</f>
        <v>284</v>
      </c>
      <c r="H76">
        <f t="shared" si="29"/>
        <v>0</v>
      </c>
      <c r="I76" t="s">
        <v>125</v>
      </c>
      <c r="J76">
        <v>3154204</v>
      </c>
      <c r="K76">
        <f t="shared" si="30"/>
        <v>284</v>
      </c>
      <c r="L76">
        <f t="shared" si="31"/>
        <v>0</v>
      </c>
      <c r="N76" t="str">
        <f t="shared" si="32"/>
        <v>OK</v>
      </c>
      <c r="O76" t="str">
        <f t="shared" si="27"/>
        <v>OK</v>
      </c>
      <c r="P76" t="s">
        <v>0</v>
      </c>
      <c r="Q76" t="str">
        <f t="shared" si="28"/>
        <v>REG_TOUCH_RAW_XY</v>
      </c>
      <c r="R76" t="s">
        <v>168</v>
      </c>
      <c r="S76">
        <f t="shared" si="23"/>
        <v>36</v>
      </c>
      <c r="T76" s="4" t="s">
        <v>167</v>
      </c>
      <c r="V76" t="str">
        <f t="shared" si="24"/>
        <v>OK</v>
      </c>
      <c r="W76">
        <f t="shared" si="25"/>
        <v>36</v>
      </c>
    </row>
    <row r="77" spans="1:23" x14ac:dyDescent="0.25">
      <c r="A77" t="s">
        <v>160</v>
      </c>
      <c r="B77">
        <v>1058060</v>
      </c>
      <c r="C77">
        <f>B77-B$1</f>
        <v>268</v>
      </c>
      <c r="D77">
        <f t="shared" si="26"/>
        <v>4</v>
      </c>
      <c r="E77" s="1" t="s">
        <v>160</v>
      </c>
      <c r="F77" s="1">
        <v>3154208</v>
      </c>
      <c r="G77" s="1">
        <f t="shared" si="37"/>
        <v>288</v>
      </c>
      <c r="H77" s="1">
        <f t="shared" si="29"/>
        <v>4</v>
      </c>
      <c r="I77" s="1" t="s">
        <v>160</v>
      </c>
      <c r="J77" s="1">
        <v>3154208</v>
      </c>
      <c r="K77" s="1">
        <f t="shared" si="30"/>
        <v>288</v>
      </c>
      <c r="L77" s="1">
        <f t="shared" si="31"/>
        <v>4</v>
      </c>
      <c r="N77" t="str">
        <f t="shared" ref="N77:N79" si="38">IF(AND(D77=H77,  H77=L77),"OK","FAIL")</f>
        <v>OK</v>
      </c>
      <c r="O77" t="str">
        <f t="shared" ref="O77:O79" si="39">IF(AND(A77=E77,  E77=I77),"OK","FAIL")</f>
        <v>OK</v>
      </c>
      <c r="P77" t="s">
        <v>0</v>
      </c>
      <c r="Q77" t="str">
        <f t="shared" si="28"/>
        <v>REG_CTOUCH_IDS</v>
      </c>
      <c r="R77" t="s">
        <v>168</v>
      </c>
      <c r="S77">
        <f t="shared" si="23"/>
        <v>40</v>
      </c>
      <c r="T77" s="4" t="s">
        <v>167</v>
      </c>
      <c r="V77" t="str">
        <f t="shared" si="24"/>
        <v>OK</v>
      </c>
      <c r="W77">
        <f t="shared" si="25"/>
        <v>40</v>
      </c>
    </row>
    <row r="78" spans="1:23" x14ac:dyDescent="0.25">
      <c r="A78" t="s">
        <v>19</v>
      </c>
      <c r="B78">
        <v>1058060</v>
      </c>
      <c r="C78">
        <f>B78-B$1</f>
        <v>268</v>
      </c>
      <c r="D78">
        <f>C78-C77</f>
        <v>0</v>
      </c>
      <c r="E78" t="s">
        <v>19</v>
      </c>
      <c r="F78">
        <v>3154208</v>
      </c>
      <c r="G78">
        <f t="shared" si="37"/>
        <v>288</v>
      </c>
      <c r="H78">
        <f t="shared" si="29"/>
        <v>0</v>
      </c>
      <c r="I78" t="s">
        <v>19</v>
      </c>
      <c r="J78">
        <v>3154208</v>
      </c>
      <c r="K78">
        <f t="shared" si="30"/>
        <v>288</v>
      </c>
      <c r="L78">
        <f t="shared" si="31"/>
        <v>0</v>
      </c>
      <c r="N78" t="str">
        <f t="shared" si="38"/>
        <v>OK</v>
      </c>
      <c r="O78" t="str">
        <f t="shared" si="39"/>
        <v>OK</v>
      </c>
      <c r="P78" t="s">
        <v>0</v>
      </c>
      <c r="Q78" t="str">
        <f t="shared" si="28"/>
        <v>REG_CTOUCH_TOUCH4_Y</v>
      </c>
      <c r="R78" t="s">
        <v>168</v>
      </c>
      <c r="S78">
        <f t="shared" si="23"/>
        <v>40</v>
      </c>
      <c r="T78" s="4" t="s">
        <v>167</v>
      </c>
      <c r="V78" t="str">
        <f t="shared" si="24"/>
        <v>OK</v>
      </c>
      <c r="W78">
        <f t="shared" si="25"/>
        <v>40</v>
      </c>
    </row>
    <row r="79" spans="1:23" x14ac:dyDescent="0.25">
      <c r="A79" t="s">
        <v>126</v>
      </c>
      <c r="B79">
        <v>1058060</v>
      </c>
      <c r="C79">
        <f>B79-B$1</f>
        <v>268</v>
      </c>
      <c r="D79">
        <f>C79-C78</f>
        <v>0</v>
      </c>
      <c r="E79" t="s">
        <v>126</v>
      </c>
      <c r="F79">
        <v>3154208</v>
      </c>
      <c r="G79">
        <f t="shared" si="37"/>
        <v>288</v>
      </c>
      <c r="H79">
        <f t="shared" si="29"/>
        <v>0</v>
      </c>
      <c r="I79" t="s">
        <v>126</v>
      </c>
      <c r="J79">
        <v>3154208</v>
      </c>
      <c r="K79">
        <f t="shared" si="30"/>
        <v>288</v>
      </c>
      <c r="L79">
        <f t="shared" si="31"/>
        <v>0</v>
      </c>
      <c r="N79" t="str">
        <f t="shared" si="38"/>
        <v>OK</v>
      </c>
      <c r="O79" t="str">
        <f t="shared" si="39"/>
        <v>OK</v>
      </c>
      <c r="P79" t="s">
        <v>0</v>
      </c>
      <c r="Q79" t="str">
        <f t="shared" si="28"/>
        <v>REG_TOUCH_RZ</v>
      </c>
      <c r="R79" t="s">
        <v>168</v>
      </c>
      <c r="S79">
        <f t="shared" si="23"/>
        <v>40</v>
      </c>
      <c r="T79" s="4" t="s">
        <v>167</v>
      </c>
      <c r="V79" t="str">
        <f t="shared" si="24"/>
        <v>OK</v>
      </c>
      <c r="W79">
        <f t="shared" si="25"/>
        <v>40</v>
      </c>
    </row>
    <row r="80" spans="1:23" x14ac:dyDescent="0.25">
      <c r="A80" t="s">
        <v>17</v>
      </c>
      <c r="B80">
        <v>1058064</v>
      </c>
      <c r="C80">
        <f>B80-B$1</f>
        <v>272</v>
      </c>
      <c r="D80">
        <f>C80-C79</f>
        <v>4</v>
      </c>
      <c r="E80" t="s">
        <v>17</v>
      </c>
      <c r="F80">
        <v>3154212</v>
      </c>
      <c r="G80">
        <f t="shared" si="37"/>
        <v>292</v>
      </c>
      <c r="H80">
        <f t="shared" si="29"/>
        <v>4</v>
      </c>
      <c r="I80" t="s">
        <v>17</v>
      </c>
      <c r="J80">
        <v>3154212</v>
      </c>
      <c r="K80">
        <f t="shared" si="30"/>
        <v>292</v>
      </c>
      <c r="L80">
        <f t="shared" si="31"/>
        <v>4</v>
      </c>
      <c r="N80" t="str">
        <f t="shared" ref="N80:N95" si="40">IF(AND(D80=H80,  H80=L80),"OK","FAIL")</f>
        <v>OK</v>
      </c>
      <c r="O80" t="str">
        <f t="shared" ref="O80:O95" si="41">IF(AND(A80=E80,  E80=I80),"OK","FAIL")</f>
        <v>OK</v>
      </c>
      <c r="P80" t="s">
        <v>0</v>
      </c>
      <c r="Q80" t="str">
        <f t="shared" si="28"/>
        <v>REG_CTOUCH_TOUCH0_XY</v>
      </c>
      <c r="R80" t="s">
        <v>168</v>
      </c>
      <c r="S80">
        <f t="shared" si="23"/>
        <v>44</v>
      </c>
      <c r="T80" s="4" t="s">
        <v>167</v>
      </c>
      <c r="V80" t="str">
        <f t="shared" si="24"/>
        <v>OK</v>
      </c>
      <c r="W80">
        <f t="shared" si="25"/>
        <v>44</v>
      </c>
    </row>
    <row r="81" spans="1:23" x14ac:dyDescent="0.25">
      <c r="A81" t="s">
        <v>128</v>
      </c>
      <c r="B81">
        <v>1058064</v>
      </c>
      <c r="C81">
        <f>B81-B$1</f>
        <v>272</v>
      </c>
      <c r="D81">
        <f>C81-C80</f>
        <v>0</v>
      </c>
      <c r="E81" t="s">
        <v>128</v>
      </c>
      <c r="F81">
        <v>3154212</v>
      </c>
      <c r="G81">
        <f>F81-F$1</f>
        <v>292</v>
      </c>
      <c r="H81">
        <f t="shared" si="29"/>
        <v>0</v>
      </c>
      <c r="I81" t="s">
        <v>128</v>
      </c>
      <c r="J81">
        <v>3154212</v>
      </c>
      <c r="K81">
        <f t="shared" si="30"/>
        <v>292</v>
      </c>
      <c r="L81">
        <f t="shared" si="31"/>
        <v>0</v>
      </c>
      <c r="N81" t="str">
        <f t="shared" si="40"/>
        <v>OK</v>
      </c>
      <c r="O81" t="str">
        <f t="shared" si="41"/>
        <v>OK</v>
      </c>
      <c r="P81" t="s">
        <v>0</v>
      </c>
      <c r="Q81" t="str">
        <f t="shared" si="28"/>
        <v>REG_TOUCH_SCREEN_XY</v>
      </c>
      <c r="R81" t="s">
        <v>168</v>
      </c>
      <c r="S81">
        <f t="shared" si="23"/>
        <v>44</v>
      </c>
      <c r="T81" s="4" t="s">
        <v>167</v>
      </c>
      <c r="V81" t="str">
        <f t="shared" si="24"/>
        <v>OK</v>
      </c>
      <c r="W81">
        <f t="shared" si="25"/>
        <v>44</v>
      </c>
    </row>
    <row r="82" spans="1:23" x14ac:dyDescent="0.25">
      <c r="A82" t="s">
        <v>139</v>
      </c>
      <c r="B82">
        <v>1058068</v>
      </c>
      <c r="C82">
        <f>B82-B$1</f>
        <v>276</v>
      </c>
      <c r="D82">
        <f>C82-C81</f>
        <v>4</v>
      </c>
      <c r="E82" t="s">
        <v>139</v>
      </c>
      <c r="F82">
        <v>3154216</v>
      </c>
      <c r="G82">
        <f>F82-F$1</f>
        <v>296</v>
      </c>
      <c r="H82">
        <f t="shared" si="29"/>
        <v>4</v>
      </c>
      <c r="I82" t="s">
        <v>139</v>
      </c>
      <c r="J82">
        <v>3154216</v>
      </c>
      <c r="K82">
        <f t="shared" si="30"/>
        <v>296</v>
      </c>
      <c r="L82">
        <f t="shared" si="31"/>
        <v>4</v>
      </c>
      <c r="N82" t="str">
        <f t="shared" si="40"/>
        <v>OK</v>
      </c>
      <c r="O82" t="str">
        <f t="shared" si="41"/>
        <v>OK</v>
      </c>
      <c r="P82" t="s">
        <v>0</v>
      </c>
      <c r="Q82" t="str">
        <f t="shared" si="28"/>
        <v>REG_TOUCH_TAG_XY</v>
      </c>
      <c r="R82" t="s">
        <v>168</v>
      </c>
      <c r="S82">
        <f t="shared" si="23"/>
        <v>48</v>
      </c>
      <c r="T82" s="4" t="s">
        <v>167</v>
      </c>
      <c r="V82" t="str">
        <f t="shared" si="24"/>
        <v>OK</v>
      </c>
      <c r="W82">
        <f t="shared" si="25"/>
        <v>48</v>
      </c>
    </row>
    <row r="83" spans="1:23" x14ac:dyDescent="0.25">
      <c r="A83" t="s">
        <v>130</v>
      </c>
      <c r="B83">
        <v>1058072</v>
      </c>
      <c r="C83">
        <f>B83-B$1</f>
        <v>280</v>
      </c>
      <c r="D83">
        <f>C83-C82</f>
        <v>4</v>
      </c>
      <c r="E83" t="s">
        <v>130</v>
      </c>
      <c r="F83">
        <v>3154220</v>
      </c>
      <c r="G83">
        <f>F83-F$1</f>
        <v>300</v>
      </c>
      <c r="H83">
        <f t="shared" si="29"/>
        <v>4</v>
      </c>
      <c r="I83" t="s">
        <v>130</v>
      </c>
      <c r="J83">
        <v>3154220</v>
      </c>
      <c r="K83">
        <f t="shared" si="30"/>
        <v>300</v>
      </c>
      <c r="L83">
        <f t="shared" si="31"/>
        <v>4</v>
      </c>
      <c r="N83" t="str">
        <f t="shared" si="40"/>
        <v>OK</v>
      </c>
      <c r="O83" t="str">
        <f t="shared" si="41"/>
        <v>OK</v>
      </c>
      <c r="P83" t="s">
        <v>0</v>
      </c>
      <c r="Q83" t="str">
        <f t="shared" si="28"/>
        <v>REG_TOUCH_TAG</v>
      </c>
      <c r="R83" t="s">
        <v>168</v>
      </c>
      <c r="S83">
        <f t="shared" si="23"/>
        <v>52</v>
      </c>
      <c r="T83" s="4" t="s">
        <v>167</v>
      </c>
      <c r="V83" t="str">
        <f t="shared" si="24"/>
        <v>OK</v>
      </c>
      <c r="W83">
        <f t="shared" si="25"/>
        <v>52</v>
      </c>
    </row>
    <row r="84" spans="1:23" x14ac:dyDescent="0.25">
      <c r="A84" s="2"/>
      <c r="E84" t="s">
        <v>132</v>
      </c>
      <c r="F84">
        <v>3154224</v>
      </c>
      <c r="G84">
        <f>F84-F$1</f>
        <v>304</v>
      </c>
      <c r="H84">
        <f>G84-G83</f>
        <v>4</v>
      </c>
      <c r="I84" t="s">
        <v>132</v>
      </c>
      <c r="J84">
        <v>3154224</v>
      </c>
      <c r="K84">
        <f t="shared" si="30"/>
        <v>304</v>
      </c>
      <c r="L84">
        <f t="shared" si="31"/>
        <v>4</v>
      </c>
      <c r="N84" t="str">
        <f t="shared" ref="N84" si="42">IF(AND(H84=L84),"OK","FAIL")</f>
        <v>OK</v>
      </c>
      <c r="O84" t="str">
        <f>IF(AND(E84=I84),"OK","FAIL")</f>
        <v>OK</v>
      </c>
      <c r="P84" t="s">
        <v>0</v>
      </c>
      <c r="Q84" t="str">
        <f t="shared" si="28"/>
        <v>REG_TOUCH_TAG1_XY</v>
      </c>
      <c r="R84" t="s">
        <v>168</v>
      </c>
      <c r="S84">
        <f t="shared" si="23"/>
        <v>56</v>
      </c>
      <c r="T84" s="4" t="s">
        <v>167</v>
      </c>
      <c r="V84" s="1" t="str">
        <f>IF(AND(H84=L84),"OK","FAIL")</f>
        <v>OK</v>
      </c>
      <c r="W84">
        <f t="shared" si="25"/>
        <v>-1058020</v>
      </c>
    </row>
    <row r="85" spans="1:23" x14ac:dyDescent="0.25">
      <c r="A85" s="2"/>
      <c r="E85" t="s">
        <v>131</v>
      </c>
      <c r="F85">
        <v>3154228</v>
      </c>
      <c r="G85">
        <f>F85-F$1</f>
        <v>308</v>
      </c>
      <c r="H85">
        <f>G85-G84</f>
        <v>4</v>
      </c>
      <c r="I85" t="s">
        <v>131</v>
      </c>
      <c r="J85">
        <v>3154228</v>
      </c>
      <c r="K85">
        <f t="shared" si="30"/>
        <v>308</v>
      </c>
      <c r="L85">
        <f>K85-K84</f>
        <v>4</v>
      </c>
      <c r="N85" t="str">
        <f t="shared" ref="N85:N91" si="43">IF(AND(H85=L85),"OK","FAIL")</f>
        <v>OK</v>
      </c>
      <c r="O85" t="str">
        <f t="shared" ref="O85:O91" si="44">IF(AND(E85=I85),"OK","FAIL")</f>
        <v>OK</v>
      </c>
      <c r="P85" t="s">
        <v>0</v>
      </c>
      <c r="Q85" t="str">
        <f t="shared" si="28"/>
        <v>REG_TOUCH_TAG1</v>
      </c>
      <c r="R85" t="s">
        <v>168</v>
      </c>
      <c r="S85">
        <f t="shared" si="23"/>
        <v>60</v>
      </c>
      <c r="T85" s="4" t="s">
        <v>167</v>
      </c>
      <c r="V85" s="1" t="str">
        <f t="shared" ref="V85:V91" si="45">IF(AND(H85=L85),"OK","FAIL")</f>
        <v>OK</v>
      </c>
      <c r="W85">
        <f t="shared" si="25"/>
        <v>-1058020</v>
      </c>
    </row>
    <row r="86" spans="1:23" x14ac:dyDescent="0.25">
      <c r="A86" s="2"/>
      <c r="E86" t="s">
        <v>134</v>
      </c>
      <c r="F86">
        <v>3154232</v>
      </c>
      <c r="G86">
        <f>F86-F$1</f>
        <v>312</v>
      </c>
      <c r="H86">
        <f>G86-G85</f>
        <v>4</v>
      </c>
      <c r="I86" t="s">
        <v>134</v>
      </c>
      <c r="J86">
        <v>3154232</v>
      </c>
      <c r="K86">
        <f>J86-J$1</f>
        <v>312</v>
      </c>
      <c r="L86">
        <f>K86-K85</f>
        <v>4</v>
      </c>
      <c r="N86" t="str">
        <f t="shared" si="43"/>
        <v>OK</v>
      </c>
      <c r="O86" t="str">
        <f t="shared" si="44"/>
        <v>OK</v>
      </c>
      <c r="P86" t="s">
        <v>0</v>
      </c>
      <c r="Q86" t="str">
        <f t="shared" si="28"/>
        <v>REG_TOUCH_TAG2_XY</v>
      </c>
      <c r="R86" t="s">
        <v>168</v>
      </c>
      <c r="S86">
        <f t="shared" si="23"/>
        <v>64</v>
      </c>
      <c r="T86" s="4" t="s">
        <v>167</v>
      </c>
      <c r="V86" s="1" t="str">
        <f t="shared" si="45"/>
        <v>OK</v>
      </c>
      <c r="W86">
        <f t="shared" si="25"/>
        <v>-1058020</v>
      </c>
    </row>
    <row r="87" spans="1:23" x14ac:dyDescent="0.25">
      <c r="A87" s="2"/>
      <c r="E87" t="s">
        <v>133</v>
      </c>
      <c r="F87">
        <v>3154236</v>
      </c>
      <c r="G87">
        <f>F87-F$1</f>
        <v>316</v>
      </c>
      <c r="H87">
        <f>G87-G86</f>
        <v>4</v>
      </c>
      <c r="I87" t="s">
        <v>133</v>
      </c>
      <c r="J87">
        <v>3154236</v>
      </c>
      <c r="K87">
        <f>J87-J$1</f>
        <v>316</v>
      </c>
      <c r="L87">
        <f>K87-K86</f>
        <v>4</v>
      </c>
      <c r="N87" t="str">
        <f t="shared" si="43"/>
        <v>OK</v>
      </c>
      <c r="O87" t="str">
        <f t="shared" si="44"/>
        <v>OK</v>
      </c>
      <c r="P87" t="s">
        <v>0</v>
      </c>
      <c r="Q87" t="str">
        <f t="shared" si="28"/>
        <v>REG_TOUCH_TAG2</v>
      </c>
      <c r="R87" t="s">
        <v>168</v>
      </c>
      <c r="S87">
        <f t="shared" si="23"/>
        <v>68</v>
      </c>
      <c r="T87" s="4" t="s">
        <v>167</v>
      </c>
      <c r="V87" s="1" t="str">
        <f t="shared" si="45"/>
        <v>OK</v>
      </c>
      <c r="W87">
        <f t="shared" si="25"/>
        <v>-1058020</v>
      </c>
    </row>
    <row r="88" spans="1:23" x14ac:dyDescent="0.25">
      <c r="A88" s="2"/>
      <c r="E88" t="s">
        <v>136</v>
      </c>
      <c r="F88">
        <v>3154240</v>
      </c>
      <c r="G88">
        <f>F88-F$1</f>
        <v>320</v>
      </c>
      <c r="H88">
        <f>G88-G87</f>
        <v>4</v>
      </c>
      <c r="I88" t="s">
        <v>136</v>
      </c>
      <c r="J88">
        <v>3154240</v>
      </c>
      <c r="K88">
        <f>J88-J$1</f>
        <v>320</v>
      </c>
      <c r="L88">
        <f>K88-K87</f>
        <v>4</v>
      </c>
      <c r="N88" t="str">
        <f t="shared" si="43"/>
        <v>OK</v>
      </c>
      <c r="O88" t="str">
        <f t="shared" si="44"/>
        <v>OK</v>
      </c>
      <c r="P88" t="s">
        <v>0</v>
      </c>
      <c r="Q88" t="str">
        <f t="shared" si="28"/>
        <v>REG_TOUCH_TAG3_XY</v>
      </c>
      <c r="R88" t="s">
        <v>168</v>
      </c>
      <c r="S88">
        <f t="shared" si="23"/>
        <v>72</v>
      </c>
      <c r="T88" s="4" t="s">
        <v>167</v>
      </c>
      <c r="V88" s="1" t="str">
        <f t="shared" si="45"/>
        <v>OK</v>
      </c>
      <c r="W88">
        <f t="shared" si="25"/>
        <v>-1058020</v>
      </c>
    </row>
    <row r="89" spans="1:23" x14ac:dyDescent="0.25">
      <c r="A89" s="2"/>
      <c r="E89" t="s">
        <v>135</v>
      </c>
      <c r="F89">
        <v>3154244</v>
      </c>
      <c r="G89">
        <f>F89-F$1</f>
        <v>324</v>
      </c>
      <c r="H89">
        <f>G89-G88</f>
        <v>4</v>
      </c>
      <c r="I89" t="s">
        <v>135</v>
      </c>
      <c r="J89">
        <v>3154244</v>
      </c>
      <c r="K89">
        <f>J89-J$1</f>
        <v>324</v>
      </c>
      <c r="L89">
        <f>K89-K88</f>
        <v>4</v>
      </c>
      <c r="N89" t="str">
        <f t="shared" si="43"/>
        <v>OK</v>
      </c>
      <c r="O89" t="str">
        <f t="shared" si="44"/>
        <v>OK</v>
      </c>
      <c r="P89" t="s">
        <v>0</v>
      </c>
      <c r="Q89" t="str">
        <f t="shared" si="28"/>
        <v>REG_TOUCH_TAG3</v>
      </c>
      <c r="R89" t="s">
        <v>168</v>
      </c>
      <c r="S89">
        <f t="shared" si="23"/>
        <v>76</v>
      </c>
      <c r="T89" s="4" t="s">
        <v>167</v>
      </c>
      <c r="V89" s="1" t="str">
        <f t="shared" si="45"/>
        <v>OK</v>
      </c>
      <c r="W89">
        <f t="shared" si="25"/>
        <v>-1058020</v>
      </c>
    </row>
    <row r="90" spans="1:23" x14ac:dyDescent="0.25">
      <c r="A90" s="2"/>
      <c r="E90" t="s">
        <v>138</v>
      </c>
      <c r="F90">
        <v>3154248</v>
      </c>
      <c r="G90">
        <f>F90-F$1</f>
        <v>328</v>
      </c>
      <c r="H90">
        <f>G90-G89</f>
        <v>4</v>
      </c>
      <c r="I90" t="s">
        <v>138</v>
      </c>
      <c r="J90">
        <v>3154248</v>
      </c>
      <c r="K90">
        <f>J90-J$1</f>
        <v>328</v>
      </c>
      <c r="L90">
        <f>K90-K89</f>
        <v>4</v>
      </c>
      <c r="N90" t="str">
        <f t="shared" si="43"/>
        <v>OK</v>
      </c>
      <c r="O90" t="str">
        <f t="shared" si="44"/>
        <v>OK</v>
      </c>
      <c r="P90" t="s">
        <v>0</v>
      </c>
      <c r="Q90" t="str">
        <f t="shared" si="28"/>
        <v>REG_TOUCH_TAG4_XY</v>
      </c>
      <c r="R90" t="s">
        <v>168</v>
      </c>
      <c r="S90">
        <f t="shared" si="23"/>
        <v>80</v>
      </c>
      <c r="T90" s="4" t="s">
        <v>167</v>
      </c>
      <c r="V90" s="1" t="str">
        <f t="shared" si="45"/>
        <v>OK</v>
      </c>
      <c r="W90">
        <f t="shared" si="25"/>
        <v>-1058020</v>
      </c>
    </row>
    <row r="91" spans="1:23" x14ac:dyDescent="0.25">
      <c r="A91" s="2"/>
      <c r="E91" t="s">
        <v>137</v>
      </c>
      <c r="F91">
        <v>3154252</v>
      </c>
      <c r="G91">
        <f>F91-F$1</f>
        <v>332</v>
      </c>
      <c r="H91">
        <f>G91-G90</f>
        <v>4</v>
      </c>
      <c r="I91" t="s">
        <v>137</v>
      </c>
      <c r="J91">
        <v>3154252</v>
      </c>
      <c r="K91">
        <f>J91-J$1</f>
        <v>332</v>
      </c>
      <c r="L91">
        <f>K91-K90</f>
        <v>4</v>
      </c>
      <c r="N91" t="str">
        <f t="shared" si="43"/>
        <v>OK</v>
      </c>
      <c r="O91" t="str">
        <f t="shared" si="44"/>
        <v>OK</v>
      </c>
      <c r="P91" t="s">
        <v>0</v>
      </c>
      <c r="Q91" t="str">
        <f t="shared" si="28"/>
        <v>REG_TOUCH_TAG4</v>
      </c>
      <c r="R91" t="s">
        <v>168</v>
      </c>
      <c r="S91">
        <f t="shared" si="23"/>
        <v>84</v>
      </c>
      <c r="T91" s="4" t="s">
        <v>167</v>
      </c>
      <c r="V91" s="1" t="str">
        <f t="shared" si="45"/>
        <v>OK</v>
      </c>
      <c r="W91">
        <f t="shared" si="25"/>
        <v>-1058020</v>
      </c>
    </row>
    <row r="92" spans="1:23" x14ac:dyDescent="0.25">
      <c r="A92" s="3" t="s">
        <v>140</v>
      </c>
      <c r="B92">
        <v>1058076</v>
      </c>
      <c r="C92">
        <f>B92-B$1</f>
        <v>284</v>
      </c>
      <c r="D92">
        <f>C92-C83</f>
        <v>4</v>
      </c>
      <c r="E92" t="s">
        <v>140</v>
      </c>
      <c r="F92">
        <v>3154256</v>
      </c>
      <c r="G92">
        <f>F92-F$1</f>
        <v>336</v>
      </c>
      <c r="H92">
        <f>G92-G91</f>
        <v>4</v>
      </c>
      <c r="I92" t="s">
        <v>140</v>
      </c>
      <c r="J92">
        <v>3154256</v>
      </c>
      <c r="K92">
        <f>J92-J$1</f>
        <v>336</v>
      </c>
      <c r="L92">
        <f>K92-K91</f>
        <v>4</v>
      </c>
      <c r="N92" t="str">
        <f t="shared" si="40"/>
        <v>OK</v>
      </c>
      <c r="O92" t="str">
        <f t="shared" si="41"/>
        <v>OK</v>
      </c>
      <c r="P92" t="s">
        <v>0</v>
      </c>
      <c r="Q92" t="str">
        <f t="shared" si="28"/>
        <v>REG_TOUCH_TRANSFORM_A</v>
      </c>
      <c r="R92" t="s">
        <v>170</v>
      </c>
      <c r="S92">
        <f>J92-J$92</f>
        <v>0</v>
      </c>
      <c r="T92" s="4" t="s">
        <v>167</v>
      </c>
      <c r="V92" t="str">
        <f t="shared" ref="V92" si="46">IF(AND(D92=H92,  H92=L92),"OK","FAIL")</f>
        <v>OK</v>
      </c>
      <c r="W92">
        <f>B92-B$92</f>
        <v>0</v>
      </c>
    </row>
    <row r="93" spans="1:23" x14ac:dyDescent="0.25">
      <c r="A93" t="s">
        <v>141</v>
      </c>
      <c r="B93">
        <v>1058080</v>
      </c>
      <c r="C93">
        <f>B93-B$1</f>
        <v>288</v>
      </c>
      <c r="D93">
        <f>C93-C92</f>
        <v>4</v>
      </c>
      <c r="E93" t="s">
        <v>141</v>
      </c>
      <c r="F93">
        <v>3154260</v>
      </c>
      <c r="G93">
        <f>F93-F$1</f>
        <v>340</v>
      </c>
      <c r="H93">
        <f>G93-G92</f>
        <v>4</v>
      </c>
      <c r="I93" t="s">
        <v>141</v>
      </c>
      <c r="J93">
        <v>3154260</v>
      </c>
      <c r="K93">
        <f>J93-J$1</f>
        <v>340</v>
      </c>
      <c r="L93">
        <f>K93-K92</f>
        <v>4</v>
      </c>
      <c r="N93" t="str">
        <f t="shared" si="40"/>
        <v>OK</v>
      </c>
      <c r="O93" t="str">
        <f t="shared" si="41"/>
        <v>OK</v>
      </c>
      <c r="P93" t="s">
        <v>0</v>
      </c>
      <c r="Q93" t="str">
        <f t="shared" si="28"/>
        <v>REG_TOUCH_TRANSFORM_B</v>
      </c>
      <c r="R93" t="s">
        <v>170</v>
      </c>
      <c r="S93">
        <f t="shared" ref="S93:S107" si="47">J93-J$92</f>
        <v>4</v>
      </c>
      <c r="T93" s="4" t="s">
        <v>167</v>
      </c>
      <c r="V93" t="str">
        <f t="shared" ref="V93:V106" si="48">IF(AND(D93=H93,  H93=L93),"OK","FAIL")</f>
        <v>OK</v>
      </c>
      <c r="W93">
        <f t="shared" ref="W93:W107" si="49">B93-B$92</f>
        <v>4</v>
      </c>
    </row>
    <row r="94" spans="1:23" x14ac:dyDescent="0.25">
      <c r="A94" t="s">
        <v>142</v>
      </c>
      <c r="B94">
        <v>1058084</v>
      </c>
      <c r="C94">
        <f>B94-B$1</f>
        <v>292</v>
      </c>
      <c r="D94">
        <f>C94-C93</f>
        <v>4</v>
      </c>
      <c r="E94" t="s">
        <v>142</v>
      </c>
      <c r="F94">
        <v>3154264</v>
      </c>
      <c r="G94">
        <f>F94-F$1</f>
        <v>344</v>
      </c>
      <c r="H94">
        <f>G94-G93</f>
        <v>4</v>
      </c>
      <c r="I94" t="s">
        <v>142</v>
      </c>
      <c r="J94">
        <v>3154264</v>
      </c>
      <c r="K94">
        <f>J94-J$1</f>
        <v>344</v>
      </c>
      <c r="L94">
        <f>K94-K93</f>
        <v>4</v>
      </c>
      <c r="N94" t="str">
        <f t="shared" si="40"/>
        <v>OK</v>
      </c>
      <c r="O94" t="str">
        <f t="shared" si="41"/>
        <v>OK</v>
      </c>
      <c r="P94" t="s">
        <v>0</v>
      </c>
      <c r="Q94" t="str">
        <f t="shared" si="28"/>
        <v>REG_TOUCH_TRANSFORM_C</v>
      </c>
      <c r="R94" t="s">
        <v>170</v>
      </c>
      <c r="S94">
        <f t="shared" si="47"/>
        <v>8</v>
      </c>
      <c r="T94" s="4" t="s">
        <v>167</v>
      </c>
      <c r="V94" t="str">
        <f t="shared" si="48"/>
        <v>OK</v>
      </c>
      <c r="W94">
        <f t="shared" si="49"/>
        <v>8</v>
      </c>
    </row>
    <row r="95" spans="1:23" x14ac:dyDescent="0.25">
      <c r="A95" t="s">
        <v>143</v>
      </c>
      <c r="B95">
        <v>1058088</v>
      </c>
      <c r="C95">
        <f>B95-B$1</f>
        <v>296</v>
      </c>
      <c r="D95">
        <f>C95-C94</f>
        <v>4</v>
      </c>
      <c r="E95" t="s">
        <v>143</v>
      </c>
      <c r="F95">
        <v>3154268</v>
      </c>
      <c r="G95">
        <f>F95-F$1</f>
        <v>348</v>
      </c>
      <c r="H95">
        <f>G95-G94</f>
        <v>4</v>
      </c>
      <c r="I95" t="s">
        <v>143</v>
      </c>
      <c r="J95">
        <v>3154268</v>
      </c>
      <c r="K95">
        <f>J95-J$1</f>
        <v>348</v>
      </c>
      <c r="L95">
        <f>K95-K94</f>
        <v>4</v>
      </c>
      <c r="N95" t="str">
        <f t="shared" si="40"/>
        <v>OK</v>
      </c>
      <c r="O95" t="str">
        <f t="shared" si="41"/>
        <v>OK</v>
      </c>
      <c r="P95" t="s">
        <v>0</v>
      </c>
      <c r="Q95" t="str">
        <f t="shared" si="28"/>
        <v>REG_TOUCH_TRANSFORM_D</v>
      </c>
      <c r="R95" t="s">
        <v>170</v>
      </c>
      <c r="S95">
        <f t="shared" si="47"/>
        <v>12</v>
      </c>
      <c r="T95" s="4" t="s">
        <v>167</v>
      </c>
      <c r="V95" t="str">
        <f t="shared" si="48"/>
        <v>OK</v>
      </c>
      <c r="W95">
        <f t="shared" si="49"/>
        <v>12</v>
      </c>
    </row>
    <row r="96" spans="1:23" x14ac:dyDescent="0.25">
      <c r="A96" t="s">
        <v>144</v>
      </c>
      <c r="B96">
        <v>1058092</v>
      </c>
      <c r="C96">
        <f>B96-B$1</f>
        <v>300</v>
      </c>
      <c r="D96">
        <f>C96-C95</f>
        <v>4</v>
      </c>
      <c r="E96" t="s">
        <v>144</v>
      </c>
      <c r="F96">
        <v>3154272</v>
      </c>
      <c r="G96">
        <f>F96-F$1</f>
        <v>352</v>
      </c>
      <c r="H96">
        <f>G96-G95</f>
        <v>4</v>
      </c>
      <c r="I96" t="s">
        <v>144</v>
      </c>
      <c r="J96">
        <v>3154272</v>
      </c>
      <c r="K96">
        <f>J96-J$1</f>
        <v>352</v>
      </c>
      <c r="L96">
        <f>K96-K95</f>
        <v>4</v>
      </c>
      <c r="N96" t="str">
        <f t="shared" ref="N96:N159" si="50">IF(AND(D96=H96,  H96=L96),"OK","FAIL")</f>
        <v>OK</v>
      </c>
      <c r="O96" t="str">
        <f t="shared" ref="O96:O159" si="51">IF(AND(A96=E96,  E96=I96),"OK","FAIL")</f>
        <v>OK</v>
      </c>
      <c r="P96" t="s">
        <v>0</v>
      </c>
      <c r="Q96" t="str">
        <f t="shared" si="28"/>
        <v>REG_TOUCH_TRANSFORM_E</v>
      </c>
      <c r="R96" t="s">
        <v>170</v>
      </c>
      <c r="S96">
        <f t="shared" si="47"/>
        <v>16</v>
      </c>
      <c r="T96" s="4" t="s">
        <v>167</v>
      </c>
      <c r="V96" t="str">
        <f t="shared" si="48"/>
        <v>OK</v>
      </c>
      <c r="W96">
        <f t="shared" si="49"/>
        <v>16</v>
      </c>
    </row>
    <row r="97" spans="1:23" x14ac:dyDescent="0.25">
      <c r="A97" t="s">
        <v>145</v>
      </c>
      <c r="B97">
        <v>1058096</v>
      </c>
      <c r="C97">
        <f>B97-B$1</f>
        <v>304</v>
      </c>
      <c r="D97">
        <f>C97-C96</f>
        <v>4</v>
      </c>
      <c r="E97" t="s">
        <v>145</v>
      </c>
      <c r="F97">
        <v>3154276</v>
      </c>
      <c r="G97">
        <f>F97-F$1</f>
        <v>356</v>
      </c>
      <c r="H97">
        <f>G97-G96</f>
        <v>4</v>
      </c>
      <c r="I97" t="s">
        <v>145</v>
      </c>
      <c r="J97">
        <v>3154276</v>
      </c>
      <c r="K97">
        <f>J97-J$1</f>
        <v>356</v>
      </c>
      <c r="L97">
        <f>K97-K96</f>
        <v>4</v>
      </c>
      <c r="N97" t="str">
        <f t="shared" si="50"/>
        <v>OK</v>
      </c>
      <c r="O97" t="str">
        <f t="shared" si="51"/>
        <v>OK</v>
      </c>
      <c r="P97" t="s">
        <v>0</v>
      </c>
      <c r="Q97" t="str">
        <f t="shared" si="28"/>
        <v>REG_TOUCH_TRANSFORM_F</v>
      </c>
      <c r="R97" t="s">
        <v>170</v>
      </c>
      <c r="S97">
        <f t="shared" si="47"/>
        <v>20</v>
      </c>
      <c r="T97" s="4" t="s">
        <v>167</v>
      </c>
      <c r="V97" t="str">
        <f t="shared" si="48"/>
        <v>OK</v>
      </c>
      <c r="W97">
        <f t="shared" si="49"/>
        <v>20</v>
      </c>
    </row>
    <row r="98" spans="1:23" x14ac:dyDescent="0.25">
      <c r="A98" t="s">
        <v>22</v>
      </c>
      <c r="B98">
        <v>1058100</v>
      </c>
      <c r="C98">
        <f>B98-B$1</f>
        <v>308</v>
      </c>
      <c r="D98">
        <f>C98-C97</f>
        <v>4</v>
      </c>
      <c r="E98" t="s">
        <v>22</v>
      </c>
      <c r="F98">
        <v>3154280</v>
      </c>
      <c r="G98">
        <f>F98-F$1</f>
        <v>360</v>
      </c>
      <c r="H98">
        <f>G98-G97</f>
        <v>4</v>
      </c>
      <c r="I98" t="s">
        <v>22</v>
      </c>
      <c r="J98">
        <v>3154280</v>
      </c>
      <c r="K98">
        <f>J98-J$1</f>
        <v>360</v>
      </c>
      <c r="L98">
        <f>K98-K97</f>
        <v>4</v>
      </c>
      <c r="N98" t="str">
        <f t="shared" si="50"/>
        <v>OK</v>
      </c>
      <c r="O98" t="str">
        <f t="shared" si="51"/>
        <v>OK</v>
      </c>
      <c r="P98" t="s">
        <v>0</v>
      </c>
      <c r="Q98" t="str">
        <f t="shared" si="28"/>
        <v>REG_CYA_TOUCH</v>
      </c>
      <c r="R98" t="s">
        <v>170</v>
      </c>
      <c r="S98">
        <f t="shared" si="47"/>
        <v>24</v>
      </c>
      <c r="T98" s="4" t="s">
        <v>167</v>
      </c>
      <c r="V98" t="str">
        <f t="shared" si="48"/>
        <v>OK</v>
      </c>
      <c r="W98">
        <f t="shared" si="49"/>
        <v>24</v>
      </c>
    </row>
    <row r="99" spans="1:23" x14ac:dyDescent="0.25">
      <c r="A99" t="s">
        <v>2</v>
      </c>
      <c r="B99">
        <v>1058104</v>
      </c>
      <c r="C99">
        <f>B99-B$1</f>
        <v>312</v>
      </c>
      <c r="D99">
        <f>C99-C98</f>
        <v>4</v>
      </c>
      <c r="E99" t="s">
        <v>2</v>
      </c>
      <c r="F99">
        <v>3154284</v>
      </c>
      <c r="G99">
        <f>F99-F$1</f>
        <v>364</v>
      </c>
      <c r="H99">
        <f>G99-G98</f>
        <v>4</v>
      </c>
      <c r="I99" t="s">
        <v>2</v>
      </c>
      <c r="J99">
        <v>3154284</v>
      </c>
      <c r="K99">
        <f>J99-J$1</f>
        <v>364</v>
      </c>
      <c r="L99">
        <f>K99-K98</f>
        <v>4</v>
      </c>
      <c r="N99" t="str">
        <f t="shared" si="50"/>
        <v>OK</v>
      </c>
      <c r="O99" t="str">
        <f t="shared" si="51"/>
        <v>OK</v>
      </c>
      <c r="P99" t="s">
        <v>0</v>
      </c>
      <c r="Q99" t="str">
        <f t="shared" si="28"/>
        <v>REG_ANALOG</v>
      </c>
      <c r="R99" t="s">
        <v>170</v>
      </c>
      <c r="S99">
        <f t="shared" si="47"/>
        <v>28</v>
      </c>
      <c r="T99" s="4" t="s">
        <v>167</v>
      </c>
      <c r="V99" t="str">
        <f t="shared" si="48"/>
        <v>OK</v>
      </c>
      <c r="W99">
        <f t="shared" si="49"/>
        <v>28</v>
      </c>
    </row>
    <row r="100" spans="1:23" x14ac:dyDescent="0.25">
      <c r="A100" t="s">
        <v>159</v>
      </c>
      <c r="B100">
        <v>1058104</v>
      </c>
      <c r="C100">
        <f>B100-B$1</f>
        <v>312</v>
      </c>
      <c r="D100">
        <f>C100-C99</f>
        <v>0</v>
      </c>
      <c r="E100" s="1" t="s">
        <v>159</v>
      </c>
      <c r="F100" s="1">
        <v>3154284</v>
      </c>
      <c r="G100" s="1">
        <f t="shared" ref="G100:G111" si="52">F100-F$1</f>
        <v>364</v>
      </c>
      <c r="H100" s="1">
        <f t="shared" ref="H100:H111" si="53">G100-G99</f>
        <v>0</v>
      </c>
      <c r="I100" s="1" t="s">
        <v>159</v>
      </c>
      <c r="J100" s="1">
        <v>3154284</v>
      </c>
      <c r="K100" s="1">
        <f t="shared" ref="K100:K104" si="54">J100-J$1</f>
        <v>364</v>
      </c>
      <c r="L100" s="1">
        <f t="shared" ref="L100:L104" si="55">K100-K99</f>
        <v>0</v>
      </c>
      <c r="N100" t="str">
        <f t="shared" si="50"/>
        <v>OK</v>
      </c>
      <c r="O100" t="str">
        <f t="shared" si="51"/>
        <v>OK</v>
      </c>
      <c r="P100" t="s">
        <v>0</v>
      </c>
      <c r="Q100" t="str">
        <f t="shared" si="28"/>
        <v>REG_CTOUCH_GESTURE</v>
      </c>
      <c r="R100" t="s">
        <v>170</v>
      </c>
      <c r="S100">
        <f t="shared" si="47"/>
        <v>28</v>
      </c>
      <c r="T100" s="4" t="s">
        <v>167</v>
      </c>
      <c r="V100" t="str">
        <f t="shared" si="48"/>
        <v>OK</v>
      </c>
      <c r="W100">
        <f t="shared" si="49"/>
        <v>28</v>
      </c>
    </row>
    <row r="101" spans="1:23" x14ac:dyDescent="0.25">
      <c r="A101" t="s">
        <v>18</v>
      </c>
      <c r="B101">
        <v>1058104</v>
      </c>
      <c r="C101">
        <f>B101-B$1</f>
        <v>312</v>
      </c>
      <c r="D101">
        <f>C101-C100</f>
        <v>0</v>
      </c>
      <c r="E101" t="s">
        <v>18</v>
      </c>
      <c r="F101">
        <v>3154284</v>
      </c>
      <c r="G101">
        <f t="shared" si="52"/>
        <v>364</v>
      </c>
      <c r="H101">
        <f t="shared" si="53"/>
        <v>0</v>
      </c>
      <c r="I101" t="s">
        <v>18</v>
      </c>
      <c r="J101">
        <v>3154284</v>
      </c>
      <c r="K101">
        <f t="shared" si="54"/>
        <v>364</v>
      </c>
      <c r="L101">
        <f t="shared" si="55"/>
        <v>0</v>
      </c>
      <c r="N101" t="str">
        <f t="shared" si="50"/>
        <v>OK</v>
      </c>
      <c r="O101" t="str">
        <f t="shared" si="51"/>
        <v>OK</v>
      </c>
      <c r="P101" t="s">
        <v>0</v>
      </c>
      <c r="Q101" t="str">
        <f t="shared" si="28"/>
        <v>REG_CTOUCH_TOUCH4_X</v>
      </c>
      <c r="R101" t="s">
        <v>170</v>
      </c>
      <c r="S101">
        <f t="shared" si="47"/>
        <v>28</v>
      </c>
      <c r="T101" s="4" t="s">
        <v>167</v>
      </c>
      <c r="V101" t="str">
        <f t="shared" si="48"/>
        <v>OK</v>
      </c>
      <c r="W101">
        <f t="shared" si="49"/>
        <v>28</v>
      </c>
    </row>
    <row r="102" spans="1:23" x14ac:dyDescent="0.25">
      <c r="A102" t="s">
        <v>83</v>
      </c>
      <c r="B102">
        <v>1058104</v>
      </c>
      <c r="C102">
        <f t="shared" ref="C102" si="56">B102-B$1</f>
        <v>312</v>
      </c>
      <c r="D102">
        <f t="shared" ref="D102" si="57">C102-C101</f>
        <v>0</v>
      </c>
      <c r="E102" t="s">
        <v>83</v>
      </c>
      <c r="F102">
        <v>3154284</v>
      </c>
      <c r="G102">
        <f t="shared" si="52"/>
        <v>364</v>
      </c>
      <c r="H102">
        <f t="shared" si="53"/>
        <v>0</v>
      </c>
      <c r="I102" t="s">
        <v>83</v>
      </c>
      <c r="J102">
        <v>3154284</v>
      </c>
      <c r="K102">
        <f t="shared" si="54"/>
        <v>364</v>
      </c>
      <c r="L102">
        <f t="shared" si="55"/>
        <v>0</v>
      </c>
      <c r="N102" t="str">
        <f t="shared" ref="N102:N164" si="58">IF(AND(D102=H102,  H102=L102),"OK","FAIL")</f>
        <v>OK</v>
      </c>
      <c r="O102" t="str">
        <f t="shared" ref="O102:O164" si="59">IF(AND(A102=E102,  E102=I102),"OK","FAIL")</f>
        <v>OK</v>
      </c>
      <c r="P102" t="s">
        <v>0</v>
      </c>
      <c r="Q102" t="str">
        <f t="shared" si="28"/>
        <v>REG_PATCHED_TOUCH_FAULT</v>
      </c>
      <c r="R102" t="s">
        <v>170</v>
      </c>
      <c r="S102">
        <f t="shared" si="47"/>
        <v>28</v>
      </c>
      <c r="T102" s="4" t="s">
        <v>167</v>
      </c>
      <c r="V102" t="str">
        <f t="shared" si="48"/>
        <v>OK</v>
      </c>
      <c r="W102">
        <f t="shared" si="49"/>
        <v>28</v>
      </c>
    </row>
    <row r="103" spans="1:23" x14ac:dyDescent="0.25">
      <c r="A103" s="1"/>
      <c r="E103" s="1" t="s">
        <v>27</v>
      </c>
      <c r="F103" s="1">
        <v>3154288</v>
      </c>
      <c r="G103" s="1">
        <f t="shared" si="52"/>
        <v>368</v>
      </c>
      <c r="H103" s="1">
        <f t="shared" si="53"/>
        <v>4</v>
      </c>
      <c r="I103" t="s">
        <v>27</v>
      </c>
      <c r="J103">
        <v>3154288</v>
      </c>
      <c r="K103">
        <f t="shared" si="54"/>
        <v>368</v>
      </c>
      <c r="L103">
        <f t="shared" si="55"/>
        <v>4</v>
      </c>
      <c r="N103" t="str">
        <f t="shared" si="58"/>
        <v>FAIL</v>
      </c>
      <c r="O103" t="str">
        <f t="shared" si="59"/>
        <v>FAIL</v>
      </c>
      <c r="P103" t="s">
        <v>0</v>
      </c>
      <c r="Q103" t="str">
        <f t="shared" si="28"/>
        <v>REG_EHOST_TOUCH_ACK</v>
      </c>
      <c r="R103" t="s">
        <v>170</v>
      </c>
      <c r="S103">
        <f t="shared" si="47"/>
        <v>32</v>
      </c>
      <c r="T103" s="4" t="s">
        <v>167</v>
      </c>
      <c r="V103" s="1" t="str">
        <f t="shared" ref="V103:V108" si="60">IF(AND(H103=L103),"OK","FAIL")</f>
        <v>OK</v>
      </c>
      <c r="W103">
        <f t="shared" si="49"/>
        <v>-1058076</v>
      </c>
    </row>
    <row r="104" spans="1:23" x14ac:dyDescent="0.25">
      <c r="E104" t="s">
        <v>82</v>
      </c>
      <c r="F104">
        <v>3154288</v>
      </c>
      <c r="G104">
        <f t="shared" si="52"/>
        <v>368</v>
      </c>
      <c r="H104">
        <f t="shared" si="53"/>
        <v>0</v>
      </c>
      <c r="I104" t="s">
        <v>82</v>
      </c>
      <c r="J104">
        <v>3154288</v>
      </c>
      <c r="K104">
        <f t="shared" si="54"/>
        <v>368</v>
      </c>
      <c r="L104">
        <f t="shared" si="55"/>
        <v>0</v>
      </c>
      <c r="N104" t="str">
        <f t="shared" si="58"/>
        <v>OK</v>
      </c>
      <c r="O104" t="str">
        <f t="shared" si="59"/>
        <v>FAIL</v>
      </c>
      <c r="P104" t="s">
        <v>0</v>
      </c>
      <c r="Q104" t="str">
        <f t="shared" si="28"/>
        <v>REG_PATCHED_ANALOG</v>
      </c>
      <c r="R104" t="s">
        <v>170</v>
      </c>
      <c r="S104">
        <f t="shared" si="47"/>
        <v>32</v>
      </c>
      <c r="T104" s="4" t="s">
        <v>167</v>
      </c>
      <c r="V104" s="1" t="str">
        <f t="shared" si="60"/>
        <v>OK</v>
      </c>
      <c r="W104">
        <f t="shared" si="49"/>
        <v>-1058076</v>
      </c>
    </row>
    <row r="105" spans="1:23" x14ac:dyDescent="0.25">
      <c r="E105" t="s">
        <v>122</v>
      </c>
      <c r="F105">
        <v>3154288</v>
      </c>
      <c r="G105">
        <f t="shared" si="52"/>
        <v>368</v>
      </c>
      <c r="H105">
        <f t="shared" si="53"/>
        <v>0</v>
      </c>
      <c r="I105" t="s">
        <v>122</v>
      </c>
      <c r="J105">
        <v>3154288</v>
      </c>
      <c r="K105">
        <f>J105-J$1</f>
        <v>368</v>
      </c>
      <c r="L105">
        <f>K105-K104</f>
        <v>0</v>
      </c>
      <c r="N105" t="str">
        <f t="shared" si="58"/>
        <v>OK</v>
      </c>
      <c r="O105" t="str">
        <f t="shared" si="59"/>
        <v>FAIL</v>
      </c>
      <c r="P105" t="s">
        <v>0</v>
      </c>
      <c r="Q105" t="str">
        <f t="shared" si="28"/>
        <v>REG_TOUCH_FAULT</v>
      </c>
      <c r="R105" t="s">
        <v>170</v>
      </c>
      <c r="S105">
        <f t="shared" si="47"/>
        <v>32</v>
      </c>
      <c r="T105" s="4" t="s">
        <v>167</v>
      </c>
      <c r="V105" s="1" t="str">
        <f t="shared" si="60"/>
        <v>OK</v>
      </c>
      <c r="W105">
        <f t="shared" si="49"/>
        <v>-1058076</v>
      </c>
    </row>
    <row r="106" spans="1:23" x14ac:dyDescent="0.25">
      <c r="E106" t="s">
        <v>5</v>
      </c>
      <c r="F106">
        <v>3154292</v>
      </c>
      <c r="G106">
        <f t="shared" si="52"/>
        <v>372</v>
      </c>
      <c r="H106">
        <f t="shared" si="53"/>
        <v>4</v>
      </c>
      <c r="I106" t="s">
        <v>5</v>
      </c>
      <c r="J106">
        <v>3154292</v>
      </c>
      <c r="K106">
        <f>J106-J$1</f>
        <v>372</v>
      </c>
      <c r="L106">
        <f>K106-K105</f>
        <v>4</v>
      </c>
      <c r="N106" t="str">
        <f t="shared" si="58"/>
        <v>FAIL</v>
      </c>
      <c r="O106" t="str">
        <f t="shared" si="59"/>
        <v>FAIL</v>
      </c>
      <c r="P106" t="s">
        <v>0</v>
      </c>
      <c r="Q106" t="str">
        <f t="shared" si="28"/>
        <v>REG_BIST_EN</v>
      </c>
      <c r="R106" t="s">
        <v>170</v>
      </c>
      <c r="S106">
        <f t="shared" si="47"/>
        <v>36</v>
      </c>
      <c r="T106" s="4" t="s">
        <v>167</v>
      </c>
      <c r="V106" s="1" t="str">
        <f t="shared" si="60"/>
        <v>OK</v>
      </c>
      <c r="W106">
        <f t="shared" si="49"/>
        <v>-1058076</v>
      </c>
    </row>
    <row r="107" spans="1:23" x14ac:dyDescent="0.25">
      <c r="A107" s="3" t="s">
        <v>14</v>
      </c>
      <c r="B107">
        <v>1058152</v>
      </c>
      <c r="C107">
        <f>B107-B$1</f>
        <v>360</v>
      </c>
      <c r="D107">
        <f>C107-C134</f>
        <v>44</v>
      </c>
      <c r="E107" t="s">
        <v>14</v>
      </c>
      <c r="F107">
        <v>3154296</v>
      </c>
      <c r="G107">
        <f t="shared" si="52"/>
        <v>376</v>
      </c>
      <c r="H107">
        <f t="shared" si="53"/>
        <v>4</v>
      </c>
      <c r="I107" t="s">
        <v>14</v>
      </c>
      <c r="J107">
        <v>3154296</v>
      </c>
      <c r="K107">
        <f>J107-J$1</f>
        <v>376</v>
      </c>
      <c r="L107">
        <f>K107-K106</f>
        <v>4</v>
      </c>
      <c r="N107" t="str">
        <f t="shared" si="58"/>
        <v>FAIL</v>
      </c>
      <c r="O107" t="str">
        <f t="shared" si="59"/>
        <v>OK</v>
      </c>
      <c r="P107" t="s">
        <v>0</v>
      </c>
      <c r="Q107" t="str">
        <f t="shared" si="28"/>
        <v>REG_CRC</v>
      </c>
      <c r="R107" t="s">
        <v>171</v>
      </c>
      <c r="S107">
        <f>J107-J$107</f>
        <v>0</v>
      </c>
      <c r="T107" s="4" t="s">
        <v>167</v>
      </c>
      <c r="V107" s="1" t="str">
        <f>IF(AND(D107=H107,  H107=L107),"OK","FAIL")</f>
        <v>FAIL</v>
      </c>
      <c r="W107">
        <f>B107-B$107</f>
        <v>0</v>
      </c>
    </row>
    <row r="108" spans="1:23" x14ac:dyDescent="0.25">
      <c r="E108" t="s">
        <v>110</v>
      </c>
      <c r="F108">
        <v>3154300</v>
      </c>
      <c r="G108">
        <f t="shared" si="52"/>
        <v>380</v>
      </c>
      <c r="H108">
        <f t="shared" si="53"/>
        <v>4</v>
      </c>
      <c r="I108" t="s">
        <v>110</v>
      </c>
      <c r="J108">
        <v>3154300</v>
      </c>
      <c r="K108">
        <f>J108-J$1</f>
        <v>380</v>
      </c>
      <c r="L108">
        <f>K108-K107</f>
        <v>4</v>
      </c>
      <c r="N108" t="str">
        <f t="shared" si="58"/>
        <v>FAIL</v>
      </c>
      <c r="O108" t="str">
        <f t="shared" si="59"/>
        <v>FAIL</v>
      </c>
      <c r="P108" t="s">
        <v>0</v>
      </c>
      <c r="Q108" t="str">
        <f t="shared" si="28"/>
        <v>REG_SPI_EARLY_TX</v>
      </c>
      <c r="R108" t="s">
        <v>171</v>
      </c>
      <c r="S108">
        <f>J108-J$107</f>
        <v>4</v>
      </c>
      <c r="T108" s="4" t="s">
        <v>167</v>
      </c>
      <c r="V108" s="1" t="str">
        <f t="shared" si="60"/>
        <v>OK</v>
      </c>
      <c r="W108">
        <f>B108-B$107</f>
        <v>-1058152</v>
      </c>
    </row>
    <row r="109" spans="1:23" x14ac:dyDescent="0.25">
      <c r="A109" s="3" t="s">
        <v>151</v>
      </c>
      <c r="B109">
        <v>1058156</v>
      </c>
      <c r="C109">
        <f>B109-B$1</f>
        <v>364</v>
      </c>
      <c r="D109">
        <f>C109-C107</f>
        <v>4</v>
      </c>
      <c r="E109" t="s">
        <v>151</v>
      </c>
      <c r="F109">
        <v>3154304</v>
      </c>
      <c r="G109">
        <f t="shared" si="52"/>
        <v>384</v>
      </c>
      <c r="H109">
        <f t="shared" si="53"/>
        <v>4</v>
      </c>
      <c r="I109" t="s">
        <v>151</v>
      </c>
      <c r="J109">
        <v>3154304</v>
      </c>
      <c r="K109">
        <f>J109-J$1</f>
        <v>384</v>
      </c>
      <c r="L109">
        <f>K109-K108</f>
        <v>4</v>
      </c>
      <c r="N109" t="str">
        <f t="shared" si="58"/>
        <v>OK</v>
      </c>
      <c r="O109" t="str">
        <f t="shared" si="59"/>
        <v>OK</v>
      </c>
      <c r="P109" t="s">
        <v>0</v>
      </c>
      <c r="Q109" t="str">
        <f t="shared" si="28"/>
        <v>REG_TRIM</v>
      </c>
      <c r="R109" t="s">
        <v>172</v>
      </c>
      <c r="S109">
        <f>J109-J$109</f>
        <v>0</v>
      </c>
      <c r="T109" s="4" t="s">
        <v>167</v>
      </c>
      <c r="V109" t="str">
        <f t="shared" ref="V109" si="61">IF(AND(D109=H109,  H109=L109),"OK","FAIL")</f>
        <v>OK</v>
      </c>
      <c r="W109">
        <f>B109-B$109</f>
        <v>0</v>
      </c>
    </row>
    <row r="110" spans="1:23" x14ac:dyDescent="0.25">
      <c r="A110" t="s">
        <v>3</v>
      </c>
      <c r="B110">
        <v>1058160</v>
      </c>
      <c r="C110">
        <f>B110-B$1</f>
        <v>368</v>
      </c>
      <c r="D110">
        <f>C110-C109</f>
        <v>4</v>
      </c>
      <c r="E110" t="s">
        <v>3</v>
      </c>
      <c r="F110">
        <v>3154308</v>
      </c>
      <c r="G110">
        <f t="shared" si="52"/>
        <v>388</v>
      </c>
      <c r="H110">
        <f t="shared" si="53"/>
        <v>4</v>
      </c>
      <c r="I110" t="s">
        <v>3</v>
      </c>
      <c r="J110">
        <v>3154308</v>
      </c>
      <c r="K110">
        <f>J110-J$1</f>
        <v>388</v>
      </c>
      <c r="L110">
        <f>K110-K109</f>
        <v>4</v>
      </c>
      <c r="N110" t="str">
        <f t="shared" si="58"/>
        <v>OK</v>
      </c>
      <c r="O110" t="str">
        <f t="shared" si="59"/>
        <v>OK</v>
      </c>
      <c r="P110" t="s">
        <v>0</v>
      </c>
      <c r="Q110" t="str">
        <f t="shared" si="28"/>
        <v>REG_ANA_COMP</v>
      </c>
      <c r="R110" t="s">
        <v>172</v>
      </c>
      <c r="S110">
        <f t="shared" ref="S110:S111" si="62">J110-J$109</f>
        <v>4</v>
      </c>
      <c r="T110" s="4" t="s">
        <v>167</v>
      </c>
      <c r="V110" t="str">
        <f t="shared" ref="V110:V111" si="63">IF(AND(D110=H110,  H110=L110),"OK","FAIL")</f>
        <v>OK</v>
      </c>
      <c r="W110">
        <f t="shared" ref="W110:W111" si="64">B110-B$109</f>
        <v>4</v>
      </c>
    </row>
    <row r="111" spans="1:23" x14ac:dyDescent="0.25">
      <c r="E111" t="s">
        <v>111</v>
      </c>
      <c r="F111">
        <v>3154312</v>
      </c>
      <c r="G111">
        <f t="shared" si="52"/>
        <v>392</v>
      </c>
      <c r="H111">
        <f t="shared" si="53"/>
        <v>4</v>
      </c>
      <c r="I111" t="s">
        <v>111</v>
      </c>
      <c r="J111">
        <v>3154312</v>
      </c>
      <c r="K111">
        <f>J111-J$1</f>
        <v>392</v>
      </c>
      <c r="L111">
        <f>K111-K110</f>
        <v>4</v>
      </c>
      <c r="N111" t="str">
        <f t="shared" si="58"/>
        <v>FAIL</v>
      </c>
      <c r="O111" t="str">
        <f t="shared" si="59"/>
        <v>FAIL</v>
      </c>
      <c r="P111" t="s">
        <v>0</v>
      </c>
      <c r="Q111" t="str">
        <f t="shared" si="28"/>
        <v>REG_SPI_WIDTH</v>
      </c>
      <c r="R111" t="s">
        <v>172</v>
      </c>
      <c r="S111">
        <f t="shared" si="62"/>
        <v>8</v>
      </c>
      <c r="T111" s="4" t="s">
        <v>167</v>
      </c>
      <c r="V111" s="1" t="str">
        <f t="shared" ref="V111" si="65">IF(AND(H111=L111),"OK","FAIL")</f>
        <v>OK</v>
      </c>
      <c r="W111">
        <f t="shared" si="64"/>
        <v>-1058156</v>
      </c>
    </row>
    <row r="112" spans="1:23" x14ac:dyDescent="0.25">
      <c r="A112" s="3" t="s">
        <v>162</v>
      </c>
      <c r="B112">
        <v>1058164</v>
      </c>
      <c r="C112">
        <f t="shared" ref="C111:C116" si="66">B112-B$1</f>
        <v>372</v>
      </c>
      <c r="D112">
        <f>C112-C110</f>
        <v>4</v>
      </c>
      <c r="E112" t="s">
        <v>162</v>
      </c>
      <c r="F112">
        <v>3154316</v>
      </c>
      <c r="G112">
        <f>F112-F$1</f>
        <v>396</v>
      </c>
      <c r="H112">
        <f>G112-G111</f>
        <v>4</v>
      </c>
      <c r="I112" t="s">
        <v>162</v>
      </c>
      <c r="J112">
        <v>3154316</v>
      </c>
      <c r="K112">
        <f>J112-J$1</f>
        <v>396</v>
      </c>
      <c r="L112">
        <f>K112-K111</f>
        <v>4</v>
      </c>
      <c r="N112" t="str">
        <f t="shared" si="58"/>
        <v>OK</v>
      </c>
      <c r="O112" t="str">
        <f t="shared" si="59"/>
        <v>OK</v>
      </c>
      <c r="P112" t="s">
        <v>0</v>
      </c>
      <c r="Q112" t="str">
        <f t="shared" si="28"/>
        <v>REG_CTOUCH_TOUCH2_XY</v>
      </c>
      <c r="R112" t="s">
        <v>173</v>
      </c>
      <c r="S112">
        <f>J112-J$112</f>
        <v>0</v>
      </c>
      <c r="T112" s="4" t="s">
        <v>167</v>
      </c>
      <c r="V112" t="str">
        <f t="shared" ref="V112" si="67">IF(AND(D112=H112,  H112=L112),"OK","FAIL")</f>
        <v>OK</v>
      </c>
      <c r="W112">
        <f>B112-B$112</f>
        <v>0</v>
      </c>
    </row>
    <row r="113" spans="1:23" x14ac:dyDescent="0.25">
      <c r="A113" t="s">
        <v>120</v>
      </c>
      <c r="B113">
        <v>1058164</v>
      </c>
      <c r="C113">
        <f t="shared" si="66"/>
        <v>372</v>
      </c>
      <c r="D113">
        <f t="shared" ref="D111:D116" si="68">C113-C112</f>
        <v>0</v>
      </c>
      <c r="E113" t="s">
        <v>120</v>
      </c>
      <c r="F113">
        <v>3154316</v>
      </c>
      <c r="G113">
        <f>F113-F$1</f>
        <v>396</v>
      </c>
      <c r="H113">
        <f>G113-G112</f>
        <v>0</v>
      </c>
      <c r="I113" t="s">
        <v>120</v>
      </c>
      <c r="J113">
        <v>3154316</v>
      </c>
      <c r="K113">
        <f>J113-J$1</f>
        <v>396</v>
      </c>
      <c r="L113">
        <f>K113-K112</f>
        <v>0</v>
      </c>
      <c r="N113" t="str">
        <f t="shared" si="58"/>
        <v>OK</v>
      </c>
      <c r="O113" t="str">
        <f t="shared" si="59"/>
        <v>OK</v>
      </c>
      <c r="P113" t="s">
        <v>0</v>
      </c>
      <c r="Q113" t="str">
        <f t="shared" si="28"/>
        <v>REG_TOUCH_DIRECT_XY</v>
      </c>
      <c r="R113" t="s">
        <v>173</v>
      </c>
      <c r="S113">
        <f t="shared" ref="S113:S133" si="69">J113-J$112</f>
        <v>0</v>
      </c>
      <c r="T113" s="4" t="s">
        <v>167</v>
      </c>
      <c r="V113" t="str">
        <f t="shared" ref="V113:V133" si="70">IF(AND(D113=H113,  H113=L113),"OK","FAIL")</f>
        <v>OK</v>
      </c>
      <c r="W113">
        <f t="shared" ref="W113:W133" si="71">B113-B$112</f>
        <v>0</v>
      </c>
    </row>
    <row r="114" spans="1:23" x14ac:dyDescent="0.25">
      <c r="A114" t="s">
        <v>163</v>
      </c>
      <c r="B114">
        <v>1058168</v>
      </c>
      <c r="C114">
        <f t="shared" si="66"/>
        <v>376</v>
      </c>
      <c r="D114">
        <f t="shared" si="68"/>
        <v>4</v>
      </c>
      <c r="E114" t="s">
        <v>163</v>
      </c>
      <c r="F114">
        <v>3154320</v>
      </c>
      <c r="G114">
        <f>F114-F$1</f>
        <v>400</v>
      </c>
      <c r="H114">
        <f>G114-G113</f>
        <v>4</v>
      </c>
      <c r="I114" t="s">
        <v>163</v>
      </c>
      <c r="J114">
        <v>3154320</v>
      </c>
      <c r="K114">
        <f>J114-J$1</f>
        <v>400</v>
      </c>
      <c r="L114">
        <f>K114-K113</f>
        <v>4</v>
      </c>
      <c r="N114" t="str">
        <f t="shared" si="58"/>
        <v>OK</v>
      </c>
      <c r="O114" t="str">
        <f t="shared" si="59"/>
        <v>OK</v>
      </c>
      <c r="P114" t="s">
        <v>0</v>
      </c>
      <c r="Q114" t="str">
        <f t="shared" si="28"/>
        <v>REG_CTOUCH_TOUCH3_XY</v>
      </c>
      <c r="R114" t="s">
        <v>173</v>
      </c>
      <c r="S114">
        <f t="shared" si="69"/>
        <v>4</v>
      </c>
      <c r="T114" s="4" t="s">
        <v>167</v>
      </c>
      <c r="V114" t="str">
        <f t="shared" si="70"/>
        <v>OK</v>
      </c>
      <c r="W114">
        <f t="shared" si="71"/>
        <v>4</v>
      </c>
    </row>
    <row r="115" spans="1:23" x14ac:dyDescent="0.25">
      <c r="A115" t="s">
        <v>121</v>
      </c>
      <c r="B115">
        <v>1058168</v>
      </c>
      <c r="C115">
        <f t="shared" si="66"/>
        <v>376</v>
      </c>
      <c r="D115">
        <f t="shared" si="68"/>
        <v>0</v>
      </c>
      <c r="E115" t="s">
        <v>121</v>
      </c>
      <c r="F115">
        <v>3154320</v>
      </c>
      <c r="G115">
        <f>F115-F$1</f>
        <v>400</v>
      </c>
      <c r="H115">
        <f>G115-G114</f>
        <v>0</v>
      </c>
      <c r="I115" t="s">
        <v>121</v>
      </c>
      <c r="J115">
        <v>3154320</v>
      </c>
      <c r="K115">
        <f>J115-J$1</f>
        <v>400</v>
      </c>
      <c r="L115">
        <f>K115-K114</f>
        <v>0</v>
      </c>
      <c r="N115" t="str">
        <f t="shared" si="58"/>
        <v>OK</v>
      </c>
      <c r="O115" t="str">
        <f t="shared" si="59"/>
        <v>OK</v>
      </c>
      <c r="P115" t="s">
        <v>0</v>
      </c>
      <c r="Q115" t="str">
        <f t="shared" si="28"/>
        <v>REG_TOUCH_DIRECT_Z1Z2</v>
      </c>
      <c r="R115" t="s">
        <v>173</v>
      </c>
      <c r="S115">
        <f t="shared" si="69"/>
        <v>4</v>
      </c>
      <c r="T115" s="4" t="s">
        <v>167</v>
      </c>
      <c r="V115" t="str">
        <f t="shared" si="70"/>
        <v>OK</v>
      </c>
      <c r="W115">
        <f t="shared" si="71"/>
        <v>4</v>
      </c>
    </row>
    <row r="116" spans="1:23" x14ac:dyDescent="0.25">
      <c r="I116" t="s">
        <v>42</v>
      </c>
      <c r="J116">
        <v>3154324</v>
      </c>
      <c r="K116">
        <f>J116-J$1</f>
        <v>404</v>
      </c>
      <c r="L116">
        <f>K116-K115</f>
        <v>4</v>
      </c>
      <c r="N116" t="str">
        <f t="shared" si="58"/>
        <v>FAIL</v>
      </c>
      <c r="O116" t="str">
        <f t="shared" si="59"/>
        <v>FAIL</v>
      </c>
      <c r="P116" t="s">
        <v>0</v>
      </c>
      <c r="Q116" t="str">
        <f t="shared" si="28"/>
        <v>REG_EJPG_READY</v>
      </c>
      <c r="R116" t="s">
        <v>173</v>
      </c>
      <c r="S116">
        <f t="shared" si="69"/>
        <v>8</v>
      </c>
      <c r="T116" s="4" t="s">
        <v>167</v>
      </c>
      <c r="V116" s="1" t="str">
        <f t="shared" ref="V116:V135" si="72">IF(AND(H116=L116),"OK","FAIL")</f>
        <v>FAIL</v>
      </c>
      <c r="W116">
        <f t="shared" si="71"/>
        <v>-1058164</v>
      </c>
    </row>
    <row r="117" spans="1:23" x14ac:dyDescent="0.25">
      <c r="I117" t="s">
        <v>32</v>
      </c>
      <c r="J117">
        <v>3154328</v>
      </c>
      <c r="K117">
        <f>J117-J$1</f>
        <v>408</v>
      </c>
      <c r="L117">
        <f>K117-K116</f>
        <v>4</v>
      </c>
      <c r="N117" t="str">
        <f t="shared" si="58"/>
        <v>FAIL</v>
      </c>
      <c r="O117" t="str">
        <f t="shared" si="59"/>
        <v>FAIL</v>
      </c>
      <c r="P117" t="s">
        <v>0</v>
      </c>
      <c r="Q117" t="str">
        <f t="shared" si="28"/>
        <v>REG_EJPG_BUSY</v>
      </c>
      <c r="R117" t="s">
        <v>173</v>
      </c>
      <c r="S117">
        <f t="shared" si="69"/>
        <v>12</v>
      </c>
      <c r="T117" s="4" t="s">
        <v>167</v>
      </c>
      <c r="V117" s="1" t="str">
        <f t="shared" si="72"/>
        <v>FAIL</v>
      </c>
      <c r="W117">
        <f t="shared" si="71"/>
        <v>-1058164</v>
      </c>
    </row>
    <row r="118" spans="1:23" x14ac:dyDescent="0.25">
      <c r="I118" t="s">
        <v>33</v>
      </c>
      <c r="J118">
        <v>3154332</v>
      </c>
      <c r="K118">
        <f>J118-J$1</f>
        <v>412</v>
      </c>
      <c r="L118">
        <f>K118-K117</f>
        <v>4</v>
      </c>
      <c r="N118" t="str">
        <f t="shared" si="58"/>
        <v>FAIL</v>
      </c>
      <c r="O118" t="str">
        <f t="shared" si="59"/>
        <v>FAIL</v>
      </c>
      <c r="P118" t="s">
        <v>0</v>
      </c>
      <c r="Q118" t="str">
        <f t="shared" si="28"/>
        <v>REG_EJPG_DAT</v>
      </c>
      <c r="R118" t="s">
        <v>173</v>
      </c>
      <c r="S118">
        <f t="shared" si="69"/>
        <v>16</v>
      </c>
      <c r="T118" s="4" t="s">
        <v>167</v>
      </c>
      <c r="V118" s="1" t="str">
        <f t="shared" si="72"/>
        <v>FAIL</v>
      </c>
      <c r="W118">
        <f t="shared" si="71"/>
        <v>-1058164</v>
      </c>
    </row>
    <row r="119" spans="1:23" x14ac:dyDescent="0.25">
      <c r="I119" t="s">
        <v>40</v>
      </c>
      <c r="J119">
        <v>3154336</v>
      </c>
      <c r="K119">
        <f>J119-J$1</f>
        <v>416</v>
      </c>
      <c r="L119">
        <f>K119-K118</f>
        <v>4</v>
      </c>
      <c r="N119" t="str">
        <f t="shared" si="58"/>
        <v>FAIL</v>
      </c>
      <c r="O119" t="str">
        <f t="shared" si="59"/>
        <v>FAIL</v>
      </c>
      <c r="P119" t="s">
        <v>0</v>
      </c>
      <c r="Q119" t="str">
        <f t="shared" si="28"/>
        <v>REG_EJPG_OPTIONS</v>
      </c>
      <c r="R119" t="s">
        <v>173</v>
      </c>
      <c r="S119">
        <f t="shared" si="69"/>
        <v>20</v>
      </c>
      <c r="T119" s="4" t="s">
        <v>167</v>
      </c>
      <c r="V119" s="1" t="str">
        <f t="shared" si="72"/>
        <v>FAIL</v>
      </c>
      <c r="W119">
        <f t="shared" si="71"/>
        <v>-1058164</v>
      </c>
    </row>
    <row r="120" spans="1:23" x14ac:dyDescent="0.25">
      <c r="I120" t="s">
        <v>36</v>
      </c>
      <c r="J120">
        <v>3154340</v>
      </c>
      <c r="K120">
        <f>J120-J$1</f>
        <v>420</v>
      </c>
      <c r="L120">
        <f>K120-K119</f>
        <v>4</v>
      </c>
      <c r="N120" t="str">
        <f t="shared" si="58"/>
        <v>FAIL</v>
      </c>
      <c r="O120" t="str">
        <f t="shared" si="59"/>
        <v>FAIL</v>
      </c>
      <c r="P120" t="s">
        <v>0</v>
      </c>
      <c r="Q120" t="str">
        <f t="shared" si="28"/>
        <v>REG_EJPG_DST</v>
      </c>
      <c r="R120" t="s">
        <v>173</v>
      </c>
      <c r="S120">
        <f t="shared" si="69"/>
        <v>24</v>
      </c>
      <c r="T120" s="4" t="s">
        <v>167</v>
      </c>
      <c r="V120" s="1" t="str">
        <f t="shared" si="72"/>
        <v>FAIL</v>
      </c>
      <c r="W120">
        <f t="shared" si="71"/>
        <v>-1058164</v>
      </c>
    </row>
    <row r="121" spans="1:23" x14ac:dyDescent="0.25">
      <c r="I121" t="s">
        <v>47</v>
      </c>
      <c r="J121">
        <v>3154344</v>
      </c>
      <c r="K121">
        <f>J121-J$1</f>
        <v>424</v>
      </c>
      <c r="L121">
        <f>K121-K120</f>
        <v>4</v>
      </c>
      <c r="N121" t="str">
        <f t="shared" si="58"/>
        <v>FAIL</v>
      </c>
      <c r="O121" t="str">
        <f t="shared" si="59"/>
        <v>FAIL</v>
      </c>
      <c r="P121" t="s">
        <v>0</v>
      </c>
      <c r="Q121" t="str">
        <f t="shared" si="28"/>
        <v>REG_EJPG_W</v>
      </c>
      <c r="R121" t="s">
        <v>173</v>
      </c>
      <c r="S121">
        <f t="shared" si="69"/>
        <v>28</v>
      </c>
      <c r="T121" s="4" t="s">
        <v>167</v>
      </c>
      <c r="V121" s="1" t="str">
        <f t="shared" si="72"/>
        <v>FAIL</v>
      </c>
      <c r="W121">
        <f t="shared" si="71"/>
        <v>-1058164</v>
      </c>
    </row>
    <row r="122" spans="1:23" x14ac:dyDescent="0.25">
      <c r="I122" t="s">
        <v>38</v>
      </c>
      <c r="J122">
        <v>3154348</v>
      </c>
      <c r="K122">
        <f>J122-J$1</f>
        <v>428</v>
      </c>
      <c r="L122">
        <f>K122-K121</f>
        <v>4</v>
      </c>
      <c r="N122" t="str">
        <f t="shared" si="58"/>
        <v>FAIL</v>
      </c>
      <c r="O122" t="str">
        <f t="shared" si="59"/>
        <v>FAIL</v>
      </c>
      <c r="P122" t="s">
        <v>0</v>
      </c>
      <c r="Q122" t="str">
        <f t="shared" si="28"/>
        <v>REG_EJPG_H</v>
      </c>
      <c r="R122" t="s">
        <v>173</v>
      </c>
      <c r="S122">
        <f t="shared" si="69"/>
        <v>32</v>
      </c>
      <c r="T122" s="4" t="s">
        <v>167</v>
      </c>
      <c r="V122" s="1" t="str">
        <f t="shared" si="72"/>
        <v>FAIL</v>
      </c>
      <c r="W122">
        <f t="shared" si="71"/>
        <v>-1058164</v>
      </c>
    </row>
    <row r="123" spans="1:23" x14ac:dyDescent="0.25">
      <c r="I123" t="s">
        <v>37</v>
      </c>
      <c r="J123">
        <v>3154352</v>
      </c>
      <c r="K123">
        <f>J123-J$1</f>
        <v>432</v>
      </c>
      <c r="L123">
        <f>K123-K122</f>
        <v>4</v>
      </c>
      <c r="N123" t="str">
        <f t="shared" si="58"/>
        <v>FAIL</v>
      </c>
      <c r="O123" t="str">
        <f t="shared" si="59"/>
        <v>FAIL</v>
      </c>
      <c r="P123" t="s">
        <v>0</v>
      </c>
      <c r="Q123" t="str">
        <f t="shared" si="28"/>
        <v>REG_EJPG_FORMAT</v>
      </c>
      <c r="R123" t="s">
        <v>173</v>
      </c>
      <c r="S123">
        <f t="shared" si="69"/>
        <v>36</v>
      </c>
      <c r="T123" s="4" t="s">
        <v>167</v>
      </c>
      <c r="V123" s="1" t="str">
        <f t="shared" si="72"/>
        <v>FAIL</v>
      </c>
      <c r="W123">
        <f t="shared" si="71"/>
        <v>-1058164</v>
      </c>
    </row>
    <row r="124" spans="1:23" x14ac:dyDescent="0.25">
      <c r="I124" t="s">
        <v>43</v>
      </c>
      <c r="J124">
        <v>3154356</v>
      </c>
      <c r="K124">
        <f>J124-J$1</f>
        <v>436</v>
      </c>
      <c r="L124">
        <f>K124-K123</f>
        <v>4</v>
      </c>
      <c r="N124" t="str">
        <f t="shared" si="58"/>
        <v>FAIL</v>
      </c>
      <c r="O124" t="str">
        <f t="shared" si="59"/>
        <v>FAIL</v>
      </c>
      <c r="P124" t="s">
        <v>0</v>
      </c>
      <c r="Q124" t="str">
        <f t="shared" si="28"/>
        <v>REG_EJPG_RI</v>
      </c>
      <c r="R124" t="s">
        <v>173</v>
      </c>
      <c r="S124">
        <f t="shared" si="69"/>
        <v>40</v>
      </c>
      <c r="T124" s="4" t="s">
        <v>167</v>
      </c>
      <c r="V124" s="1" t="str">
        <f t="shared" si="72"/>
        <v>FAIL</v>
      </c>
      <c r="W124">
        <f t="shared" si="71"/>
        <v>-1058164</v>
      </c>
    </row>
    <row r="125" spans="1:23" x14ac:dyDescent="0.25">
      <c r="I125" t="s">
        <v>46</v>
      </c>
      <c r="J125">
        <v>3154360</v>
      </c>
      <c r="K125">
        <f>J125-J$1</f>
        <v>440</v>
      </c>
      <c r="L125">
        <f>K125-K124</f>
        <v>4</v>
      </c>
      <c r="N125" t="str">
        <f t="shared" si="58"/>
        <v>FAIL</v>
      </c>
      <c r="O125" t="str">
        <f t="shared" si="59"/>
        <v>FAIL</v>
      </c>
      <c r="P125" t="s">
        <v>0</v>
      </c>
      <c r="Q125" t="str">
        <f t="shared" si="28"/>
        <v>REG_EJPG_TQ</v>
      </c>
      <c r="R125" t="s">
        <v>173</v>
      </c>
      <c r="S125">
        <f t="shared" si="69"/>
        <v>44</v>
      </c>
      <c r="T125" s="4" t="s">
        <v>167</v>
      </c>
      <c r="V125" s="1" t="str">
        <f t="shared" si="72"/>
        <v>FAIL</v>
      </c>
      <c r="W125">
        <f t="shared" si="71"/>
        <v>-1058164</v>
      </c>
    </row>
    <row r="126" spans="1:23" x14ac:dyDescent="0.25">
      <c r="I126" t="s">
        <v>45</v>
      </c>
      <c r="J126">
        <v>3154364</v>
      </c>
      <c r="K126">
        <f>J126-J$1</f>
        <v>444</v>
      </c>
      <c r="L126">
        <f>K126-K125</f>
        <v>4</v>
      </c>
      <c r="N126" t="str">
        <f t="shared" si="58"/>
        <v>FAIL</v>
      </c>
      <c r="O126" t="str">
        <f t="shared" si="59"/>
        <v>FAIL</v>
      </c>
      <c r="P126" t="s">
        <v>0</v>
      </c>
      <c r="Q126" t="str">
        <f t="shared" si="28"/>
        <v>REG_EJPG_TDA</v>
      </c>
      <c r="R126" t="s">
        <v>173</v>
      </c>
      <c r="S126">
        <f t="shared" si="69"/>
        <v>48</v>
      </c>
      <c r="T126" s="4" t="s">
        <v>167</v>
      </c>
      <c r="V126" s="1" t="str">
        <f t="shared" si="72"/>
        <v>FAIL</v>
      </c>
      <c r="W126">
        <f t="shared" si="71"/>
        <v>-1058164</v>
      </c>
    </row>
    <row r="127" spans="1:23" x14ac:dyDescent="0.25">
      <c r="I127" t="s">
        <v>41</v>
      </c>
      <c r="J127">
        <v>3154368</v>
      </c>
      <c r="K127">
        <f>J127-J$1</f>
        <v>448</v>
      </c>
      <c r="L127">
        <f>K127-K126</f>
        <v>4</v>
      </c>
      <c r="N127" t="str">
        <f t="shared" si="58"/>
        <v>FAIL</v>
      </c>
      <c r="O127" t="str">
        <f t="shared" si="59"/>
        <v>FAIL</v>
      </c>
      <c r="P127" t="s">
        <v>0</v>
      </c>
      <c r="Q127" t="str">
        <f t="shared" si="28"/>
        <v>REG_EJPG_Q</v>
      </c>
      <c r="R127" t="s">
        <v>173</v>
      </c>
      <c r="S127">
        <f t="shared" si="69"/>
        <v>52</v>
      </c>
      <c r="T127" s="4" t="s">
        <v>167</v>
      </c>
      <c r="V127" s="1" t="str">
        <f t="shared" si="72"/>
        <v>FAIL</v>
      </c>
      <c r="W127">
        <f t="shared" si="71"/>
        <v>-1058164</v>
      </c>
    </row>
    <row r="128" spans="1:23" x14ac:dyDescent="0.25">
      <c r="I128" t="s">
        <v>39</v>
      </c>
      <c r="J128">
        <v>3154496</v>
      </c>
      <c r="K128">
        <f>J128-J$1</f>
        <v>576</v>
      </c>
      <c r="L128">
        <f>K128-K127</f>
        <v>128</v>
      </c>
      <c r="N128" t="str">
        <f t="shared" si="58"/>
        <v>FAIL</v>
      </c>
      <c r="O128" t="str">
        <f t="shared" si="59"/>
        <v>FAIL</v>
      </c>
      <c r="P128" t="s">
        <v>0</v>
      </c>
      <c r="Q128" t="str">
        <f t="shared" si="28"/>
        <v>REG_EJPG_HT</v>
      </c>
      <c r="R128" t="s">
        <v>173</v>
      </c>
      <c r="S128">
        <f t="shared" si="69"/>
        <v>180</v>
      </c>
      <c r="T128" s="4" t="s">
        <v>167</v>
      </c>
      <c r="V128" s="1" t="str">
        <f t="shared" si="72"/>
        <v>FAIL</v>
      </c>
      <c r="W128">
        <f t="shared" si="71"/>
        <v>-1058164</v>
      </c>
    </row>
    <row r="129" spans="1:23" x14ac:dyDescent="0.25">
      <c r="I129" t="s">
        <v>34</v>
      </c>
      <c r="J129">
        <v>3154752</v>
      </c>
      <c r="K129">
        <f>J129-J$1</f>
        <v>832</v>
      </c>
      <c r="L129">
        <f>K129-K128</f>
        <v>256</v>
      </c>
      <c r="N129" t="str">
        <f t="shared" si="58"/>
        <v>FAIL</v>
      </c>
      <c r="O129" t="str">
        <f t="shared" si="59"/>
        <v>FAIL</v>
      </c>
      <c r="P129" t="s">
        <v>0</v>
      </c>
      <c r="Q129" t="str">
        <f t="shared" si="28"/>
        <v>REG_EJPG_DCC</v>
      </c>
      <c r="R129" t="s">
        <v>173</v>
      </c>
      <c r="S129">
        <f t="shared" si="69"/>
        <v>436</v>
      </c>
      <c r="T129" s="4" t="s">
        <v>167</v>
      </c>
      <c r="V129" s="1" t="str">
        <f t="shared" si="72"/>
        <v>FAIL</v>
      </c>
      <c r="W129">
        <f t="shared" si="71"/>
        <v>-1058164</v>
      </c>
    </row>
    <row r="130" spans="1:23" x14ac:dyDescent="0.25">
      <c r="I130" t="s">
        <v>31</v>
      </c>
      <c r="J130">
        <v>3154776</v>
      </c>
      <c r="K130">
        <f>J130-J$1</f>
        <v>856</v>
      </c>
      <c r="L130">
        <f>K130-K129</f>
        <v>24</v>
      </c>
      <c r="N130" t="str">
        <f t="shared" si="58"/>
        <v>FAIL</v>
      </c>
      <c r="O130" t="str">
        <f t="shared" si="59"/>
        <v>FAIL</v>
      </c>
      <c r="P130" t="s">
        <v>0</v>
      </c>
      <c r="Q130" t="str">
        <f t="shared" ref="Q130:Q163" si="73">I130</f>
        <v>REG_EJPG_ACC</v>
      </c>
      <c r="R130" t="s">
        <v>173</v>
      </c>
      <c r="S130">
        <f t="shared" si="69"/>
        <v>460</v>
      </c>
      <c r="T130" s="4" t="s">
        <v>167</v>
      </c>
      <c r="V130" s="1" t="str">
        <f t="shared" si="72"/>
        <v>FAIL</v>
      </c>
      <c r="W130">
        <f t="shared" si="71"/>
        <v>-1058164</v>
      </c>
    </row>
    <row r="131" spans="1:23" x14ac:dyDescent="0.25">
      <c r="I131" t="s">
        <v>44</v>
      </c>
      <c r="J131">
        <v>3155288</v>
      </c>
      <c r="K131">
        <f>J131-J$1</f>
        <v>1368</v>
      </c>
      <c r="L131">
        <f>K131-K130</f>
        <v>512</v>
      </c>
      <c r="N131" t="str">
        <f t="shared" si="58"/>
        <v>FAIL</v>
      </c>
      <c r="O131" t="str">
        <f t="shared" si="59"/>
        <v>FAIL</v>
      </c>
      <c r="P131" t="s">
        <v>0</v>
      </c>
      <c r="Q131" t="str">
        <f t="shared" si="73"/>
        <v>REG_EJPG_SCALE</v>
      </c>
      <c r="R131" t="s">
        <v>173</v>
      </c>
      <c r="S131">
        <f t="shared" si="69"/>
        <v>972</v>
      </c>
      <c r="T131" s="4" t="s">
        <v>167</v>
      </c>
      <c r="V131" s="1" t="str">
        <f t="shared" si="72"/>
        <v>FAIL</v>
      </c>
      <c r="W131">
        <f t="shared" si="71"/>
        <v>-1058164</v>
      </c>
    </row>
    <row r="132" spans="1:23" x14ac:dyDescent="0.25">
      <c r="I132" t="s">
        <v>35</v>
      </c>
      <c r="J132">
        <v>3155292</v>
      </c>
      <c r="K132">
        <f>J132-J$1</f>
        <v>1372</v>
      </c>
      <c r="L132">
        <f>K132-K131</f>
        <v>4</v>
      </c>
      <c r="N132" t="str">
        <f t="shared" si="58"/>
        <v>FAIL</v>
      </c>
      <c r="O132" t="str">
        <f t="shared" si="59"/>
        <v>FAIL</v>
      </c>
      <c r="P132" t="s">
        <v>0</v>
      </c>
      <c r="Q132" t="str">
        <f t="shared" si="73"/>
        <v>REG_EJPG_DEBUG</v>
      </c>
      <c r="R132" t="s">
        <v>173</v>
      </c>
      <c r="S132">
        <f t="shared" si="69"/>
        <v>976</v>
      </c>
      <c r="T132" s="4" t="s">
        <v>167</v>
      </c>
      <c r="V132" s="1" t="str">
        <f t="shared" si="72"/>
        <v>FAIL</v>
      </c>
      <c r="W132">
        <f t="shared" si="71"/>
        <v>-1058164</v>
      </c>
    </row>
    <row r="133" spans="1:23" x14ac:dyDescent="0.25">
      <c r="I133" t="s">
        <v>99</v>
      </c>
      <c r="J133">
        <v>3155296</v>
      </c>
      <c r="K133">
        <f>J133-J$1</f>
        <v>1376</v>
      </c>
      <c r="L133">
        <f t="shared" ref="L133:L163" si="74">K133-K132</f>
        <v>4</v>
      </c>
      <c r="N133" t="str">
        <f t="shared" si="58"/>
        <v>FAIL</v>
      </c>
      <c r="O133" t="str">
        <f t="shared" si="59"/>
        <v>FAIL</v>
      </c>
      <c r="P133" t="s">
        <v>0</v>
      </c>
      <c r="Q133" t="str">
        <f t="shared" si="73"/>
        <v>REG_RASTERY</v>
      </c>
      <c r="R133" t="s">
        <v>173</v>
      </c>
      <c r="S133">
        <f t="shared" si="69"/>
        <v>980</v>
      </c>
      <c r="T133" s="4" t="s">
        <v>167</v>
      </c>
      <c r="V133" s="1" t="str">
        <f t="shared" si="72"/>
        <v>FAIL</v>
      </c>
      <c r="W133">
        <f t="shared" si="71"/>
        <v>-1058164</v>
      </c>
    </row>
    <row r="134" spans="1:23" x14ac:dyDescent="0.25">
      <c r="A134" s="3" t="s">
        <v>23</v>
      </c>
      <c r="B134">
        <v>1058108</v>
      </c>
      <c r="C134">
        <f>B134-B$1</f>
        <v>316</v>
      </c>
      <c r="D134">
        <f>C134-C103</f>
        <v>316</v>
      </c>
      <c r="E134" t="s">
        <v>23</v>
      </c>
      <c r="F134">
        <v>3155300</v>
      </c>
      <c r="G134">
        <f>F134-F$1</f>
        <v>1380</v>
      </c>
      <c r="H134">
        <f>G134-G115</f>
        <v>980</v>
      </c>
      <c r="I134" t="s">
        <v>23</v>
      </c>
      <c r="J134">
        <v>3155300</v>
      </c>
      <c r="K134">
        <f>J134-J$1</f>
        <v>1380</v>
      </c>
      <c r="L134">
        <f t="shared" si="74"/>
        <v>4</v>
      </c>
      <c r="N134" t="str">
        <f t="shared" si="58"/>
        <v>FAIL</v>
      </c>
      <c r="O134" t="str">
        <f t="shared" si="59"/>
        <v>OK</v>
      </c>
      <c r="P134" t="s">
        <v>0</v>
      </c>
      <c r="Q134" t="str">
        <f t="shared" si="73"/>
        <v>REG_DATESTAMP</v>
      </c>
      <c r="R134" t="s">
        <v>174</v>
      </c>
      <c r="S134">
        <f>J134-J$134</f>
        <v>0</v>
      </c>
      <c r="T134" s="4" t="s">
        <v>167</v>
      </c>
      <c r="V134" s="1" t="str">
        <f t="shared" ref="V134:V135" si="75">IF(AND(D134=H134,  H134=L134),"OK","FAIL")</f>
        <v>FAIL</v>
      </c>
      <c r="W134">
        <f>B134-B$134</f>
        <v>0</v>
      </c>
    </row>
    <row r="135" spans="1:23" x14ac:dyDescent="0.25">
      <c r="A135" s="3"/>
      <c r="E135" t="s">
        <v>8</v>
      </c>
      <c r="F135">
        <v>3155316</v>
      </c>
      <c r="G135">
        <f>F135-F$1</f>
        <v>1396</v>
      </c>
      <c r="H135">
        <f>G135-G134</f>
        <v>16</v>
      </c>
      <c r="I135" t="s">
        <v>8</v>
      </c>
      <c r="J135">
        <v>3155316</v>
      </c>
      <c r="K135">
        <f>J135-J$1</f>
        <v>1396</v>
      </c>
      <c r="L135">
        <f t="shared" si="74"/>
        <v>16</v>
      </c>
      <c r="N135" t="str">
        <f t="shared" si="58"/>
        <v>FAIL</v>
      </c>
      <c r="O135" t="str">
        <f t="shared" si="59"/>
        <v>FAIL</v>
      </c>
      <c r="P135" t="s">
        <v>0</v>
      </c>
      <c r="Q135" t="str">
        <f t="shared" si="73"/>
        <v>REG_CMDB_SPACE</v>
      </c>
      <c r="R135" t="s">
        <v>175</v>
      </c>
      <c r="S135">
        <f>J135-J$135</f>
        <v>0</v>
      </c>
      <c r="T135" s="4" t="s">
        <v>167</v>
      </c>
      <c r="V135" s="5" t="str">
        <f t="shared" si="72"/>
        <v>OK</v>
      </c>
      <c r="W135">
        <f>B135-B$135</f>
        <v>0</v>
      </c>
    </row>
    <row r="136" spans="1:23" x14ac:dyDescent="0.25">
      <c r="E136" t="s">
        <v>9</v>
      </c>
      <c r="F136">
        <v>3155320</v>
      </c>
      <c r="G136">
        <f>F136-F$1</f>
        <v>1400</v>
      </c>
      <c r="H136">
        <f>G136-G135</f>
        <v>4</v>
      </c>
      <c r="I136" t="s">
        <v>9</v>
      </c>
      <c r="J136">
        <v>3155320</v>
      </c>
      <c r="K136">
        <f>J136-J$1</f>
        <v>1400</v>
      </c>
      <c r="L136">
        <f t="shared" si="74"/>
        <v>4</v>
      </c>
      <c r="N136" t="str">
        <f t="shared" si="58"/>
        <v>FAIL</v>
      </c>
      <c r="O136" t="str">
        <f t="shared" si="59"/>
        <v>FAIL</v>
      </c>
      <c r="P136" t="s">
        <v>0</v>
      </c>
      <c r="Q136" t="str">
        <f t="shared" si="73"/>
        <v>REG_CMDB_WRITE</v>
      </c>
      <c r="R136" t="s">
        <v>175</v>
      </c>
      <c r="S136">
        <f t="shared" ref="S136:S150" si="76">J136-J$135</f>
        <v>4</v>
      </c>
      <c r="T136" s="4" t="s">
        <v>167</v>
      </c>
      <c r="V136" s="5" t="str">
        <f t="shared" ref="V136:V151" si="77">IF(AND(H136=L136),"OK","FAIL")</f>
        <v>OK</v>
      </c>
      <c r="W136">
        <f t="shared" ref="W136:W150" si="78">B136-B$135</f>
        <v>0</v>
      </c>
    </row>
    <row r="137" spans="1:23" x14ac:dyDescent="0.25">
      <c r="I137" t="s">
        <v>1</v>
      </c>
      <c r="J137">
        <v>3155324</v>
      </c>
      <c r="K137">
        <f>J137-J$1</f>
        <v>1404</v>
      </c>
      <c r="L137">
        <f t="shared" si="74"/>
        <v>4</v>
      </c>
      <c r="N137" t="str">
        <f t="shared" si="58"/>
        <v>FAIL</v>
      </c>
      <c r="O137" t="str">
        <f t="shared" si="59"/>
        <v>FAIL</v>
      </c>
      <c r="P137" t="s">
        <v>0</v>
      </c>
      <c r="Q137" t="str">
        <f t="shared" si="73"/>
        <v>REG_ADAPTIVE_FRAMERATE</v>
      </c>
      <c r="R137" t="s">
        <v>175</v>
      </c>
      <c r="S137">
        <f t="shared" si="76"/>
        <v>8</v>
      </c>
      <c r="T137" s="4" t="s">
        <v>167</v>
      </c>
      <c r="V137" s="1" t="str">
        <f t="shared" si="77"/>
        <v>FAIL</v>
      </c>
      <c r="W137">
        <f t="shared" si="78"/>
        <v>0</v>
      </c>
    </row>
    <row r="138" spans="1:23" x14ac:dyDescent="0.25">
      <c r="I138" t="s">
        <v>109</v>
      </c>
      <c r="J138">
        <v>3155328</v>
      </c>
      <c r="K138">
        <f>J138-J$1</f>
        <v>1408</v>
      </c>
      <c r="L138">
        <f t="shared" si="74"/>
        <v>4</v>
      </c>
      <c r="N138" t="str">
        <f t="shared" si="58"/>
        <v>FAIL</v>
      </c>
      <c r="O138" t="str">
        <f t="shared" si="59"/>
        <v>FAIL</v>
      </c>
      <c r="P138" t="s">
        <v>0</v>
      </c>
      <c r="Q138" t="str">
        <f t="shared" si="73"/>
        <v>REG_SPIM_DIR</v>
      </c>
      <c r="R138" t="s">
        <v>175</v>
      </c>
      <c r="S138">
        <f t="shared" si="76"/>
        <v>12</v>
      </c>
      <c r="T138" s="4" t="s">
        <v>167</v>
      </c>
      <c r="V138" s="1" t="str">
        <f t="shared" si="77"/>
        <v>FAIL</v>
      </c>
      <c r="W138">
        <f t="shared" si="78"/>
        <v>0</v>
      </c>
    </row>
    <row r="139" spans="1:23" x14ac:dyDescent="0.25">
      <c r="I139" t="s">
        <v>108</v>
      </c>
      <c r="J139">
        <v>3155332</v>
      </c>
      <c r="K139">
        <f>J139-J$1</f>
        <v>1412</v>
      </c>
      <c r="L139">
        <f t="shared" si="74"/>
        <v>4</v>
      </c>
      <c r="N139" t="str">
        <f t="shared" si="58"/>
        <v>FAIL</v>
      </c>
      <c r="O139" t="str">
        <f t="shared" si="59"/>
        <v>FAIL</v>
      </c>
      <c r="P139" t="s">
        <v>0</v>
      </c>
      <c r="Q139" t="str">
        <f t="shared" si="73"/>
        <v>REG_SPIM</v>
      </c>
      <c r="R139" t="s">
        <v>175</v>
      </c>
      <c r="S139">
        <f t="shared" si="76"/>
        <v>16</v>
      </c>
      <c r="T139" s="4" t="s">
        <v>167</v>
      </c>
      <c r="V139" s="1" t="str">
        <f t="shared" si="77"/>
        <v>FAIL</v>
      </c>
      <c r="W139">
        <f t="shared" si="78"/>
        <v>0</v>
      </c>
    </row>
    <row r="140" spans="1:23" x14ac:dyDescent="0.25">
      <c r="I140" t="s">
        <v>51</v>
      </c>
      <c r="J140">
        <v>3155336</v>
      </c>
      <c r="K140">
        <f>J140-J$1</f>
        <v>1416</v>
      </c>
      <c r="L140">
        <f t="shared" si="74"/>
        <v>4</v>
      </c>
      <c r="N140" t="str">
        <f t="shared" si="58"/>
        <v>FAIL</v>
      </c>
      <c r="O140" t="str">
        <f t="shared" si="59"/>
        <v>FAIL</v>
      </c>
      <c r="P140" t="s">
        <v>0</v>
      </c>
      <c r="Q140" t="str">
        <f t="shared" si="73"/>
        <v>REG_ESPIM_READSTART</v>
      </c>
      <c r="R140" t="s">
        <v>175</v>
      </c>
      <c r="S140">
        <f t="shared" si="76"/>
        <v>20</v>
      </c>
      <c r="T140" s="4" t="s">
        <v>167</v>
      </c>
      <c r="V140" s="1" t="str">
        <f t="shared" si="77"/>
        <v>FAIL</v>
      </c>
      <c r="W140">
        <f t="shared" si="78"/>
        <v>0</v>
      </c>
    </row>
    <row r="141" spans="1:23" x14ac:dyDescent="0.25">
      <c r="I141" t="s">
        <v>52</v>
      </c>
      <c r="J141">
        <v>3155340</v>
      </c>
      <c r="K141">
        <f>J141-J$1</f>
        <v>1420</v>
      </c>
      <c r="L141">
        <f t="shared" si="74"/>
        <v>4</v>
      </c>
      <c r="N141" t="str">
        <f t="shared" si="58"/>
        <v>FAIL</v>
      </c>
      <c r="O141" t="str">
        <f t="shared" si="59"/>
        <v>FAIL</v>
      </c>
      <c r="P141" t="s">
        <v>0</v>
      </c>
      <c r="Q141" t="str">
        <f t="shared" si="73"/>
        <v>REG_ESPIM_SEQ</v>
      </c>
      <c r="R141" t="s">
        <v>175</v>
      </c>
      <c r="S141">
        <f t="shared" si="76"/>
        <v>24</v>
      </c>
      <c r="T141" s="4" t="s">
        <v>167</v>
      </c>
      <c r="V141" s="1" t="str">
        <f t="shared" si="77"/>
        <v>FAIL</v>
      </c>
      <c r="W141">
        <f t="shared" si="78"/>
        <v>0</v>
      </c>
    </row>
    <row r="142" spans="1:23" x14ac:dyDescent="0.25">
      <c r="I142" t="s">
        <v>48</v>
      </c>
      <c r="J142">
        <v>3155356</v>
      </c>
      <c r="K142">
        <f>J142-J$1</f>
        <v>1436</v>
      </c>
      <c r="L142">
        <f t="shared" si="74"/>
        <v>16</v>
      </c>
      <c r="N142" t="str">
        <f t="shared" si="58"/>
        <v>FAIL</v>
      </c>
      <c r="O142" t="str">
        <f t="shared" si="59"/>
        <v>FAIL</v>
      </c>
      <c r="P142" t="s">
        <v>0</v>
      </c>
      <c r="Q142" t="str">
        <f t="shared" si="73"/>
        <v>REG_ESPIM_ADD</v>
      </c>
      <c r="R142" t="s">
        <v>175</v>
      </c>
      <c r="S142">
        <f t="shared" si="76"/>
        <v>40</v>
      </c>
      <c r="T142" s="4" t="s">
        <v>167</v>
      </c>
      <c r="V142" s="1" t="str">
        <f t="shared" si="77"/>
        <v>FAIL</v>
      </c>
      <c r="W142">
        <f t="shared" si="78"/>
        <v>0</v>
      </c>
    </row>
    <row r="143" spans="1:23" x14ac:dyDescent="0.25">
      <c r="I143" t="s">
        <v>49</v>
      </c>
      <c r="J143">
        <v>3155360</v>
      </c>
      <c r="K143">
        <f>J143-J$1</f>
        <v>1440</v>
      </c>
      <c r="L143">
        <f t="shared" si="74"/>
        <v>4</v>
      </c>
      <c r="N143" t="str">
        <f t="shared" si="58"/>
        <v>FAIL</v>
      </c>
      <c r="O143" t="str">
        <f t="shared" si="59"/>
        <v>FAIL</v>
      </c>
      <c r="P143" t="s">
        <v>0</v>
      </c>
      <c r="Q143" t="str">
        <f t="shared" si="73"/>
        <v>REG_ESPIM_COUNT</v>
      </c>
      <c r="R143" t="s">
        <v>175</v>
      </c>
      <c r="S143">
        <f t="shared" si="76"/>
        <v>44</v>
      </c>
      <c r="T143" s="4" t="s">
        <v>167</v>
      </c>
      <c r="V143" s="1" t="str">
        <f t="shared" si="77"/>
        <v>FAIL</v>
      </c>
      <c r="W143">
        <f t="shared" si="78"/>
        <v>0</v>
      </c>
    </row>
    <row r="144" spans="1:23" x14ac:dyDescent="0.25">
      <c r="I144" t="s">
        <v>54</v>
      </c>
      <c r="J144">
        <v>3155364</v>
      </c>
      <c r="K144">
        <f>J144-J$1</f>
        <v>1444</v>
      </c>
      <c r="L144">
        <f t="shared" si="74"/>
        <v>4</v>
      </c>
      <c r="N144" t="str">
        <f t="shared" si="58"/>
        <v>FAIL</v>
      </c>
      <c r="O144" t="str">
        <f t="shared" si="59"/>
        <v>FAIL</v>
      </c>
      <c r="P144" t="s">
        <v>0</v>
      </c>
      <c r="Q144" t="str">
        <f t="shared" si="73"/>
        <v>REG_ESPIM_WINDOW</v>
      </c>
      <c r="R144" t="s">
        <v>175</v>
      </c>
      <c r="S144">
        <f t="shared" si="76"/>
        <v>48</v>
      </c>
      <c r="T144" s="4" t="s">
        <v>167</v>
      </c>
      <c r="V144" s="1" t="str">
        <f t="shared" si="77"/>
        <v>FAIL</v>
      </c>
      <c r="W144">
        <f t="shared" si="78"/>
        <v>0</v>
      </c>
    </row>
    <row r="145" spans="1:23" x14ac:dyDescent="0.25">
      <c r="I145" t="s">
        <v>50</v>
      </c>
      <c r="J145">
        <v>3155428</v>
      </c>
      <c r="K145">
        <f>J145-J$1</f>
        <v>1508</v>
      </c>
      <c r="L145">
        <f t="shared" si="74"/>
        <v>64</v>
      </c>
      <c r="N145" t="str">
        <f t="shared" si="58"/>
        <v>FAIL</v>
      </c>
      <c r="O145" t="str">
        <f t="shared" si="59"/>
        <v>FAIL</v>
      </c>
      <c r="P145" t="s">
        <v>0</v>
      </c>
      <c r="Q145" t="str">
        <f t="shared" si="73"/>
        <v>REG_ESPIM_DUMMY</v>
      </c>
      <c r="R145" t="s">
        <v>175</v>
      </c>
      <c r="S145">
        <f t="shared" si="76"/>
        <v>112</v>
      </c>
      <c r="T145" s="4" t="s">
        <v>167</v>
      </c>
      <c r="V145" s="1" t="str">
        <f t="shared" si="77"/>
        <v>FAIL</v>
      </c>
      <c r="W145">
        <f t="shared" si="78"/>
        <v>0</v>
      </c>
    </row>
    <row r="146" spans="1:23" x14ac:dyDescent="0.25">
      <c r="I146" t="s">
        <v>53</v>
      </c>
      <c r="J146">
        <v>3155432</v>
      </c>
      <c r="K146">
        <f>J146-J$1</f>
        <v>1512</v>
      </c>
      <c r="L146">
        <f t="shared" si="74"/>
        <v>4</v>
      </c>
      <c r="N146" t="str">
        <f t="shared" si="58"/>
        <v>FAIL</v>
      </c>
      <c r="O146" t="str">
        <f t="shared" si="59"/>
        <v>FAIL</v>
      </c>
      <c r="P146" t="s">
        <v>0</v>
      </c>
      <c r="Q146" t="str">
        <f t="shared" si="73"/>
        <v>REG_ESPIM_TRIG</v>
      </c>
      <c r="R146" t="s">
        <v>175</v>
      </c>
      <c r="S146">
        <f t="shared" si="76"/>
        <v>116</v>
      </c>
      <c r="T146" s="4" t="s">
        <v>167</v>
      </c>
      <c r="V146" s="1" t="str">
        <f t="shared" si="77"/>
        <v>FAIL</v>
      </c>
      <c r="W146">
        <f t="shared" si="78"/>
        <v>0</v>
      </c>
    </row>
    <row r="147" spans="1:23" x14ac:dyDescent="0.25">
      <c r="I147" t="s">
        <v>91</v>
      </c>
      <c r="J147">
        <v>3155436</v>
      </c>
      <c r="K147">
        <f>J147-J$1</f>
        <v>1516</v>
      </c>
      <c r="L147">
        <f t="shared" si="74"/>
        <v>4</v>
      </c>
      <c r="N147" t="str">
        <f t="shared" si="58"/>
        <v>FAIL</v>
      </c>
      <c r="O147" t="str">
        <f t="shared" si="59"/>
        <v>FAIL</v>
      </c>
      <c r="P147" t="s">
        <v>0</v>
      </c>
      <c r="Q147" t="str">
        <f t="shared" si="73"/>
        <v>REG_PLAYBACK_PAUSE</v>
      </c>
      <c r="R147" t="s">
        <v>175</v>
      </c>
      <c r="S147">
        <f t="shared" si="76"/>
        <v>120</v>
      </c>
      <c r="T147" s="4" t="s">
        <v>167</v>
      </c>
      <c r="V147" s="1" t="str">
        <f t="shared" si="77"/>
        <v>FAIL</v>
      </c>
      <c r="W147">
        <f t="shared" si="78"/>
        <v>0</v>
      </c>
    </row>
    <row r="148" spans="1:23" x14ac:dyDescent="0.25">
      <c r="I148" t="s">
        <v>56</v>
      </c>
      <c r="J148">
        <v>3155440</v>
      </c>
      <c r="K148">
        <f>J148-J$1</f>
        <v>1520</v>
      </c>
      <c r="L148">
        <f t="shared" si="74"/>
        <v>4</v>
      </c>
      <c r="N148" t="str">
        <f t="shared" si="58"/>
        <v>FAIL</v>
      </c>
      <c r="O148" t="str">
        <f t="shared" si="59"/>
        <v>FAIL</v>
      </c>
      <c r="P148" t="s">
        <v>0</v>
      </c>
      <c r="Q148" t="str">
        <f t="shared" si="73"/>
        <v>REG_FLASH_STATUS</v>
      </c>
      <c r="R148" t="s">
        <v>175</v>
      </c>
      <c r="S148">
        <f t="shared" si="76"/>
        <v>124</v>
      </c>
      <c r="T148" s="4" t="s">
        <v>167</v>
      </c>
      <c r="V148" s="1" t="str">
        <f t="shared" si="77"/>
        <v>FAIL</v>
      </c>
      <c r="W148">
        <f t="shared" si="78"/>
        <v>0</v>
      </c>
    </row>
    <row r="149" spans="1:23" x14ac:dyDescent="0.25">
      <c r="I149" t="s">
        <v>59</v>
      </c>
      <c r="J149">
        <v>3155444</v>
      </c>
      <c r="K149">
        <f>J149-J$1</f>
        <v>1524</v>
      </c>
      <c r="L149">
        <f t="shared" si="74"/>
        <v>4</v>
      </c>
      <c r="N149" t="str">
        <f t="shared" si="58"/>
        <v>FAIL</v>
      </c>
      <c r="O149" t="str">
        <f t="shared" si="59"/>
        <v>FAIL</v>
      </c>
      <c r="P149" t="s">
        <v>0</v>
      </c>
      <c r="Q149" t="str">
        <f t="shared" si="73"/>
        <v>REG_FULLBUSYBITS</v>
      </c>
      <c r="R149" t="s">
        <v>175</v>
      </c>
      <c r="S149">
        <f t="shared" si="76"/>
        <v>128</v>
      </c>
      <c r="T149" s="4" t="s">
        <v>167</v>
      </c>
      <c r="V149" s="1" t="str">
        <f t="shared" si="77"/>
        <v>FAIL</v>
      </c>
      <c r="W149">
        <f t="shared" si="78"/>
        <v>0</v>
      </c>
    </row>
    <row r="150" spans="1:23" x14ac:dyDescent="0.25">
      <c r="I150" t="s">
        <v>103</v>
      </c>
      <c r="J150">
        <v>3155460</v>
      </c>
      <c r="K150">
        <f>J150-J$1</f>
        <v>1540</v>
      </c>
      <c r="L150">
        <f t="shared" si="74"/>
        <v>16</v>
      </c>
      <c r="N150" t="str">
        <f t="shared" si="58"/>
        <v>FAIL</v>
      </c>
      <c r="O150" t="str">
        <f t="shared" si="59"/>
        <v>FAIL</v>
      </c>
      <c r="P150" t="s">
        <v>0</v>
      </c>
      <c r="Q150" t="str">
        <f t="shared" si="73"/>
        <v>REG_SHA1KEY</v>
      </c>
      <c r="R150" t="s">
        <v>175</v>
      </c>
      <c r="S150">
        <f t="shared" si="76"/>
        <v>144</v>
      </c>
      <c r="T150" s="4" t="s">
        <v>167</v>
      </c>
      <c r="V150" s="1" t="str">
        <f t="shared" si="77"/>
        <v>FAIL</v>
      </c>
      <c r="W150">
        <f t="shared" si="78"/>
        <v>0</v>
      </c>
    </row>
    <row r="151" spans="1:23" x14ac:dyDescent="0.25">
      <c r="A151" s="3" t="s">
        <v>146</v>
      </c>
      <c r="B151">
        <v>1085440</v>
      </c>
      <c r="C151">
        <f>B151-B$1</f>
        <v>27648</v>
      </c>
      <c r="D151">
        <f>C151-C115</f>
        <v>27272</v>
      </c>
      <c r="E151" t="s">
        <v>146</v>
      </c>
      <c r="F151">
        <v>3182592</v>
      </c>
      <c r="G151">
        <f>F151-F$1</f>
        <v>28672</v>
      </c>
      <c r="H151">
        <f>G151-G136</f>
        <v>27272</v>
      </c>
      <c r="I151" t="s">
        <v>146</v>
      </c>
      <c r="J151">
        <v>3182592</v>
      </c>
      <c r="K151">
        <f>J151-J$1</f>
        <v>28672</v>
      </c>
      <c r="L151">
        <f t="shared" si="74"/>
        <v>27132</v>
      </c>
      <c r="N151" t="str">
        <f t="shared" si="58"/>
        <v>FAIL</v>
      </c>
      <c r="O151" t="str">
        <f t="shared" si="59"/>
        <v>OK</v>
      </c>
      <c r="P151" t="s">
        <v>0</v>
      </c>
      <c r="Q151" t="str">
        <f t="shared" si="73"/>
        <v>REG_TRACKER</v>
      </c>
      <c r="R151" t="s">
        <v>176</v>
      </c>
      <c r="S151">
        <f>J151-J$151</f>
        <v>0</v>
      </c>
      <c r="T151" s="4" t="s">
        <v>167</v>
      </c>
      <c r="V151" s="6" t="str">
        <f t="shared" ref="V151" si="79">IF(AND(D151=H151,  H151=L151),"OK","FAIL")</f>
        <v>FAIL</v>
      </c>
      <c r="W151">
        <f>B151-B$151</f>
        <v>0</v>
      </c>
    </row>
    <row r="152" spans="1:23" x14ac:dyDescent="0.25">
      <c r="E152" t="s">
        <v>147</v>
      </c>
      <c r="F152">
        <v>3182596</v>
      </c>
      <c r="G152">
        <f>F152-F$1</f>
        <v>28676</v>
      </c>
      <c r="H152">
        <f>G152-G151</f>
        <v>4</v>
      </c>
      <c r="I152" t="s">
        <v>147</v>
      </c>
      <c r="J152">
        <v>3182596</v>
      </c>
      <c r="K152">
        <f>J152-J$1</f>
        <v>28676</v>
      </c>
      <c r="L152">
        <f t="shared" si="74"/>
        <v>4</v>
      </c>
      <c r="N152" t="str">
        <f t="shared" si="58"/>
        <v>FAIL</v>
      </c>
      <c r="O152" t="str">
        <f t="shared" si="59"/>
        <v>FAIL</v>
      </c>
      <c r="P152" t="s">
        <v>0</v>
      </c>
      <c r="Q152" t="str">
        <f t="shared" si="73"/>
        <v>REG_TRACKER_1</v>
      </c>
      <c r="R152" t="s">
        <v>176</v>
      </c>
      <c r="S152">
        <f t="shared" ref="S152:S163" si="80">J152-J$151</f>
        <v>4</v>
      </c>
      <c r="T152" s="4" t="s">
        <v>167</v>
      </c>
      <c r="V152" s="5" t="str">
        <f t="shared" ref="V152:V163" si="81">IF(AND(H152=L152),"OK","FAIL")</f>
        <v>OK</v>
      </c>
      <c r="W152">
        <f t="shared" ref="W152:W163" si="82">B152-B$151</f>
        <v>-1085440</v>
      </c>
    </row>
    <row r="153" spans="1:23" x14ac:dyDescent="0.25">
      <c r="E153" t="s">
        <v>148</v>
      </c>
      <c r="F153">
        <v>3182600</v>
      </c>
      <c r="G153">
        <f>F153-F$1</f>
        <v>28680</v>
      </c>
      <c r="H153">
        <f>G153-G152</f>
        <v>4</v>
      </c>
      <c r="I153" t="s">
        <v>148</v>
      </c>
      <c r="J153">
        <v>3182600</v>
      </c>
      <c r="K153">
        <f>J153-J$1</f>
        <v>28680</v>
      </c>
      <c r="L153">
        <f t="shared" si="74"/>
        <v>4</v>
      </c>
      <c r="N153" t="str">
        <f t="shared" si="58"/>
        <v>FAIL</v>
      </c>
      <c r="O153" t="str">
        <f t="shared" si="59"/>
        <v>FAIL</v>
      </c>
      <c r="P153" t="s">
        <v>0</v>
      </c>
      <c r="Q153" t="str">
        <f t="shared" si="73"/>
        <v>REG_TRACKER_2</v>
      </c>
      <c r="R153" t="s">
        <v>176</v>
      </c>
      <c r="S153">
        <f t="shared" si="80"/>
        <v>8</v>
      </c>
      <c r="T153" s="4" t="s">
        <v>167</v>
      </c>
      <c r="V153" s="5" t="str">
        <f t="shared" si="81"/>
        <v>OK</v>
      </c>
      <c r="W153">
        <f t="shared" si="82"/>
        <v>-1085440</v>
      </c>
    </row>
    <row r="154" spans="1:23" x14ac:dyDescent="0.25">
      <c r="E154" t="s">
        <v>149</v>
      </c>
      <c r="F154">
        <v>3182604</v>
      </c>
      <c r="G154">
        <f>F154-F$1</f>
        <v>28684</v>
      </c>
      <c r="H154">
        <f>G154-G153</f>
        <v>4</v>
      </c>
      <c r="I154" t="s">
        <v>149</v>
      </c>
      <c r="J154">
        <v>3182604</v>
      </c>
      <c r="K154">
        <f>J154-J$1</f>
        <v>28684</v>
      </c>
      <c r="L154">
        <f t="shared" si="74"/>
        <v>4</v>
      </c>
      <c r="N154" t="str">
        <f t="shared" si="58"/>
        <v>FAIL</v>
      </c>
      <c r="O154" t="str">
        <f t="shared" si="59"/>
        <v>FAIL</v>
      </c>
      <c r="P154" t="s">
        <v>0</v>
      </c>
      <c r="Q154" t="str">
        <f t="shared" si="73"/>
        <v>REG_TRACKER_3</v>
      </c>
      <c r="R154" t="s">
        <v>176</v>
      </c>
      <c r="S154">
        <f t="shared" si="80"/>
        <v>12</v>
      </c>
      <c r="T154" s="4" t="s">
        <v>167</v>
      </c>
      <c r="V154" s="5" t="str">
        <f t="shared" si="81"/>
        <v>OK</v>
      </c>
      <c r="W154">
        <f t="shared" si="82"/>
        <v>-1085440</v>
      </c>
    </row>
    <row r="155" spans="1:23" x14ac:dyDescent="0.25">
      <c r="E155" t="s">
        <v>150</v>
      </c>
      <c r="F155">
        <v>3182608</v>
      </c>
      <c r="G155">
        <f>F155-F$1</f>
        <v>28688</v>
      </c>
      <c r="H155">
        <f>G155-G154</f>
        <v>4</v>
      </c>
      <c r="I155" t="s">
        <v>150</v>
      </c>
      <c r="J155">
        <v>3182608</v>
      </c>
      <c r="K155">
        <f>J155-J$1</f>
        <v>28688</v>
      </c>
      <c r="L155">
        <f t="shared" si="74"/>
        <v>4</v>
      </c>
      <c r="N155" t="str">
        <f t="shared" si="58"/>
        <v>FAIL</v>
      </c>
      <c r="O155" t="str">
        <f t="shared" si="59"/>
        <v>FAIL</v>
      </c>
      <c r="P155" t="s">
        <v>0</v>
      </c>
      <c r="Q155" t="str">
        <f t="shared" si="73"/>
        <v>REG_TRACKER_4</v>
      </c>
      <c r="R155" t="s">
        <v>176</v>
      </c>
      <c r="S155">
        <f t="shared" si="80"/>
        <v>16</v>
      </c>
      <c r="T155" s="4" t="s">
        <v>167</v>
      </c>
      <c r="V155" s="5" t="str">
        <f t="shared" si="81"/>
        <v>OK</v>
      </c>
      <c r="W155">
        <f t="shared" si="82"/>
        <v>-1085440</v>
      </c>
    </row>
    <row r="156" spans="1:23" x14ac:dyDescent="0.25">
      <c r="E156" t="s">
        <v>78</v>
      </c>
      <c r="F156">
        <v>3182612</v>
      </c>
      <c r="G156">
        <f>F156-F$1</f>
        <v>28692</v>
      </c>
      <c r="H156">
        <f>G156-G155</f>
        <v>4</v>
      </c>
      <c r="I156" t="s">
        <v>78</v>
      </c>
      <c r="J156">
        <v>3182612</v>
      </c>
      <c r="K156">
        <f>J156-J$1</f>
        <v>28692</v>
      </c>
      <c r="L156">
        <f t="shared" si="74"/>
        <v>4</v>
      </c>
      <c r="N156" t="str">
        <f t="shared" si="58"/>
        <v>FAIL</v>
      </c>
      <c r="O156" t="str">
        <f t="shared" si="59"/>
        <v>FAIL</v>
      </c>
      <c r="P156" t="s">
        <v>0</v>
      </c>
      <c r="Q156" t="str">
        <f t="shared" si="73"/>
        <v>REG_MEDIAFIFO_READ</v>
      </c>
      <c r="R156" t="s">
        <v>176</v>
      </c>
      <c r="S156">
        <f t="shared" si="80"/>
        <v>20</v>
      </c>
      <c r="T156" s="4" t="s">
        <v>167</v>
      </c>
      <c r="V156" s="5" t="str">
        <f t="shared" si="81"/>
        <v>OK</v>
      </c>
      <c r="W156">
        <f t="shared" si="82"/>
        <v>-1085440</v>
      </c>
    </row>
    <row r="157" spans="1:23" x14ac:dyDescent="0.25">
      <c r="E157" t="s">
        <v>80</v>
      </c>
      <c r="F157">
        <v>3182616</v>
      </c>
      <c r="G157">
        <f>F157-F$1</f>
        <v>28696</v>
      </c>
      <c r="H157">
        <f>G157-G156</f>
        <v>4</v>
      </c>
      <c r="I157" t="s">
        <v>80</v>
      </c>
      <c r="J157">
        <v>3182616</v>
      </c>
      <c r="K157">
        <f>J157-J$1</f>
        <v>28696</v>
      </c>
      <c r="L157">
        <f t="shared" si="74"/>
        <v>4</v>
      </c>
      <c r="N157" t="str">
        <f t="shared" si="58"/>
        <v>FAIL</v>
      </c>
      <c r="O157" t="str">
        <f t="shared" si="59"/>
        <v>FAIL</v>
      </c>
      <c r="P157" t="s">
        <v>0</v>
      </c>
      <c r="Q157" t="str">
        <f t="shared" si="73"/>
        <v>REG_MEDIAFIFO_WRITE</v>
      </c>
      <c r="R157" t="s">
        <v>176</v>
      </c>
      <c r="S157">
        <f t="shared" si="80"/>
        <v>24</v>
      </c>
      <c r="T157" s="4" t="s">
        <v>167</v>
      </c>
      <c r="V157" s="5" t="str">
        <f t="shared" si="81"/>
        <v>OK</v>
      </c>
      <c r="W157">
        <f t="shared" si="82"/>
        <v>-1085440</v>
      </c>
    </row>
    <row r="158" spans="1:23" x14ac:dyDescent="0.25">
      <c r="I158" t="s">
        <v>77</v>
      </c>
      <c r="J158">
        <v>3182620</v>
      </c>
      <c r="K158">
        <f>J158-J$1</f>
        <v>28700</v>
      </c>
      <c r="L158">
        <f t="shared" si="74"/>
        <v>4</v>
      </c>
      <c r="N158" t="str">
        <f t="shared" si="58"/>
        <v>FAIL</v>
      </c>
      <c r="O158" t="str">
        <f t="shared" si="59"/>
        <v>FAIL</v>
      </c>
      <c r="P158" t="s">
        <v>0</v>
      </c>
      <c r="Q158" t="str">
        <f t="shared" si="73"/>
        <v>REG_MEDIAFIFO_BASE</v>
      </c>
      <c r="R158" t="s">
        <v>176</v>
      </c>
      <c r="S158">
        <f t="shared" si="80"/>
        <v>28</v>
      </c>
      <c r="T158" s="4" t="s">
        <v>167</v>
      </c>
      <c r="V158" s="1" t="str">
        <f t="shared" si="81"/>
        <v>FAIL</v>
      </c>
      <c r="W158">
        <f t="shared" si="82"/>
        <v>-1085440</v>
      </c>
    </row>
    <row r="159" spans="1:23" x14ac:dyDescent="0.25">
      <c r="I159" t="s">
        <v>79</v>
      </c>
      <c r="J159">
        <v>3182624</v>
      </c>
      <c r="K159">
        <f>J159-J$1</f>
        <v>28704</v>
      </c>
      <c r="L159">
        <f t="shared" si="74"/>
        <v>4</v>
      </c>
      <c r="N159" t="str">
        <f t="shared" si="58"/>
        <v>FAIL</v>
      </c>
      <c r="O159" t="str">
        <f t="shared" si="59"/>
        <v>FAIL</v>
      </c>
      <c r="P159" t="s">
        <v>0</v>
      </c>
      <c r="Q159" t="str">
        <f t="shared" si="73"/>
        <v>REG_MEDIAFIFO_SIZE</v>
      </c>
      <c r="R159" t="s">
        <v>176</v>
      </c>
      <c r="S159">
        <f t="shared" si="80"/>
        <v>32</v>
      </c>
      <c r="T159" s="4" t="s">
        <v>167</v>
      </c>
      <c r="V159" s="1" t="str">
        <f t="shared" si="81"/>
        <v>FAIL</v>
      </c>
      <c r="W159">
        <f t="shared" si="82"/>
        <v>-1085440</v>
      </c>
    </row>
    <row r="160" spans="1:23" x14ac:dyDescent="0.25">
      <c r="I160" t="s">
        <v>55</v>
      </c>
      <c r="J160">
        <v>3182628</v>
      </c>
      <c r="K160">
        <f>J160-J$1</f>
        <v>28708</v>
      </c>
      <c r="L160">
        <f t="shared" si="74"/>
        <v>4</v>
      </c>
      <c r="N160" t="str">
        <f t="shared" si="58"/>
        <v>FAIL</v>
      </c>
      <c r="O160" t="str">
        <f t="shared" si="59"/>
        <v>FAIL</v>
      </c>
      <c r="P160" t="s">
        <v>0</v>
      </c>
      <c r="Q160" t="str">
        <f t="shared" si="73"/>
        <v>REG_FLASH_SIZE</v>
      </c>
      <c r="R160" t="s">
        <v>176</v>
      </c>
      <c r="S160">
        <f t="shared" si="80"/>
        <v>36</v>
      </c>
      <c r="T160" s="4" t="s">
        <v>167</v>
      </c>
      <c r="V160" s="1" t="str">
        <f t="shared" si="81"/>
        <v>FAIL</v>
      </c>
      <c r="W160">
        <f t="shared" si="82"/>
        <v>-1085440</v>
      </c>
    </row>
    <row r="161" spans="9:23" x14ac:dyDescent="0.25">
      <c r="I161" t="s">
        <v>95</v>
      </c>
      <c r="J161">
        <v>3182632</v>
      </c>
      <c r="K161">
        <f>J161-J$1</f>
        <v>28712</v>
      </c>
      <c r="L161">
        <f t="shared" si="74"/>
        <v>4</v>
      </c>
      <c r="N161" t="str">
        <f t="shared" si="58"/>
        <v>FAIL</v>
      </c>
      <c r="O161" t="str">
        <f t="shared" si="59"/>
        <v>FAIL</v>
      </c>
      <c r="P161" t="s">
        <v>0</v>
      </c>
      <c r="Q161" t="str">
        <f t="shared" si="73"/>
        <v>REG_PLAY_CONTROL</v>
      </c>
      <c r="R161" t="s">
        <v>176</v>
      </c>
      <c r="S161">
        <f t="shared" si="80"/>
        <v>40</v>
      </c>
      <c r="T161" s="4" t="s">
        <v>167</v>
      </c>
      <c r="V161" s="1" t="str">
        <f t="shared" si="81"/>
        <v>FAIL</v>
      </c>
      <c r="W161">
        <f t="shared" si="82"/>
        <v>-1085440</v>
      </c>
    </row>
    <row r="162" spans="9:23" x14ac:dyDescent="0.25">
      <c r="I162" t="s">
        <v>4</v>
      </c>
      <c r="J162">
        <v>3182636</v>
      </c>
      <c r="K162">
        <f>J162-J$1</f>
        <v>28716</v>
      </c>
      <c r="L162">
        <f t="shared" si="74"/>
        <v>4</v>
      </c>
      <c r="N162" t="str">
        <f t="shared" si="58"/>
        <v>FAIL</v>
      </c>
      <c r="O162" t="str">
        <f t="shared" si="59"/>
        <v>FAIL</v>
      </c>
      <c r="P162" t="s">
        <v>0</v>
      </c>
      <c r="Q162" t="str">
        <f t="shared" si="73"/>
        <v>REG_ANIM_ACTIVE</v>
      </c>
      <c r="R162" t="s">
        <v>176</v>
      </c>
      <c r="S162">
        <f t="shared" si="80"/>
        <v>44</v>
      </c>
      <c r="T162" s="4" t="s">
        <v>167</v>
      </c>
      <c r="V162" s="1" t="str">
        <f t="shared" si="81"/>
        <v>FAIL</v>
      </c>
      <c r="W162">
        <f t="shared" si="82"/>
        <v>-1085440</v>
      </c>
    </row>
    <row r="163" spans="9:23" x14ac:dyDescent="0.25">
      <c r="I163" t="s">
        <v>24</v>
      </c>
      <c r="J163">
        <v>3182640</v>
      </c>
      <c r="K163">
        <f>J163-J$1</f>
        <v>28720</v>
      </c>
      <c r="L163">
        <f t="shared" si="74"/>
        <v>4</v>
      </c>
      <c r="N163" t="str">
        <f t="shared" si="58"/>
        <v>FAIL</v>
      </c>
      <c r="O163" t="str">
        <f t="shared" si="59"/>
        <v>FAIL</v>
      </c>
      <c r="P163" t="s">
        <v>0</v>
      </c>
      <c r="Q163" t="str">
        <f t="shared" si="73"/>
        <v>REG_DF_TUNED</v>
      </c>
      <c r="R163" t="s">
        <v>176</v>
      </c>
      <c r="S163">
        <f t="shared" si="80"/>
        <v>48</v>
      </c>
      <c r="T163" s="4" t="s">
        <v>167</v>
      </c>
      <c r="V163" s="1" t="str">
        <f t="shared" si="81"/>
        <v>FAIL</v>
      </c>
      <c r="W163">
        <f t="shared" si="82"/>
        <v>-1085440</v>
      </c>
    </row>
    <row r="164" spans="9:23" x14ac:dyDescent="0.25">
      <c r="N164" t="str">
        <f t="shared" si="58"/>
        <v>OK</v>
      </c>
      <c r="O164" t="str">
        <f t="shared" si="59"/>
        <v>OK</v>
      </c>
    </row>
  </sheetData>
  <sortState ref="A1:E92">
    <sortCondition ref="B1:B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kaetemi</dc:creator>
  <cp:lastModifiedBy>kaetemi</cp:lastModifiedBy>
  <dcterms:created xsi:type="dcterms:W3CDTF">2019-08-15T09:29:35Z</dcterms:created>
  <dcterms:modified xsi:type="dcterms:W3CDTF">2019-08-15T11:44:30Z</dcterms:modified>
</cp:coreProperties>
</file>