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ource\bt8xxemu\reference\"/>
    </mc:Choice>
  </mc:AlternateContent>
  <xr:revisionPtr revIDLastSave="0" documentId="13_ncr:1_{23B5AD1C-1385-4654-AC21-75E10BDDCBCD}" xr6:coauthVersionLast="43" xr6:coauthVersionMax="43" xr10:uidLastSave="{00000000-0000-0000-0000-000000000000}"/>
  <bookViews>
    <workbookView xWindow="1395" yWindow="1545" windowWidth="26910" windowHeight="13485" xr2:uid="{BF6E94C3-C24C-4FA3-B150-73F56D0EA05C}"/>
  </bookViews>
  <sheets>
    <sheet name="Register Tabl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52" i="2" l="1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51" i="2"/>
  <c r="O178" i="2"/>
  <c r="O179" i="2"/>
  <c r="O180" i="2"/>
  <c r="O168" i="2"/>
  <c r="O169" i="2"/>
  <c r="O170" i="2"/>
  <c r="O171" i="2"/>
  <c r="O172" i="2"/>
  <c r="O173" i="2"/>
  <c r="O174" i="2"/>
  <c r="O175" i="2"/>
  <c r="O176" i="2"/>
  <c r="O17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" i="2"/>
  <c r="V61" i="2" l="1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169" i="2"/>
  <c r="Z169" i="2"/>
  <c r="V170" i="2"/>
  <c r="Z170" i="2"/>
  <c r="V171" i="2"/>
  <c r="Z171" i="2"/>
  <c r="V172" i="2"/>
  <c r="Z172" i="2"/>
  <c r="V173" i="2"/>
  <c r="Z173" i="2"/>
  <c r="V174" i="2"/>
  <c r="Z174" i="2"/>
  <c r="V175" i="2"/>
  <c r="Z175" i="2"/>
  <c r="V176" i="2"/>
  <c r="Z176" i="2"/>
  <c r="V177" i="2"/>
  <c r="Z177" i="2"/>
  <c r="V178" i="2"/>
  <c r="Z178" i="2"/>
  <c r="V179" i="2"/>
  <c r="Z179" i="2"/>
  <c r="V180" i="2"/>
  <c r="Z180" i="2"/>
  <c r="Z168" i="2"/>
  <c r="V168" i="2"/>
  <c r="V136" i="2"/>
  <c r="Z136" i="2"/>
  <c r="V137" i="2"/>
  <c r="Z137" i="2"/>
  <c r="V138" i="2"/>
  <c r="Z138" i="2"/>
  <c r="V139" i="2"/>
  <c r="Z139" i="2"/>
  <c r="V140" i="2"/>
  <c r="Z140" i="2"/>
  <c r="V141" i="2"/>
  <c r="Z141" i="2"/>
  <c r="V142" i="2"/>
  <c r="Z142" i="2"/>
  <c r="V143" i="2"/>
  <c r="Z143" i="2"/>
  <c r="V144" i="2"/>
  <c r="Z144" i="2"/>
  <c r="V145" i="2"/>
  <c r="Z145" i="2"/>
  <c r="V146" i="2"/>
  <c r="Z146" i="2"/>
  <c r="V147" i="2"/>
  <c r="Z147" i="2"/>
  <c r="V148" i="2"/>
  <c r="Z148" i="2"/>
  <c r="V149" i="2"/>
  <c r="Z149" i="2"/>
  <c r="V150" i="2"/>
  <c r="Z150" i="2"/>
  <c r="Z135" i="2"/>
  <c r="V135" i="2"/>
  <c r="Z134" i="2"/>
  <c r="V134" i="2"/>
  <c r="V113" i="2"/>
  <c r="Z113" i="2"/>
  <c r="V114" i="2"/>
  <c r="Z114" i="2"/>
  <c r="V115" i="2"/>
  <c r="Z115" i="2"/>
  <c r="V116" i="2"/>
  <c r="Z116" i="2"/>
  <c r="V117" i="2"/>
  <c r="Z117" i="2"/>
  <c r="V118" i="2"/>
  <c r="Z118" i="2"/>
  <c r="V119" i="2"/>
  <c r="Z119" i="2"/>
  <c r="V120" i="2"/>
  <c r="Z120" i="2"/>
  <c r="V121" i="2"/>
  <c r="Z121" i="2"/>
  <c r="V122" i="2"/>
  <c r="Z122" i="2"/>
  <c r="V123" i="2"/>
  <c r="Z123" i="2"/>
  <c r="V124" i="2"/>
  <c r="Z124" i="2"/>
  <c r="V125" i="2"/>
  <c r="Z125" i="2"/>
  <c r="V126" i="2"/>
  <c r="Z126" i="2"/>
  <c r="V127" i="2"/>
  <c r="Z127" i="2"/>
  <c r="V128" i="2"/>
  <c r="Z128" i="2"/>
  <c r="V129" i="2"/>
  <c r="Z129" i="2"/>
  <c r="V130" i="2"/>
  <c r="Z130" i="2"/>
  <c r="V131" i="2"/>
  <c r="Z131" i="2"/>
  <c r="V132" i="2"/>
  <c r="Z132" i="2"/>
  <c r="V133" i="2"/>
  <c r="Z133" i="2"/>
  <c r="Z112" i="2"/>
  <c r="V112" i="2"/>
  <c r="V110" i="2"/>
  <c r="Z110" i="2"/>
  <c r="V111" i="2"/>
  <c r="Z111" i="2"/>
  <c r="Z109" i="2"/>
  <c r="V109" i="2"/>
  <c r="V108" i="2"/>
  <c r="Z108" i="2"/>
  <c r="Z107" i="2"/>
  <c r="V107" i="2"/>
  <c r="V93" i="2"/>
  <c r="Z93" i="2"/>
  <c r="V94" i="2"/>
  <c r="Z94" i="2"/>
  <c r="V95" i="2"/>
  <c r="Z95" i="2"/>
  <c r="V96" i="2"/>
  <c r="Z96" i="2"/>
  <c r="V97" i="2"/>
  <c r="Z97" i="2"/>
  <c r="V98" i="2"/>
  <c r="Z98" i="2"/>
  <c r="V99" i="2"/>
  <c r="Z99" i="2"/>
  <c r="V100" i="2"/>
  <c r="Z100" i="2"/>
  <c r="V101" i="2"/>
  <c r="Z101" i="2"/>
  <c r="V102" i="2"/>
  <c r="Z102" i="2"/>
  <c r="V103" i="2"/>
  <c r="Z103" i="2"/>
  <c r="V104" i="2"/>
  <c r="Z104" i="2"/>
  <c r="V105" i="2"/>
  <c r="Z105" i="2"/>
  <c r="V106" i="2"/>
  <c r="Z106" i="2"/>
  <c r="Z92" i="2"/>
  <c r="V92" i="2"/>
  <c r="V63" i="2"/>
  <c r="Z63" i="2"/>
  <c r="V64" i="2"/>
  <c r="Z64" i="2"/>
  <c r="V65" i="2"/>
  <c r="Z65" i="2"/>
  <c r="V66" i="2"/>
  <c r="Z66" i="2"/>
  <c r="V67" i="2"/>
  <c r="Z67" i="2"/>
  <c r="V68" i="2"/>
  <c r="Z68" i="2"/>
  <c r="V69" i="2"/>
  <c r="Z69" i="2"/>
  <c r="V70" i="2"/>
  <c r="Z70" i="2"/>
  <c r="V71" i="2"/>
  <c r="Z71" i="2"/>
  <c r="V72" i="2"/>
  <c r="Z72" i="2"/>
  <c r="V73" i="2"/>
  <c r="Z73" i="2"/>
  <c r="V74" i="2"/>
  <c r="Z74" i="2"/>
  <c r="V75" i="2"/>
  <c r="Z75" i="2"/>
  <c r="V76" i="2"/>
  <c r="Z76" i="2"/>
  <c r="V77" i="2"/>
  <c r="Z77" i="2"/>
  <c r="V78" i="2"/>
  <c r="Z78" i="2"/>
  <c r="V79" i="2"/>
  <c r="Z79" i="2"/>
  <c r="V80" i="2"/>
  <c r="Z80" i="2"/>
  <c r="V81" i="2"/>
  <c r="Z81" i="2"/>
  <c r="V82" i="2"/>
  <c r="Z82" i="2"/>
  <c r="V83" i="2"/>
  <c r="Z83" i="2"/>
  <c r="V84" i="2"/>
  <c r="Z84" i="2"/>
  <c r="V85" i="2"/>
  <c r="Z85" i="2"/>
  <c r="V86" i="2"/>
  <c r="Z86" i="2"/>
  <c r="V87" i="2"/>
  <c r="Z87" i="2"/>
  <c r="V88" i="2"/>
  <c r="Z88" i="2"/>
  <c r="V89" i="2"/>
  <c r="Z89" i="2"/>
  <c r="V90" i="2"/>
  <c r="Z90" i="2"/>
  <c r="V91" i="2"/>
  <c r="Z91" i="2"/>
  <c r="Z62" i="2"/>
  <c r="V62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43" i="2"/>
  <c r="V10" i="2"/>
  <c r="Z10" i="2"/>
  <c r="V11" i="2"/>
  <c r="Z11" i="2"/>
  <c r="V12" i="2"/>
  <c r="Z12" i="2"/>
  <c r="V13" i="2"/>
  <c r="Z13" i="2"/>
  <c r="V14" i="2"/>
  <c r="Z14" i="2"/>
  <c r="V15" i="2"/>
  <c r="Z15" i="2"/>
  <c r="V16" i="2"/>
  <c r="Z16" i="2"/>
  <c r="V17" i="2"/>
  <c r="Z17" i="2"/>
  <c r="V18" i="2"/>
  <c r="Z18" i="2"/>
  <c r="V19" i="2"/>
  <c r="Z19" i="2"/>
  <c r="V20" i="2"/>
  <c r="Z20" i="2"/>
  <c r="V21" i="2"/>
  <c r="Z21" i="2"/>
  <c r="V22" i="2"/>
  <c r="Z22" i="2"/>
  <c r="V23" i="2"/>
  <c r="Z23" i="2"/>
  <c r="V24" i="2"/>
  <c r="Z24" i="2"/>
  <c r="V25" i="2"/>
  <c r="Z25" i="2"/>
  <c r="V26" i="2"/>
  <c r="Z26" i="2"/>
  <c r="V27" i="2"/>
  <c r="Z27" i="2"/>
  <c r="V28" i="2"/>
  <c r="Z28" i="2"/>
  <c r="V29" i="2"/>
  <c r="Z29" i="2"/>
  <c r="V30" i="2"/>
  <c r="Z30" i="2"/>
  <c r="V31" i="2"/>
  <c r="Z31" i="2"/>
  <c r="V32" i="2"/>
  <c r="Z32" i="2"/>
  <c r="V33" i="2"/>
  <c r="Z33" i="2"/>
  <c r="V34" i="2"/>
  <c r="Z34" i="2"/>
  <c r="V35" i="2"/>
  <c r="Z35" i="2"/>
  <c r="V36" i="2"/>
  <c r="Z36" i="2"/>
  <c r="V37" i="2"/>
  <c r="Z37" i="2"/>
  <c r="V38" i="2"/>
  <c r="Z38" i="2"/>
  <c r="V39" i="2"/>
  <c r="Z39" i="2"/>
  <c r="V40" i="2"/>
  <c r="Z40" i="2"/>
  <c r="V41" i="2"/>
  <c r="Z41" i="2"/>
  <c r="Z42" i="2"/>
  <c r="Z9" i="2"/>
  <c r="V9" i="2"/>
  <c r="V1" i="2"/>
  <c r="V2" i="2"/>
  <c r="V3" i="2"/>
  <c r="V4" i="2"/>
  <c r="V5" i="2"/>
  <c r="V6" i="2"/>
  <c r="V7" i="2"/>
  <c r="V8" i="2"/>
  <c r="Z2" i="2"/>
  <c r="Z3" i="2"/>
  <c r="Z4" i="2"/>
  <c r="Z5" i="2"/>
  <c r="Z6" i="2"/>
  <c r="Z7" i="2"/>
  <c r="Z8" i="2"/>
  <c r="Z1" i="2"/>
  <c r="T2" i="2"/>
  <c r="T3" i="2"/>
  <c r="T4" i="2"/>
  <c r="T5" i="2"/>
  <c r="T6" i="2"/>
  <c r="T7" i="2"/>
  <c r="T8" i="2"/>
  <c r="Y1" i="2"/>
  <c r="Q1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Q164" i="2"/>
  <c r="R164" i="2"/>
  <c r="C112" i="2"/>
  <c r="C113" i="2"/>
  <c r="D113" i="2" s="1"/>
  <c r="C114" i="2"/>
  <c r="D114" i="2" s="1"/>
  <c r="C115" i="2"/>
  <c r="C168" i="2"/>
  <c r="D168" i="2" s="1"/>
  <c r="G109" i="2"/>
  <c r="G110" i="2"/>
  <c r="H110" i="2" s="1"/>
  <c r="R96" i="2"/>
  <c r="R97" i="2"/>
  <c r="R98" i="2"/>
  <c r="R99" i="2"/>
  <c r="R100" i="2"/>
  <c r="R101" i="2"/>
  <c r="C102" i="2"/>
  <c r="C134" i="2"/>
  <c r="D134" i="2" s="1"/>
  <c r="G102" i="2"/>
  <c r="G103" i="2"/>
  <c r="G104" i="2"/>
  <c r="G105" i="2"/>
  <c r="H105" i="2"/>
  <c r="G106" i="2"/>
  <c r="H106" i="2" s="1"/>
  <c r="G107" i="2"/>
  <c r="H107" i="2" s="1"/>
  <c r="G108" i="2"/>
  <c r="H109" i="2" s="1"/>
  <c r="G111" i="2"/>
  <c r="H111" i="2" s="1"/>
  <c r="K100" i="2"/>
  <c r="K101" i="2"/>
  <c r="K102" i="2"/>
  <c r="L102" i="2" s="1"/>
  <c r="K103" i="2"/>
  <c r="K104" i="2"/>
  <c r="L104" i="2" s="1"/>
  <c r="G100" i="2"/>
  <c r="G101" i="2"/>
  <c r="G99" i="2"/>
  <c r="R85" i="2"/>
  <c r="R86" i="2"/>
  <c r="R87" i="2"/>
  <c r="R88" i="2"/>
  <c r="R89" i="2"/>
  <c r="R90" i="2"/>
  <c r="R91" i="2"/>
  <c r="R84" i="2"/>
  <c r="R80" i="2"/>
  <c r="R81" i="2"/>
  <c r="R82" i="2"/>
  <c r="R83" i="2"/>
  <c r="R92" i="2"/>
  <c r="R93" i="2"/>
  <c r="R94" i="2"/>
  <c r="R95" i="2"/>
  <c r="K76" i="2"/>
  <c r="K77" i="2"/>
  <c r="L78" i="2" s="1"/>
  <c r="K78" i="2"/>
  <c r="K79" i="2"/>
  <c r="L79" i="2" s="1"/>
  <c r="K80" i="2"/>
  <c r="K81" i="2"/>
  <c r="K82" i="2"/>
  <c r="K83" i="2"/>
  <c r="K84" i="2"/>
  <c r="K85" i="2"/>
  <c r="G76" i="2"/>
  <c r="G77" i="2"/>
  <c r="H77" i="2" s="1"/>
  <c r="G78" i="2"/>
  <c r="G79" i="2"/>
  <c r="G80" i="2"/>
  <c r="R77" i="2"/>
  <c r="R78" i="2"/>
  <c r="R79" i="2"/>
  <c r="R61" i="2"/>
  <c r="R42" i="2"/>
  <c r="R41" i="2"/>
  <c r="R40" i="2"/>
  <c r="R39" i="2"/>
  <c r="R8" i="2"/>
  <c r="R2" i="2"/>
  <c r="R3" i="2"/>
  <c r="R4" i="2"/>
  <c r="R5" i="2"/>
  <c r="R6" i="2"/>
  <c r="R7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1" i="2"/>
  <c r="C73" i="2"/>
  <c r="G73" i="2"/>
  <c r="G71" i="2"/>
  <c r="C71" i="2"/>
  <c r="G68" i="2"/>
  <c r="C68" i="2"/>
  <c r="G61" i="2"/>
  <c r="G62" i="2"/>
  <c r="C59" i="2"/>
  <c r="G57" i="2"/>
  <c r="G58" i="2"/>
  <c r="G41" i="2"/>
  <c r="G4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43" i="2"/>
  <c r="C44" i="2"/>
  <c r="C45" i="2"/>
  <c r="C46" i="2"/>
  <c r="C47" i="2"/>
  <c r="D47" i="2" s="1"/>
  <c r="C48" i="2"/>
  <c r="C49" i="2"/>
  <c r="C50" i="2"/>
  <c r="C51" i="2"/>
  <c r="C52" i="2"/>
  <c r="C53" i="2"/>
  <c r="C54" i="2"/>
  <c r="C55" i="2"/>
  <c r="C56" i="2"/>
  <c r="C57" i="2"/>
  <c r="C58" i="2"/>
  <c r="C60" i="2"/>
  <c r="C62" i="2"/>
  <c r="C63" i="2"/>
  <c r="C64" i="2"/>
  <c r="C65" i="2"/>
  <c r="C66" i="2"/>
  <c r="C67" i="2"/>
  <c r="C69" i="2"/>
  <c r="C70" i="2"/>
  <c r="C72" i="2"/>
  <c r="C74" i="2"/>
  <c r="D74" i="2" s="1"/>
  <c r="C75" i="2"/>
  <c r="C76" i="2"/>
  <c r="C77" i="2"/>
  <c r="C78" i="2"/>
  <c r="C79" i="2"/>
  <c r="C80" i="2"/>
  <c r="C81" i="2"/>
  <c r="C82" i="2"/>
  <c r="C83" i="2"/>
  <c r="C92" i="2"/>
  <c r="C93" i="2"/>
  <c r="C94" i="2"/>
  <c r="C95" i="2"/>
  <c r="C96" i="2"/>
  <c r="C97" i="2"/>
  <c r="C98" i="2"/>
  <c r="C99" i="2"/>
  <c r="C100" i="2"/>
  <c r="C101" i="2"/>
  <c r="C107" i="2"/>
  <c r="C109" i="2"/>
  <c r="C110" i="2"/>
  <c r="K1" i="2"/>
  <c r="G1" i="2"/>
  <c r="C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86" i="2"/>
  <c r="K87" i="2"/>
  <c r="K88" i="2"/>
  <c r="K89" i="2"/>
  <c r="K90" i="2"/>
  <c r="K91" i="2"/>
  <c r="L91" i="2" s="1"/>
  <c r="K92" i="2"/>
  <c r="K93" i="2"/>
  <c r="L93" i="2" s="1"/>
  <c r="K94" i="2"/>
  <c r="K95" i="2"/>
  <c r="K96" i="2"/>
  <c r="K97" i="2"/>
  <c r="K98" i="2"/>
  <c r="K99" i="2"/>
  <c r="K105" i="2"/>
  <c r="K106" i="2"/>
  <c r="K107" i="2"/>
  <c r="K108" i="2"/>
  <c r="L108" i="2" s="1"/>
  <c r="K109" i="2"/>
  <c r="K110" i="2"/>
  <c r="L110" i="2" s="1"/>
  <c r="K111" i="2"/>
  <c r="K112" i="2"/>
  <c r="K113" i="2"/>
  <c r="K114" i="2"/>
  <c r="K115" i="2"/>
  <c r="K116" i="2"/>
  <c r="L116" i="2" s="1"/>
  <c r="Y116" i="2" s="1"/>
  <c r="K117" i="2"/>
  <c r="K118" i="2"/>
  <c r="K119" i="2"/>
  <c r="K120" i="2"/>
  <c r="L120" i="2" s="1"/>
  <c r="Y120" i="2" s="1"/>
  <c r="K121" i="2"/>
  <c r="K122" i="2"/>
  <c r="L122" i="2" s="1"/>
  <c r="Y122" i="2" s="1"/>
  <c r="K123" i="2"/>
  <c r="K124" i="2"/>
  <c r="L124" i="2" s="1"/>
  <c r="Q124" i="2" s="1"/>
  <c r="K125" i="2"/>
  <c r="K126" i="2"/>
  <c r="K127" i="2"/>
  <c r="K128" i="2"/>
  <c r="L128" i="2" s="1"/>
  <c r="Y128" i="2" s="1"/>
  <c r="K129" i="2"/>
  <c r="K130" i="2"/>
  <c r="K131" i="2"/>
  <c r="K132" i="2"/>
  <c r="L132" i="2" s="1"/>
  <c r="Y132" i="2" s="1"/>
  <c r="K133" i="2"/>
  <c r="K134" i="2"/>
  <c r="L134" i="2" s="1"/>
  <c r="K135" i="2"/>
  <c r="K136" i="2"/>
  <c r="L136" i="2" s="1"/>
  <c r="K137" i="2"/>
  <c r="K138" i="2"/>
  <c r="K139" i="2"/>
  <c r="K140" i="2"/>
  <c r="K141" i="2"/>
  <c r="K142" i="2"/>
  <c r="K143" i="2"/>
  <c r="K144" i="2"/>
  <c r="K145" i="2"/>
  <c r="K146" i="2"/>
  <c r="L146" i="2" s="1"/>
  <c r="Y146" i="2" s="1"/>
  <c r="K147" i="2"/>
  <c r="K148" i="2"/>
  <c r="L148" i="2" s="1"/>
  <c r="Y148" i="2" s="1"/>
  <c r="K149" i="2"/>
  <c r="K150" i="2"/>
  <c r="K168" i="2"/>
  <c r="K169" i="2"/>
  <c r="K170" i="2"/>
  <c r="K171" i="2"/>
  <c r="K172" i="2"/>
  <c r="K173" i="2"/>
  <c r="K174" i="2"/>
  <c r="K175" i="2"/>
  <c r="L158" i="2" s="1"/>
  <c r="Y175" i="2" s="1"/>
  <c r="K176" i="2"/>
  <c r="K177" i="2"/>
  <c r="L160" i="2" s="1"/>
  <c r="Q160" i="2" s="1"/>
  <c r="K180" i="2"/>
  <c r="K178" i="2"/>
  <c r="K179" i="2"/>
  <c r="G3" i="2"/>
  <c r="G4" i="2"/>
  <c r="G5" i="2"/>
  <c r="G6" i="2"/>
  <c r="G7" i="2"/>
  <c r="H7" i="2" s="1"/>
  <c r="G8" i="2"/>
  <c r="G9" i="2"/>
  <c r="H9" i="2" s="1"/>
  <c r="G10" i="2"/>
  <c r="G11" i="2"/>
  <c r="H11" i="2" s="1"/>
  <c r="G12" i="2"/>
  <c r="G13" i="2"/>
  <c r="G14" i="2"/>
  <c r="G15" i="2"/>
  <c r="H15" i="2" s="1"/>
  <c r="G16" i="2"/>
  <c r="G17" i="2"/>
  <c r="G18" i="2"/>
  <c r="G19" i="2"/>
  <c r="H19" i="2" s="1"/>
  <c r="G20" i="2"/>
  <c r="G21" i="2"/>
  <c r="H21" i="2" s="1"/>
  <c r="G22" i="2"/>
  <c r="G23" i="2"/>
  <c r="H23" i="2" s="1"/>
  <c r="G24" i="2"/>
  <c r="G25" i="2"/>
  <c r="G26" i="2"/>
  <c r="G27" i="2"/>
  <c r="H27" i="2" s="1"/>
  <c r="G28" i="2"/>
  <c r="G29" i="2"/>
  <c r="G30" i="2"/>
  <c r="G31" i="2"/>
  <c r="H31" i="2" s="1"/>
  <c r="G32" i="2"/>
  <c r="G33" i="2"/>
  <c r="H33" i="2" s="1"/>
  <c r="G34" i="2"/>
  <c r="G35" i="2"/>
  <c r="H35" i="2" s="1"/>
  <c r="G36" i="2"/>
  <c r="G37" i="2"/>
  <c r="G38" i="2"/>
  <c r="G39" i="2"/>
  <c r="H39" i="2" s="1"/>
  <c r="G40" i="2"/>
  <c r="G43" i="2"/>
  <c r="G44" i="2"/>
  <c r="G45" i="2"/>
  <c r="H45" i="2" s="1"/>
  <c r="G46" i="2"/>
  <c r="G47" i="2"/>
  <c r="H47" i="2" s="1"/>
  <c r="G48" i="2"/>
  <c r="G49" i="2"/>
  <c r="H49" i="2" s="1"/>
  <c r="G50" i="2"/>
  <c r="G51" i="2"/>
  <c r="G52" i="2"/>
  <c r="G53" i="2"/>
  <c r="G54" i="2"/>
  <c r="G55" i="2"/>
  <c r="G56" i="2"/>
  <c r="G59" i="2"/>
  <c r="G60" i="2"/>
  <c r="G63" i="2"/>
  <c r="H63" i="2" s="1"/>
  <c r="G64" i="2"/>
  <c r="G65" i="2"/>
  <c r="H65" i="2" s="1"/>
  <c r="G66" i="2"/>
  <c r="G67" i="2"/>
  <c r="G69" i="2"/>
  <c r="H69" i="2" s="1"/>
  <c r="G70" i="2"/>
  <c r="H70" i="2" s="1"/>
  <c r="G72" i="2"/>
  <c r="G74" i="2"/>
  <c r="G75" i="2"/>
  <c r="G81" i="2"/>
  <c r="H81" i="2" s="1"/>
  <c r="G82" i="2"/>
  <c r="G83" i="2"/>
  <c r="H83" i="2" s="1"/>
  <c r="G84" i="2"/>
  <c r="G85" i="2"/>
  <c r="G86" i="2"/>
  <c r="G87" i="2"/>
  <c r="G88" i="2"/>
  <c r="G89" i="2"/>
  <c r="G90" i="2"/>
  <c r="G91" i="2"/>
  <c r="G92" i="2"/>
  <c r="G93" i="2"/>
  <c r="H93" i="2" s="1"/>
  <c r="G94" i="2"/>
  <c r="G95" i="2"/>
  <c r="G96" i="2"/>
  <c r="G97" i="2"/>
  <c r="G98" i="2"/>
  <c r="G112" i="2"/>
  <c r="G113" i="2"/>
  <c r="G114" i="2"/>
  <c r="G115" i="2"/>
  <c r="G134" i="2"/>
  <c r="G135" i="2"/>
  <c r="G136" i="2"/>
  <c r="G168" i="2"/>
  <c r="G169" i="2"/>
  <c r="G170" i="2"/>
  <c r="G171" i="2"/>
  <c r="H171" i="2" s="1"/>
  <c r="G172" i="2"/>
  <c r="G173" i="2"/>
  <c r="G174" i="2"/>
  <c r="C3" i="2"/>
  <c r="C4" i="2"/>
  <c r="C5" i="2"/>
  <c r="C6" i="2"/>
  <c r="C7" i="2"/>
  <c r="K2" i="2"/>
  <c r="G2" i="2"/>
  <c r="C2" i="2"/>
  <c r="L156" i="2" l="1"/>
  <c r="L144" i="2"/>
  <c r="Y144" i="2" s="1"/>
  <c r="L152" i="2"/>
  <c r="L140" i="2"/>
  <c r="Y140" i="2" s="1"/>
  <c r="Y114" i="2"/>
  <c r="Y47" i="2"/>
  <c r="D75" i="2"/>
  <c r="D58" i="2"/>
  <c r="D46" i="2"/>
  <c r="D30" i="2"/>
  <c r="D18" i="2"/>
  <c r="D112" i="2"/>
  <c r="Q158" i="2"/>
  <c r="Q146" i="2"/>
  <c r="Q134" i="2"/>
  <c r="Q128" i="2"/>
  <c r="Q122" i="2"/>
  <c r="Q116" i="2"/>
  <c r="Y124" i="2"/>
  <c r="H100" i="2"/>
  <c r="L2" i="2"/>
  <c r="H82" i="2"/>
  <c r="L92" i="2"/>
  <c r="L70" i="2"/>
  <c r="L58" i="2"/>
  <c r="L46" i="2"/>
  <c r="L34" i="2"/>
  <c r="L22" i="2"/>
  <c r="L10" i="2"/>
  <c r="D69" i="2"/>
  <c r="L103" i="2"/>
  <c r="Q144" i="2"/>
  <c r="Q132" i="2"/>
  <c r="Q120" i="2"/>
  <c r="D71" i="2"/>
  <c r="D99" i="2"/>
  <c r="Y99" i="2" s="1"/>
  <c r="D79" i="2"/>
  <c r="D64" i="2"/>
  <c r="D50" i="2"/>
  <c r="D34" i="2"/>
  <c r="D22" i="2"/>
  <c r="D10" i="2"/>
  <c r="Y10" i="2" s="1"/>
  <c r="H78" i="2"/>
  <c r="D115" i="2"/>
  <c r="Y177" i="2"/>
  <c r="D77" i="2"/>
  <c r="D62" i="2"/>
  <c r="D48" i="2"/>
  <c r="Y48" i="2" s="1"/>
  <c r="D32" i="2"/>
  <c r="D20" i="2"/>
  <c r="Q148" i="2"/>
  <c r="H108" i="2"/>
  <c r="D21" i="2"/>
  <c r="Y21" i="2" s="1"/>
  <c r="H42" i="2"/>
  <c r="Y42" i="2" s="1"/>
  <c r="L76" i="2"/>
  <c r="H18" i="2"/>
  <c r="L44" i="2"/>
  <c r="D45" i="2"/>
  <c r="D17" i="2"/>
  <c r="Y17" i="2" s="1"/>
  <c r="L101" i="2"/>
  <c r="H104" i="2"/>
  <c r="D4" i="2"/>
  <c r="H90" i="2"/>
  <c r="H40" i="2"/>
  <c r="H28" i="2"/>
  <c r="H16" i="2"/>
  <c r="Q16" i="2" s="1"/>
  <c r="L153" i="2"/>
  <c r="L141" i="2"/>
  <c r="L129" i="2"/>
  <c r="L117" i="2"/>
  <c r="L88" i="2"/>
  <c r="L66" i="2"/>
  <c r="L54" i="2"/>
  <c r="L42" i="2"/>
  <c r="L30" i="2"/>
  <c r="L18" i="2"/>
  <c r="L6" i="2"/>
  <c r="D70" i="2"/>
  <c r="D55" i="2"/>
  <c r="D27" i="2"/>
  <c r="Y27" i="2" s="1"/>
  <c r="L84" i="2"/>
  <c r="D102" i="2"/>
  <c r="D3" i="2"/>
  <c r="Y3" i="2" s="1"/>
  <c r="H67" i="2"/>
  <c r="H37" i="2"/>
  <c r="H25" i="2"/>
  <c r="H13" i="2"/>
  <c r="L162" i="2"/>
  <c r="L150" i="2"/>
  <c r="L138" i="2"/>
  <c r="L126" i="2"/>
  <c r="L114" i="2"/>
  <c r="L97" i="2"/>
  <c r="D101" i="2"/>
  <c r="D81" i="2"/>
  <c r="Y81" i="2" s="1"/>
  <c r="D66" i="2"/>
  <c r="D52" i="2"/>
  <c r="D36" i="2"/>
  <c r="D24" i="2"/>
  <c r="D12" i="2"/>
  <c r="H62" i="2"/>
  <c r="L81" i="2"/>
  <c r="H101" i="2"/>
  <c r="H73" i="2"/>
  <c r="D6" i="2"/>
  <c r="H30" i="2"/>
  <c r="Q30" i="2" s="1"/>
  <c r="H6" i="2"/>
  <c r="Q6" i="2" s="1"/>
  <c r="L68" i="2"/>
  <c r="L56" i="2"/>
  <c r="L32" i="2"/>
  <c r="L20" i="2"/>
  <c r="L8" i="2"/>
  <c r="D57" i="2"/>
  <c r="D29" i="2"/>
  <c r="Y29" i="2" s="1"/>
  <c r="H57" i="2"/>
  <c r="H76" i="2"/>
  <c r="D5" i="2"/>
  <c r="Y5" i="2" s="1"/>
  <c r="H55" i="2"/>
  <c r="Q55" i="2" s="1"/>
  <c r="H43" i="2"/>
  <c r="H29" i="2"/>
  <c r="H17" i="2"/>
  <c r="H5" i="2"/>
  <c r="L154" i="2"/>
  <c r="Y171" i="2" s="1"/>
  <c r="L142" i="2"/>
  <c r="L130" i="2"/>
  <c r="L118" i="2"/>
  <c r="L106" i="2"/>
  <c r="Y106" i="2" s="1"/>
  <c r="L89" i="2"/>
  <c r="L67" i="2"/>
  <c r="L55" i="2"/>
  <c r="L43" i="2"/>
  <c r="L31" i="2"/>
  <c r="L19" i="2"/>
  <c r="L7" i="2"/>
  <c r="D93" i="2"/>
  <c r="D56" i="2"/>
  <c r="D44" i="2"/>
  <c r="Y44" i="2" s="1"/>
  <c r="D28" i="2"/>
  <c r="Y28" i="2" s="1"/>
  <c r="D16" i="2"/>
  <c r="D59" i="2"/>
  <c r="L105" i="2"/>
  <c r="Y105" i="2" s="1"/>
  <c r="L99" i="2"/>
  <c r="L87" i="2"/>
  <c r="D15" i="2"/>
  <c r="H72" i="2"/>
  <c r="H38" i="2"/>
  <c r="H14" i="2"/>
  <c r="L64" i="2"/>
  <c r="L52" i="2"/>
  <c r="L40" i="2"/>
  <c r="L28" i="2"/>
  <c r="L16" i="2"/>
  <c r="L4" i="2"/>
  <c r="L82" i="2"/>
  <c r="L100" i="2"/>
  <c r="H66" i="2"/>
  <c r="Q66" i="2" s="1"/>
  <c r="H36" i="2"/>
  <c r="H24" i="2"/>
  <c r="H12" i="2"/>
  <c r="L161" i="2"/>
  <c r="L149" i="2"/>
  <c r="L137" i="2"/>
  <c r="L125" i="2"/>
  <c r="L113" i="2"/>
  <c r="L74" i="2"/>
  <c r="L62" i="2"/>
  <c r="Q62" i="2" s="1"/>
  <c r="L50" i="2"/>
  <c r="L38" i="2"/>
  <c r="L26" i="2"/>
  <c r="L14" i="2"/>
  <c r="D68" i="2"/>
  <c r="L80" i="2"/>
  <c r="H99" i="2"/>
  <c r="H103" i="2"/>
  <c r="L112" i="2"/>
  <c r="L95" i="2"/>
  <c r="H102" i="2"/>
  <c r="H96" i="2"/>
  <c r="L72" i="2"/>
  <c r="L60" i="2"/>
  <c r="L48" i="2"/>
  <c r="L36" i="2"/>
  <c r="L24" i="2"/>
  <c r="L12" i="2"/>
  <c r="D33" i="2"/>
  <c r="H80" i="2"/>
  <c r="H135" i="2"/>
  <c r="D72" i="2"/>
  <c r="L77" i="2"/>
  <c r="Q77" i="2" s="1"/>
  <c r="H84" i="2"/>
  <c r="H64" i="2"/>
  <c r="Q64" i="2" s="1"/>
  <c r="H48" i="2"/>
  <c r="H34" i="2"/>
  <c r="Q34" i="2" s="1"/>
  <c r="H22" i="2"/>
  <c r="H10" i="2"/>
  <c r="L159" i="2"/>
  <c r="L147" i="2"/>
  <c r="L135" i="2"/>
  <c r="L123" i="2"/>
  <c r="L111" i="2"/>
  <c r="Q111" i="2" s="1"/>
  <c r="L98" i="2"/>
  <c r="L65" i="2"/>
  <c r="Q65" i="2" s="1"/>
  <c r="L53" i="2"/>
  <c r="L41" i="2"/>
  <c r="L29" i="2"/>
  <c r="L17" i="2"/>
  <c r="L5" i="2"/>
  <c r="D43" i="2"/>
  <c r="D2" i="2"/>
  <c r="H26" i="2"/>
  <c r="Q26" i="2" s="1"/>
  <c r="H3" i="2"/>
  <c r="H60" i="2"/>
  <c r="H46" i="2"/>
  <c r="Q46" i="2" s="1"/>
  <c r="H32" i="2"/>
  <c r="H20" i="2"/>
  <c r="Q20" i="2" s="1"/>
  <c r="H8" i="2"/>
  <c r="L157" i="2"/>
  <c r="L145" i="2"/>
  <c r="L133" i="2"/>
  <c r="L121" i="2"/>
  <c r="L109" i="2"/>
  <c r="L96" i="2"/>
  <c r="L75" i="2"/>
  <c r="L63" i="2"/>
  <c r="L51" i="2"/>
  <c r="L39" i="2"/>
  <c r="Q39" i="2" s="1"/>
  <c r="L27" i="2"/>
  <c r="L15" i="2"/>
  <c r="L3" i="2"/>
  <c r="D82" i="2"/>
  <c r="D67" i="2"/>
  <c r="D53" i="2"/>
  <c r="Y53" i="2" s="1"/>
  <c r="D37" i="2"/>
  <c r="Y37" i="2" s="1"/>
  <c r="D25" i="2"/>
  <c r="Y25" i="2" s="1"/>
  <c r="D13" i="2"/>
  <c r="D73" i="2"/>
  <c r="H59" i="2"/>
  <c r="D7" i="2"/>
  <c r="Y7" i="2" s="1"/>
  <c r="H75" i="2"/>
  <c r="H56" i="2"/>
  <c r="Q56" i="2" s="1"/>
  <c r="H44" i="2"/>
  <c r="L155" i="2"/>
  <c r="L143" i="2"/>
  <c r="L131" i="2"/>
  <c r="L119" i="2"/>
  <c r="L107" i="2"/>
  <c r="L94" i="2"/>
  <c r="L73" i="2"/>
  <c r="L61" i="2"/>
  <c r="L49" i="2"/>
  <c r="Q49" i="2" s="1"/>
  <c r="L37" i="2"/>
  <c r="L25" i="2"/>
  <c r="L13" i="2"/>
  <c r="D65" i="2"/>
  <c r="D51" i="2"/>
  <c r="D35" i="2"/>
  <c r="Y35" i="2" s="1"/>
  <c r="D23" i="2"/>
  <c r="Y23" i="2" s="1"/>
  <c r="D11" i="2"/>
  <c r="Y11" i="2" s="1"/>
  <c r="L83" i="2"/>
  <c r="H79" i="2"/>
  <c r="Q79" i="2" s="1"/>
  <c r="H4" i="2"/>
  <c r="L71" i="2"/>
  <c r="L59" i="2"/>
  <c r="L47" i="2"/>
  <c r="Q47" i="2" s="1"/>
  <c r="L35" i="2"/>
  <c r="L23" i="2"/>
  <c r="L11" i="2"/>
  <c r="D78" i="2"/>
  <c r="D49" i="2"/>
  <c r="D9" i="2"/>
  <c r="Y9" i="2" s="1"/>
  <c r="L85" i="2"/>
  <c r="H74" i="2"/>
  <c r="Q74" i="2" s="1"/>
  <c r="H54" i="2"/>
  <c r="H68" i="2"/>
  <c r="H51" i="2"/>
  <c r="H52" i="2"/>
  <c r="L163" i="2"/>
  <c r="L151" i="2"/>
  <c r="L139" i="2"/>
  <c r="L127" i="2"/>
  <c r="L115" i="2"/>
  <c r="L90" i="2"/>
  <c r="Q90" i="2" s="1"/>
  <c r="L69" i="2"/>
  <c r="Q69" i="2" s="1"/>
  <c r="L57" i="2"/>
  <c r="Q57" i="2" s="1"/>
  <c r="L45" i="2"/>
  <c r="Q45" i="2" s="1"/>
  <c r="L33" i="2"/>
  <c r="L21" i="2"/>
  <c r="L9" i="2"/>
  <c r="D76" i="2"/>
  <c r="D60" i="2"/>
  <c r="D31" i="2"/>
  <c r="Y31" i="2" s="1"/>
  <c r="D19" i="2"/>
  <c r="Y19" i="2" s="1"/>
  <c r="H41" i="2"/>
  <c r="Y41" i="2" s="1"/>
  <c r="D98" i="2"/>
  <c r="L86" i="2"/>
  <c r="Q9" i="2"/>
  <c r="Q70" i="2"/>
  <c r="H2" i="2"/>
  <c r="H61" i="2"/>
  <c r="D63" i="2"/>
  <c r="D38" i="2"/>
  <c r="Y38" i="2" s="1"/>
  <c r="D26" i="2"/>
  <c r="D14" i="2"/>
  <c r="Y14" i="2" s="1"/>
  <c r="D54" i="2"/>
  <c r="H58" i="2"/>
  <c r="H50" i="2"/>
  <c r="H71" i="2"/>
  <c r="H87" i="2"/>
  <c r="D95" i="2"/>
  <c r="Y95" i="2" s="1"/>
  <c r="D94" i="2"/>
  <c r="Y94" i="2" s="1"/>
  <c r="H53" i="2"/>
  <c r="H170" i="2"/>
  <c r="H95" i="2"/>
  <c r="D107" i="2"/>
  <c r="D83" i="2"/>
  <c r="H136" i="2"/>
  <c r="H92" i="2"/>
  <c r="D100" i="2"/>
  <c r="D110" i="2"/>
  <c r="H168" i="2"/>
  <c r="Q151" i="2" s="1"/>
  <c r="D80" i="2"/>
  <c r="H91" i="2"/>
  <c r="H134" i="2"/>
  <c r="Y134" i="2" s="1"/>
  <c r="H115" i="2"/>
  <c r="H89" i="2"/>
  <c r="D97" i="2"/>
  <c r="H114" i="2"/>
  <c r="Q114" i="2" s="1"/>
  <c r="H88" i="2"/>
  <c r="D96" i="2"/>
  <c r="H169" i="2"/>
  <c r="H94" i="2"/>
  <c r="H174" i="2"/>
  <c r="H113" i="2"/>
  <c r="Q113" i="2" s="1"/>
  <c r="H173" i="2"/>
  <c r="H112" i="2"/>
  <c r="H98" i="2"/>
  <c r="H86" i="2"/>
  <c r="H172" i="2"/>
  <c r="H97" i="2"/>
  <c r="H85" i="2"/>
  <c r="Q35" i="2"/>
  <c r="Q23" i="2"/>
  <c r="Q11" i="2"/>
  <c r="D109" i="2"/>
  <c r="D92" i="2"/>
  <c r="Q22" i="2"/>
  <c r="Q19" i="2"/>
  <c r="Q53" i="2"/>
  <c r="Q52" i="2"/>
  <c r="Q28" i="2"/>
  <c r="Q140" i="2" l="1"/>
  <c r="Y109" i="2"/>
  <c r="Q109" i="2"/>
  <c r="Q73" i="2"/>
  <c r="Y73" i="2"/>
  <c r="Q72" i="2"/>
  <c r="Y72" i="2"/>
  <c r="Y6" i="2"/>
  <c r="Y129" i="2"/>
  <c r="Q129" i="2"/>
  <c r="Y77" i="2"/>
  <c r="Y111" i="2"/>
  <c r="Q84" i="2"/>
  <c r="Y84" i="2"/>
  <c r="Q102" i="2"/>
  <c r="Y102" i="2"/>
  <c r="Y123" i="2"/>
  <c r="Q123" i="2"/>
  <c r="Q96" i="2"/>
  <c r="Y96" i="2"/>
  <c r="Q50" i="2"/>
  <c r="Y98" i="2"/>
  <c r="Y135" i="2"/>
  <c r="Q135" i="2"/>
  <c r="Q125" i="2"/>
  <c r="Y125" i="2"/>
  <c r="Y16" i="2"/>
  <c r="Q126" i="2"/>
  <c r="Y126" i="2"/>
  <c r="Y55" i="2"/>
  <c r="Y115" i="2"/>
  <c r="Q115" i="2"/>
  <c r="Q105" i="2"/>
  <c r="Q154" i="2"/>
  <c r="Y113" i="2"/>
  <c r="Q112" i="2"/>
  <c r="Y112" i="2"/>
  <c r="Q80" i="2"/>
  <c r="Y80" i="2"/>
  <c r="Y45" i="2"/>
  <c r="Q81" i="2"/>
  <c r="Y141" i="2"/>
  <c r="Q141" i="2"/>
  <c r="Y85" i="2"/>
  <c r="Q138" i="2"/>
  <c r="Y138" i="2"/>
  <c r="Q83" i="2"/>
  <c r="Y83" i="2"/>
  <c r="Y176" i="2"/>
  <c r="Q159" i="2"/>
  <c r="Y149" i="2"/>
  <c r="Q149" i="2"/>
  <c r="Y57" i="2"/>
  <c r="Q150" i="2"/>
  <c r="Y150" i="2"/>
  <c r="Y168" i="2"/>
  <c r="Q155" i="2"/>
  <c r="Y172" i="2"/>
  <c r="Q97" i="2"/>
  <c r="Y97" i="2"/>
  <c r="Q107" i="2"/>
  <c r="Y107" i="2"/>
  <c r="Q139" i="2"/>
  <c r="Y139" i="2"/>
  <c r="Y51" i="2"/>
  <c r="Q143" i="2"/>
  <c r="Y143" i="2"/>
  <c r="Q67" i="2"/>
  <c r="Y67" i="2"/>
  <c r="Y133" i="2"/>
  <c r="Q133" i="2"/>
  <c r="Q161" i="2"/>
  <c r="Y178" i="2"/>
  <c r="Y56" i="2"/>
  <c r="Q142" i="2"/>
  <c r="Y142" i="2"/>
  <c r="Q12" i="2"/>
  <c r="Y12" i="2"/>
  <c r="Y179" i="2"/>
  <c r="Q162" i="2"/>
  <c r="Q18" i="2"/>
  <c r="Q40" i="2"/>
  <c r="Y40" i="2"/>
  <c r="Y108" i="2"/>
  <c r="Q108" i="2"/>
  <c r="Y22" i="2"/>
  <c r="Y69" i="2"/>
  <c r="Y18" i="2"/>
  <c r="Y117" i="2"/>
  <c r="Q117" i="2"/>
  <c r="Y62" i="2"/>
  <c r="Q13" i="2"/>
  <c r="Y13" i="2"/>
  <c r="Q88" i="2"/>
  <c r="Y88" i="2"/>
  <c r="Y49" i="2"/>
  <c r="Y103" i="2"/>
  <c r="Q103" i="2"/>
  <c r="Q118" i="2"/>
  <c r="Y118" i="2"/>
  <c r="Y54" i="2"/>
  <c r="Q78" i="2"/>
  <c r="Y78" i="2"/>
  <c r="Q43" i="2"/>
  <c r="Y43" i="2"/>
  <c r="Q130" i="2"/>
  <c r="Y130" i="2"/>
  <c r="Q44" i="2"/>
  <c r="Y86" i="2"/>
  <c r="Q89" i="2"/>
  <c r="Y89" i="2"/>
  <c r="Y26" i="2"/>
  <c r="Y60" i="2"/>
  <c r="Y65" i="2"/>
  <c r="Q82" i="2"/>
  <c r="Y82" i="2"/>
  <c r="Y145" i="2"/>
  <c r="Q145" i="2"/>
  <c r="Y68" i="2"/>
  <c r="Q93" i="2"/>
  <c r="Y93" i="2"/>
  <c r="Y24" i="2"/>
  <c r="Y90" i="2"/>
  <c r="Q106" i="2"/>
  <c r="Y34" i="2"/>
  <c r="Y30" i="2"/>
  <c r="Y174" i="2"/>
  <c r="Q157" i="2"/>
  <c r="Y71" i="2"/>
  <c r="Y39" i="2"/>
  <c r="Q58" i="2"/>
  <c r="Q119" i="2"/>
  <c r="Y119" i="2"/>
  <c r="Y147" i="2"/>
  <c r="Q147" i="2"/>
  <c r="Y70" i="2"/>
  <c r="Y127" i="2"/>
  <c r="Q127" i="2"/>
  <c r="Y33" i="2"/>
  <c r="Y180" i="2"/>
  <c r="Q163" i="2"/>
  <c r="Q24" i="2"/>
  <c r="Q38" i="2"/>
  <c r="Q5" i="2"/>
  <c r="Q36" i="2"/>
  <c r="Y36" i="2"/>
  <c r="Q25" i="2"/>
  <c r="Q42" i="2"/>
  <c r="Q4" i="2"/>
  <c r="Y4" i="2"/>
  <c r="Y50" i="2"/>
  <c r="Y46" i="2"/>
  <c r="Q101" i="2"/>
  <c r="Y101" i="2"/>
  <c r="Y169" i="2"/>
  <c r="Q152" i="2"/>
  <c r="Y2" i="2"/>
  <c r="Y121" i="2"/>
  <c r="Q121" i="2"/>
  <c r="Q76" i="2"/>
  <c r="Y76" i="2"/>
  <c r="Q3" i="2"/>
  <c r="Q33" i="2"/>
  <c r="Q63" i="2"/>
  <c r="Y63" i="2"/>
  <c r="Q8" i="2"/>
  <c r="Y8" i="2"/>
  <c r="Q48" i="2"/>
  <c r="Y52" i="2"/>
  <c r="Q104" i="2"/>
  <c r="Y104" i="2"/>
  <c r="Y20" i="2"/>
  <c r="Y64" i="2"/>
  <c r="Y58" i="2"/>
  <c r="Q92" i="2"/>
  <c r="Y92" i="2"/>
  <c r="Q17" i="2"/>
  <c r="Q110" i="2"/>
  <c r="Y110" i="2"/>
  <c r="Q87" i="2"/>
  <c r="Y87" i="2"/>
  <c r="Q100" i="2"/>
  <c r="Y100" i="2"/>
  <c r="Y59" i="2"/>
  <c r="Y136" i="2"/>
  <c r="Q136" i="2"/>
  <c r="Y137" i="2"/>
  <c r="Q137" i="2"/>
  <c r="Q131" i="2"/>
  <c r="Y131" i="2"/>
  <c r="Q99" i="2"/>
  <c r="Q10" i="2"/>
  <c r="Y170" i="2"/>
  <c r="Q153" i="2"/>
  <c r="Q156" i="2"/>
  <c r="Y173" i="2"/>
  <c r="Q91" i="2"/>
  <c r="Y91" i="2"/>
  <c r="Y61" i="2"/>
  <c r="Q21" i="2"/>
  <c r="Q51" i="2"/>
  <c r="Q59" i="2"/>
  <c r="Q75" i="2"/>
  <c r="Q27" i="2"/>
  <c r="Q15" i="2"/>
  <c r="Y15" i="2"/>
  <c r="Q31" i="2"/>
  <c r="Y66" i="2"/>
  <c r="Y32" i="2"/>
  <c r="Y79" i="2"/>
  <c r="Y75" i="2"/>
  <c r="Y74" i="2"/>
  <c r="Q32" i="2"/>
  <c r="Q68" i="2"/>
  <c r="Q60" i="2"/>
  <c r="Q41" i="2"/>
  <c r="Q86" i="2"/>
  <c r="Q54" i="2"/>
  <c r="Q7" i="2"/>
  <c r="Q98" i="2"/>
  <c r="Q14" i="2"/>
  <c r="Q37" i="2"/>
  <c r="Q85" i="2"/>
  <c r="Q94" i="2"/>
  <c r="Q61" i="2"/>
  <c r="Q29" i="2"/>
  <c r="Q95" i="2"/>
  <c r="Q2" i="2"/>
  <c r="Q71" i="2"/>
</calcChain>
</file>

<file path=xl/sharedStrings.xml><?xml version="1.0" encoding="utf-8"?>
<sst xmlns="http://schemas.openxmlformats.org/spreadsheetml/2006/main" count="1104" uniqueCount="197">
  <si>
    <t>#define</t>
  </si>
  <si>
    <t>REG_ADAPTIVE_FRAMERATE</t>
  </si>
  <si>
    <t>REG_ANALOG</t>
  </si>
  <si>
    <t>REG_ANA_COMP</t>
  </si>
  <si>
    <t>REG_ANIM_ACTIVE</t>
  </si>
  <si>
    <t>REG_BIST_EN</t>
  </si>
  <si>
    <t>REG_BUSYBITS</t>
  </si>
  <si>
    <t>REG_CLOCK</t>
  </si>
  <si>
    <t>REG_CMDB_SPACE</t>
  </si>
  <si>
    <t>REG_CMDB_WRITE</t>
  </si>
  <si>
    <t>REG_CMD_DL</t>
  </si>
  <si>
    <t>REG_CMD_READ</t>
  </si>
  <si>
    <t>REG_CMD_WRITE</t>
  </si>
  <si>
    <t>REG_CPURESET</t>
  </si>
  <si>
    <t>REG_CRC</t>
  </si>
  <si>
    <t>REG_CSPREAD</t>
  </si>
  <si>
    <t>REG_CTOUCH_EXTENDED</t>
  </si>
  <si>
    <t>REG_CTOUCH_TOUCH0_XY</t>
  </si>
  <si>
    <t>REG_CTOUCH_TOUCH4_X</t>
  </si>
  <si>
    <t>REG_CTOUCH_TOUCH4_Y</t>
  </si>
  <si>
    <t>REG_CYA0</t>
  </si>
  <si>
    <t>REG_CYA1</t>
  </si>
  <si>
    <t>REG_CYA_TOUCH</t>
  </si>
  <si>
    <t>REG_DATESTAMP</t>
  </si>
  <si>
    <t>REG_DF_TUNED</t>
  </si>
  <si>
    <t>REG_DITHER</t>
  </si>
  <si>
    <t>REG_DLSWAP</t>
  </si>
  <si>
    <t>REG_EHOST_TOUCH_ACK</t>
  </si>
  <si>
    <t>REG_EHOST_TOUCH_ID</t>
  </si>
  <si>
    <t>REG_EHOST_TOUCH_X</t>
  </si>
  <si>
    <t>REG_EHOST_TOUCH_Y</t>
  </si>
  <si>
    <t>REG_EJPG_ACC</t>
  </si>
  <si>
    <t>REG_EJPG_BUSY</t>
  </si>
  <si>
    <t>REG_EJPG_DAT</t>
  </si>
  <si>
    <t>REG_EJPG_DCC</t>
  </si>
  <si>
    <t>REG_EJPG_DEBUG</t>
  </si>
  <si>
    <t>REG_EJPG_DST</t>
  </si>
  <si>
    <t>REG_EJPG_FORMAT</t>
  </si>
  <si>
    <t>REG_EJPG_H</t>
  </si>
  <si>
    <t>REG_EJPG_HT</t>
  </si>
  <si>
    <t>REG_EJPG_OPTIONS</t>
  </si>
  <si>
    <t>REG_EJPG_Q</t>
  </si>
  <si>
    <t>REG_EJPG_READY</t>
  </si>
  <si>
    <t>REG_EJPG_RI</t>
  </si>
  <si>
    <t>REG_EJPG_SCALE</t>
  </si>
  <si>
    <t>REG_EJPG_TDA</t>
  </si>
  <si>
    <t>REG_EJPG_TQ</t>
  </si>
  <si>
    <t>REG_EJPG_W</t>
  </si>
  <si>
    <t>REG_ESPIM_ADD</t>
  </si>
  <si>
    <t>REG_ESPIM_COUNT</t>
  </si>
  <si>
    <t>REG_ESPIM_DUMMY</t>
  </si>
  <si>
    <t>REG_ESPIM_READSTART</t>
  </si>
  <si>
    <t>REG_ESPIM_SEQ</t>
  </si>
  <si>
    <t>REG_ESPIM_TRIG</t>
  </si>
  <si>
    <t>REG_ESPIM_WINDOW</t>
  </si>
  <si>
    <t>REG_FLASH_SIZE</t>
  </si>
  <si>
    <t>REG_FLASH_STATUS</t>
  </si>
  <si>
    <t>REG_FRAMES</t>
  </si>
  <si>
    <t>REG_FREQUENCY</t>
  </si>
  <si>
    <t>REG_FULLBUSYBITS</t>
  </si>
  <si>
    <t>REG_GPIO</t>
  </si>
  <si>
    <t>REG_GPIOX</t>
  </si>
  <si>
    <t>REG_GPIOX_DIR</t>
  </si>
  <si>
    <t>REG_GPIO_DIR</t>
  </si>
  <si>
    <t>REG_HCYCLE</t>
  </si>
  <si>
    <t>REG_HOFFSET</t>
  </si>
  <si>
    <t>REG_HSIZE</t>
  </si>
  <si>
    <t>REG_HSYNC0</t>
  </si>
  <si>
    <t>REG_HSYNC1</t>
  </si>
  <si>
    <t>REG_ID</t>
  </si>
  <si>
    <t>REG_INT_EN</t>
  </si>
  <si>
    <t>REG_INT_FLAGS</t>
  </si>
  <si>
    <t>REG_INT_MASK</t>
  </si>
  <si>
    <t>REG_J1_COLD</t>
  </si>
  <si>
    <t>REG_J1_INT</t>
  </si>
  <si>
    <t>REG_MACRO_0</t>
  </si>
  <si>
    <t>REG_MACRO_1</t>
  </si>
  <si>
    <t>REG_MEDIAFIFO_BASE</t>
  </si>
  <si>
    <t>REG_MEDIAFIFO_READ</t>
  </si>
  <si>
    <t>REG_MEDIAFIFO_SIZE</t>
  </si>
  <si>
    <t>REG_MEDIAFIFO_WRITE</t>
  </si>
  <si>
    <t>REG_OUTBITS</t>
  </si>
  <si>
    <t>REG_PATCHED_ANALOG</t>
  </si>
  <si>
    <t>REG_PATCHED_TOUCH_FAULT</t>
  </si>
  <si>
    <t>REG_PCLK</t>
  </si>
  <si>
    <t>REG_PCLK_POL</t>
  </si>
  <si>
    <t>REG_PLAY</t>
  </si>
  <si>
    <t>REG_PLAYBACK_FORMAT</t>
  </si>
  <si>
    <t>REG_PLAYBACK_FREQ</t>
  </si>
  <si>
    <t>REG_PLAYBACK_LENGTH</t>
  </si>
  <si>
    <t>REG_PLAYBACK_LOOP</t>
  </si>
  <si>
    <t>REG_PLAYBACK_PAUSE</t>
  </si>
  <si>
    <t>REG_PLAYBACK_PLAY</t>
  </si>
  <si>
    <t>REG_PLAYBACK_READPTR</t>
  </si>
  <si>
    <t>REG_PLAYBACK_START</t>
  </si>
  <si>
    <t>REG_PLAY_CONTROL</t>
  </si>
  <si>
    <t>REG_PWM_DUTY</t>
  </si>
  <si>
    <t>REG_PWM_HZ</t>
  </si>
  <si>
    <t>REG_RAM_FOLD</t>
  </si>
  <si>
    <t>REG_RASTERY</t>
  </si>
  <si>
    <t>REG_RENDERMODE</t>
  </si>
  <si>
    <t>REG_ROMSUB_SEL</t>
  </si>
  <si>
    <t>REG_ROTATE</t>
  </si>
  <si>
    <t>REG_SHA1KEY</t>
  </si>
  <si>
    <t>REG_SNAPFORMAT</t>
  </si>
  <si>
    <t>REG_SNAPSHOT</t>
  </si>
  <si>
    <t>REG_SNAPY</t>
  </si>
  <si>
    <t>REG_SOUND</t>
  </si>
  <si>
    <t>REG_SPIM</t>
  </si>
  <si>
    <t>REG_SPIM_DIR</t>
  </si>
  <si>
    <t>REG_SPI_EARLY_TX</t>
  </si>
  <si>
    <t>REG_SPI_WIDTH</t>
  </si>
  <si>
    <t>REG_SWIZZLE</t>
  </si>
  <si>
    <t>REG_TAG</t>
  </si>
  <si>
    <t>REG_TAG_X</t>
  </si>
  <si>
    <t>REG_TAG_Y</t>
  </si>
  <si>
    <t>REG_TAP_CRC</t>
  </si>
  <si>
    <t>REG_TAP_MASK</t>
  </si>
  <si>
    <t>REG_TOUCH_ADC_MODE</t>
  </si>
  <si>
    <t>REG_TOUCH_CHARGE</t>
  </si>
  <si>
    <t>REG_TOUCH_DIRECT_XY</t>
  </si>
  <si>
    <t>REG_TOUCH_DIRECT_Z1Z2</t>
  </si>
  <si>
    <t>REG_TOUCH_FAULT</t>
  </si>
  <si>
    <t>REG_TOUCH_MODE</t>
  </si>
  <si>
    <t>REG_TOUCH_OVERSAMPLE</t>
  </si>
  <si>
    <t>REG_TOUCH_RAW_XY</t>
  </si>
  <si>
    <t>REG_TOUCH_RZ</t>
  </si>
  <si>
    <t>REG_TOUCH_RZTHRESH</t>
  </si>
  <si>
    <t>REG_TOUCH_SCREEN_XY</t>
  </si>
  <si>
    <t>REG_TOUCH_SETTLE</t>
  </si>
  <si>
    <t>REG_TOUCH_TAG</t>
  </si>
  <si>
    <t>REG_TOUCH_TAG1</t>
  </si>
  <si>
    <t>REG_TOUCH_TAG1_XY</t>
  </si>
  <si>
    <t>REG_TOUCH_TAG2</t>
  </si>
  <si>
    <t>REG_TOUCH_TAG2_XY</t>
  </si>
  <si>
    <t>REG_TOUCH_TAG3</t>
  </si>
  <si>
    <t>REG_TOUCH_TAG3_XY</t>
  </si>
  <si>
    <t>REG_TOUCH_TAG4</t>
  </si>
  <si>
    <t>REG_TOUCH_TAG4_XY</t>
  </si>
  <si>
    <t>REG_TOUCH_TAG_XY</t>
  </si>
  <si>
    <t>REG_TOUCH_TRANSFORM_A</t>
  </si>
  <si>
    <t>REG_TOUCH_TRANSFORM_B</t>
  </si>
  <si>
    <t>REG_TOUCH_TRANSFORM_C</t>
  </si>
  <si>
    <t>REG_TOUCH_TRANSFORM_D</t>
  </si>
  <si>
    <t>REG_TOUCH_TRANSFORM_E</t>
  </si>
  <si>
    <t>REG_TOUCH_TRANSFORM_F</t>
  </si>
  <si>
    <t>REG_TRACKER</t>
  </si>
  <si>
    <t>REG_TRACKER_1</t>
  </si>
  <si>
    <t>REG_TRACKER_2</t>
  </si>
  <si>
    <t>REG_TRACKER_3</t>
  </si>
  <si>
    <t>REG_TRACKER_4</t>
  </si>
  <si>
    <t>REG_TRIM</t>
  </si>
  <si>
    <t>REG_VCYCLE</t>
  </si>
  <si>
    <t>REG_VOFFSET</t>
  </si>
  <si>
    <t>REG_VOL_PB</t>
  </si>
  <si>
    <t>REG_VOL_SOUND</t>
  </si>
  <si>
    <t>REG_VSIZE</t>
  </si>
  <si>
    <t>REG_VSYNC0</t>
  </si>
  <si>
    <t>REG_VSYNC1</t>
  </si>
  <si>
    <t>REG_CTOUCH_GESTURE</t>
  </si>
  <si>
    <t>REG_CTOUCH_IDS</t>
  </si>
  <si>
    <t>REG_CTOUCH_TOUCH1_XY</t>
  </si>
  <si>
    <t>REG_CTOUCH_TOUCH2_XY</t>
  </si>
  <si>
    <t>REG_CTOUCH_TOUCH3_XY</t>
  </si>
  <si>
    <t xml:space="preserve">(REG_ID + </t>
  </si>
  <si>
    <t>(REG_CPURESET +</t>
  </si>
  <si>
    <t>(REG_J1_INT +</t>
  </si>
  <si>
    <t>)</t>
  </si>
  <si>
    <t>(REG_CMD_READ +</t>
  </si>
  <si>
    <t>?</t>
  </si>
  <si>
    <t>(REG_TOUCH_TRANSFORM_A +</t>
  </si>
  <si>
    <t>(REG_CRC +</t>
  </si>
  <si>
    <t>(REG_TRIM +</t>
  </si>
  <si>
    <t>(REG_CTOUCH_TOUCH2_XY +</t>
  </si>
  <si>
    <t>(REG_DATESTAMP +</t>
  </si>
  <si>
    <t>(REG_CMDB_SPACE +</t>
  </si>
  <si>
    <t>(REG_TRACKER +</t>
  </si>
  <si>
    <t>REG_AH_HCYCLE_MAX</t>
  </si>
  <si>
    <t>REG_CTOUCH_TOUCHA_XY</t>
  </si>
  <si>
    <t>REG_CTOUCH_TOUCHB_XY</t>
  </si>
  <si>
    <t>REG_CTOUCH_TOUCHC_XY</t>
  </si>
  <si>
    <t>REG_ESPIM_DTR</t>
  </si>
  <si>
    <t>REG_FLASH_DTR</t>
  </si>
  <si>
    <t>REG_HSF_F00</t>
  </si>
  <si>
    <t>REG_HSF_F02</t>
  </si>
  <si>
    <t>REG_HSF_F03</t>
  </si>
  <si>
    <t>REG_HSF_F10</t>
  </si>
  <si>
    <t>REG_HSF_F11</t>
  </si>
  <si>
    <t>REG_HSF_F12</t>
  </si>
  <si>
    <t>REG_HSF_F13</t>
  </si>
  <si>
    <t>REG_HSF_FSCALE</t>
  </si>
  <si>
    <t>REG_HSF_FT1</t>
  </si>
  <si>
    <t>REG_HSF_HSIZE</t>
  </si>
  <si>
    <t>REG_LINECLOCKS</t>
  </si>
  <si>
    <t>REG_PCLK_2X</t>
  </si>
  <si>
    <t>REG_PCLK_FREQ</t>
  </si>
  <si>
    <t>REG_UNDERRUN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</si>
</sst>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4" borderId="0" xfId="0" applyFont="1" applyFill="1"/>
    <xf numFmtId="0" fontId="0" fillId="4" borderId="0" xfId="0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D6C2-0B1B-4D75-A5BC-E44B24981679}">
  <dimension ref="A1:Z180"/>
  <sheetViews>
    <sheetView tabSelected="1" topLeftCell="H149" zoomScale="85" zoomScaleNormal="85" workbookViewId="0">
      <selection activeCell="N180" sqref="N180"/>
    </sheetView>
  </sheetViews>
  <sheetFormatPr defaultRowHeight="15" x14ac:dyDescent="0.25"/>
  <cols>
    <col min="1" max="1" width="26.5703125" bestFit="1" customWidth="1"/>
    <col min="2" max="2" width="10.140625" bestFit="1" customWidth="1"/>
    <col min="3" max="4" width="10.140625" customWidth="1"/>
    <col min="5" max="5" width="27.7109375" bestFit="1" customWidth="1"/>
    <col min="6" max="6" width="10.140625" bestFit="1" customWidth="1"/>
    <col min="7" max="8" width="10.140625" customWidth="1"/>
    <col min="9" max="9" width="27.7109375" bestFit="1" customWidth="1"/>
    <col min="10" max="10" width="10.140625" bestFit="1" customWidth="1"/>
    <col min="11" max="11" width="10.140625" customWidth="1"/>
    <col min="13" max="13" width="27.7109375" style="5" bestFit="1" customWidth="1"/>
    <col min="14" max="14" width="9.140625" style="5"/>
    <col min="20" max="20" width="27.7109375" bestFit="1" customWidth="1"/>
    <col min="21" max="21" width="28.7109375" bestFit="1" customWidth="1"/>
  </cols>
  <sheetData>
    <row r="1" spans="1:26" x14ac:dyDescent="0.25">
      <c r="A1" s="3" t="s">
        <v>69</v>
      </c>
      <c r="B1">
        <v>1057792</v>
      </c>
      <c r="C1">
        <f>B1-B$1</f>
        <v>0</v>
      </c>
      <c r="D1">
        <v>0</v>
      </c>
      <c r="E1" t="s">
        <v>69</v>
      </c>
      <c r="F1">
        <v>3153920</v>
      </c>
      <c r="G1">
        <f>F1-F$1</f>
        <v>0</v>
      </c>
      <c r="H1">
        <v>0</v>
      </c>
      <c r="I1" t="s">
        <v>69</v>
      </c>
      <c r="J1">
        <v>3153920</v>
      </c>
      <c r="K1">
        <f>J1-J$1</f>
        <v>0</v>
      </c>
      <c r="L1">
        <v>0</v>
      </c>
      <c r="M1" s="5" t="s">
        <v>69</v>
      </c>
      <c r="N1" s="5">
        <v>3153920</v>
      </c>
      <c r="O1" t="str">
        <f>IF(AND(I1=M1,  J1=N1),"OK","FAIL")</f>
        <v>OK</v>
      </c>
      <c r="Q1" t="str">
        <f>IF(AND(D1=H1,  H1=L1),"OK","FAIL")</f>
        <v>OK</v>
      </c>
      <c r="R1" t="str">
        <f>IF(AND(A1=E1,  E1=I1),"OK","FAIL")</f>
        <v>OK</v>
      </c>
      <c r="S1" t="s">
        <v>0</v>
      </c>
      <c r="T1" t="str">
        <f>I1</f>
        <v>REG_ID</v>
      </c>
      <c r="U1" s="4" t="s">
        <v>164</v>
      </c>
      <c r="V1">
        <f t="shared" ref="V1:V7" si="0">J1-J$1</f>
        <v>0</v>
      </c>
      <c r="W1" s="4" t="s">
        <v>167</v>
      </c>
      <c r="Y1" t="str">
        <f>IF(AND(D1=H1,  H1=L1),"OK","FAIL")</f>
        <v>OK</v>
      </c>
      <c r="Z1">
        <f>B1-B$1</f>
        <v>0</v>
      </c>
    </row>
    <row r="2" spans="1:26" x14ac:dyDescent="0.25">
      <c r="A2" t="s">
        <v>57</v>
      </c>
      <c r="B2">
        <v>1057796</v>
      </c>
      <c r="C2">
        <f>B2-B$1</f>
        <v>4</v>
      </c>
      <c r="D2">
        <f>C2-C1</f>
        <v>4</v>
      </c>
      <c r="E2" t="s">
        <v>57</v>
      </c>
      <c r="F2">
        <v>3153924</v>
      </c>
      <c r="G2">
        <f>F2-F$1</f>
        <v>4</v>
      </c>
      <c r="H2">
        <f>G2-G1</f>
        <v>4</v>
      </c>
      <c r="I2" t="s">
        <v>57</v>
      </c>
      <c r="J2">
        <v>3153924</v>
      </c>
      <c r="K2">
        <f>J2-J$1</f>
        <v>4</v>
      </c>
      <c r="L2">
        <f>K2-K1</f>
        <v>4</v>
      </c>
      <c r="M2" s="5" t="s">
        <v>57</v>
      </c>
      <c r="N2" s="5">
        <v>3153924</v>
      </c>
      <c r="O2" t="str">
        <f t="shared" ref="O2:O65" si="1">IF(AND(I2=M2,  J2=N2),"OK","FAIL")</f>
        <v>OK</v>
      </c>
      <c r="Q2" t="str">
        <f t="shared" ref="Q2:Q66" si="2">IF(AND(D2=H2,  H2=L2),"OK","FAIL")</f>
        <v>OK</v>
      </c>
      <c r="R2" t="str">
        <f t="shared" ref="R2:R65" si="3">IF(AND(A2=E2,  E2=I2),"OK","FAIL")</f>
        <v>OK</v>
      </c>
      <c r="S2" t="s">
        <v>0</v>
      </c>
      <c r="T2" t="str">
        <f t="shared" ref="T2:T8" si="4">I2</f>
        <v>REG_FRAMES</v>
      </c>
      <c r="U2" s="4" t="s">
        <v>164</v>
      </c>
      <c r="V2">
        <f t="shared" si="0"/>
        <v>4</v>
      </c>
      <c r="W2" s="4" t="s">
        <v>167</v>
      </c>
      <c r="Y2" t="str">
        <f t="shared" ref="Y2:Y38" si="5">IF(AND(D2=H2,  H2=L2),"OK","FAIL")</f>
        <v>OK</v>
      </c>
      <c r="Z2">
        <f t="shared" ref="Z2:Z8" si="6">B2-B$1</f>
        <v>4</v>
      </c>
    </row>
    <row r="3" spans="1:26" x14ac:dyDescent="0.25">
      <c r="A3" t="s">
        <v>7</v>
      </c>
      <c r="B3">
        <v>1057800</v>
      </c>
      <c r="C3">
        <f t="shared" ref="C3:C38" si="7">B3-B$1</f>
        <v>8</v>
      </c>
      <c r="D3">
        <f t="shared" ref="D3:D60" si="8">C3-C2</f>
        <v>4</v>
      </c>
      <c r="E3" t="s">
        <v>7</v>
      </c>
      <c r="F3">
        <v>3153928</v>
      </c>
      <c r="G3">
        <f t="shared" ref="G3:G42" si="9">F3-F$1</f>
        <v>8</v>
      </c>
      <c r="H3">
        <f t="shared" ref="H3:H63" si="10">G3-G2</f>
        <v>4</v>
      </c>
      <c r="I3" t="s">
        <v>7</v>
      </c>
      <c r="J3">
        <v>3153928</v>
      </c>
      <c r="K3">
        <f t="shared" ref="K3:K66" si="11">J3-J$1</f>
        <v>8</v>
      </c>
      <c r="L3">
        <f t="shared" ref="L3:L66" si="12">K3-K2</f>
        <v>4</v>
      </c>
      <c r="M3" s="5" t="s">
        <v>7</v>
      </c>
      <c r="N3" s="5">
        <v>3153928</v>
      </c>
      <c r="O3" t="str">
        <f t="shared" si="1"/>
        <v>OK</v>
      </c>
      <c r="Q3" t="str">
        <f t="shared" si="2"/>
        <v>OK</v>
      </c>
      <c r="R3" t="str">
        <f t="shared" si="3"/>
        <v>OK</v>
      </c>
      <c r="S3" t="s">
        <v>0</v>
      </c>
      <c r="T3" t="str">
        <f t="shared" si="4"/>
        <v>REG_CLOCK</v>
      </c>
      <c r="U3" s="4" t="s">
        <v>164</v>
      </c>
      <c r="V3">
        <f t="shared" si="0"/>
        <v>8</v>
      </c>
      <c r="W3" s="4" t="s">
        <v>167</v>
      </c>
      <c r="Y3" t="str">
        <f t="shared" si="5"/>
        <v>OK</v>
      </c>
      <c r="Z3">
        <f t="shared" si="6"/>
        <v>8</v>
      </c>
    </row>
    <row r="4" spans="1:26" x14ac:dyDescent="0.25">
      <c r="A4" t="s">
        <v>58</v>
      </c>
      <c r="B4">
        <v>1057804</v>
      </c>
      <c r="C4">
        <f t="shared" si="7"/>
        <v>12</v>
      </c>
      <c r="D4">
        <f t="shared" si="8"/>
        <v>4</v>
      </c>
      <c r="E4" t="s">
        <v>58</v>
      </c>
      <c r="F4">
        <v>3153932</v>
      </c>
      <c r="G4">
        <f t="shared" si="9"/>
        <v>12</v>
      </c>
      <c r="H4">
        <f t="shared" si="10"/>
        <v>4</v>
      </c>
      <c r="I4" t="s">
        <v>58</v>
      </c>
      <c r="J4">
        <v>3153932</v>
      </c>
      <c r="K4">
        <f t="shared" si="11"/>
        <v>12</v>
      </c>
      <c r="L4">
        <f t="shared" si="12"/>
        <v>4</v>
      </c>
      <c r="M4" s="5" t="s">
        <v>58</v>
      </c>
      <c r="N4" s="5">
        <v>3153932</v>
      </c>
      <c r="O4" t="str">
        <f t="shared" si="1"/>
        <v>OK</v>
      </c>
      <c r="Q4" t="str">
        <f t="shared" si="2"/>
        <v>OK</v>
      </c>
      <c r="R4" t="str">
        <f t="shared" si="3"/>
        <v>OK</v>
      </c>
      <c r="S4" t="s">
        <v>0</v>
      </c>
      <c r="T4" t="str">
        <f t="shared" si="4"/>
        <v>REG_FREQUENCY</v>
      </c>
      <c r="U4" s="4" t="s">
        <v>164</v>
      </c>
      <c r="V4">
        <f t="shared" si="0"/>
        <v>12</v>
      </c>
      <c r="W4" s="4" t="s">
        <v>167</v>
      </c>
      <c r="Y4" t="str">
        <f t="shared" si="5"/>
        <v>OK</v>
      </c>
      <c r="Z4">
        <f t="shared" si="6"/>
        <v>12</v>
      </c>
    </row>
    <row r="5" spans="1:26" x14ac:dyDescent="0.25">
      <c r="A5" t="s">
        <v>100</v>
      </c>
      <c r="B5">
        <v>1057808</v>
      </c>
      <c r="C5">
        <f t="shared" si="7"/>
        <v>16</v>
      </c>
      <c r="D5">
        <f t="shared" si="8"/>
        <v>4</v>
      </c>
      <c r="E5" t="s">
        <v>100</v>
      </c>
      <c r="F5">
        <v>3153936</v>
      </c>
      <c r="G5">
        <f t="shared" si="9"/>
        <v>16</v>
      </c>
      <c r="H5">
        <f t="shared" si="10"/>
        <v>4</v>
      </c>
      <c r="I5" t="s">
        <v>100</v>
      </c>
      <c r="J5">
        <v>3153936</v>
      </c>
      <c r="K5">
        <f t="shared" si="11"/>
        <v>16</v>
      </c>
      <c r="L5">
        <f t="shared" si="12"/>
        <v>4</v>
      </c>
      <c r="M5" s="5" t="s">
        <v>100</v>
      </c>
      <c r="N5" s="5">
        <v>3153936</v>
      </c>
      <c r="O5" t="str">
        <f t="shared" si="1"/>
        <v>OK</v>
      </c>
      <c r="Q5" t="str">
        <f t="shared" si="2"/>
        <v>OK</v>
      </c>
      <c r="R5" t="str">
        <f t="shared" si="3"/>
        <v>OK</v>
      </c>
      <c r="S5" t="s">
        <v>0</v>
      </c>
      <c r="T5" t="str">
        <f t="shared" si="4"/>
        <v>REG_RENDERMODE</v>
      </c>
      <c r="U5" s="4" t="s">
        <v>164</v>
      </c>
      <c r="V5">
        <f t="shared" si="0"/>
        <v>16</v>
      </c>
      <c r="W5" s="4" t="s">
        <v>167</v>
      </c>
      <c r="Y5" t="str">
        <f t="shared" si="5"/>
        <v>OK</v>
      </c>
      <c r="Z5">
        <f t="shared" si="6"/>
        <v>16</v>
      </c>
    </row>
    <row r="6" spans="1:26" x14ac:dyDescent="0.25">
      <c r="A6" t="s">
        <v>106</v>
      </c>
      <c r="B6">
        <v>1057812</v>
      </c>
      <c r="C6">
        <f t="shared" si="7"/>
        <v>20</v>
      </c>
      <c r="D6">
        <f t="shared" si="8"/>
        <v>4</v>
      </c>
      <c r="E6" t="s">
        <v>106</v>
      </c>
      <c r="F6">
        <v>3153940</v>
      </c>
      <c r="G6">
        <f t="shared" si="9"/>
        <v>20</v>
      </c>
      <c r="H6">
        <f t="shared" si="10"/>
        <v>4</v>
      </c>
      <c r="I6" t="s">
        <v>106</v>
      </c>
      <c r="J6">
        <v>3153940</v>
      </c>
      <c r="K6">
        <f t="shared" si="11"/>
        <v>20</v>
      </c>
      <c r="L6">
        <f t="shared" si="12"/>
        <v>4</v>
      </c>
      <c r="M6" s="5" t="s">
        <v>106</v>
      </c>
      <c r="N6" s="5">
        <v>3153940</v>
      </c>
      <c r="O6" t="str">
        <f t="shared" si="1"/>
        <v>OK</v>
      </c>
      <c r="Q6" t="str">
        <f t="shared" si="2"/>
        <v>OK</v>
      </c>
      <c r="R6" t="str">
        <f t="shared" si="3"/>
        <v>OK</v>
      </c>
      <c r="S6" t="s">
        <v>0</v>
      </c>
      <c r="T6" t="str">
        <f t="shared" si="4"/>
        <v>REG_SNAPY</v>
      </c>
      <c r="U6" s="4" t="s">
        <v>164</v>
      </c>
      <c r="V6">
        <f t="shared" si="0"/>
        <v>20</v>
      </c>
      <c r="W6" s="4" t="s">
        <v>167</v>
      </c>
      <c r="Y6" t="str">
        <f t="shared" si="5"/>
        <v>OK</v>
      </c>
      <c r="Z6">
        <f t="shared" si="6"/>
        <v>20</v>
      </c>
    </row>
    <row r="7" spans="1:26" x14ac:dyDescent="0.25">
      <c r="A7" t="s">
        <v>105</v>
      </c>
      <c r="B7">
        <v>1057816</v>
      </c>
      <c r="C7">
        <f t="shared" si="7"/>
        <v>24</v>
      </c>
      <c r="D7">
        <f t="shared" si="8"/>
        <v>4</v>
      </c>
      <c r="E7" t="s">
        <v>105</v>
      </c>
      <c r="F7">
        <v>3153944</v>
      </c>
      <c r="G7">
        <f t="shared" si="9"/>
        <v>24</v>
      </c>
      <c r="H7">
        <f t="shared" si="10"/>
        <v>4</v>
      </c>
      <c r="I7" t="s">
        <v>105</v>
      </c>
      <c r="J7">
        <v>3153944</v>
      </c>
      <c r="K7">
        <f t="shared" si="11"/>
        <v>24</v>
      </c>
      <c r="L7">
        <f t="shared" si="12"/>
        <v>4</v>
      </c>
      <c r="M7" s="5" t="s">
        <v>105</v>
      </c>
      <c r="N7" s="5">
        <v>3153944</v>
      </c>
      <c r="O7" t="str">
        <f t="shared" si="1"/>
        <v>OK</v>
      </c>
      <c r="Q7" t="str">
        <f t="shared" si="2"/>
        <v>OK</v>
      </c>
      <c r="R7" t="str">
        <f t="shared" si="3"/>
        <v>OK</v>
      </c>
      <c r="S7" t="s">
        <v>0</v>
      </c>
      <c r="T7" t="str">
        <f t="shared" si="4"/>
        <v>REG_SNAPSHOT</v>
      </c>
      <c r="U7" s="4" t="s">
        <v>164</v>
      </c>
      <c r="V7">
        <f t="shared" si="0"/>
        <v>24</v>
      </c>
      <c r="W7" s="4" t="s">
        <v>167</v>
      </c>
      <c r="Y7" t="str">
        <f t="shared" si="5"/>
        <v>OK</v>
      </c>
      <c r="Z7">
        <f t="shared" si="6"/>
        <v>24</v>
      </c>
    </row>
    <row r="8" spans="1:26" x14ac:dyDescent="0.25">
      <c r="A8" s="2"/>
      <c r="E8" t="s">
        <v>104</v>
      </c>
      <c r="F8">
        <v>3153948</v>
      </c>
      <c r="G8">
        <f t="shared" si="9"/>
        <v>28</v>
      </c>
      <c r="H8">
        <f t="shared" si="10"/>
        <v>4</v>
      </c>
      <c r="I8" t="s">
        <v>104</v>
      </c>
      <c r="J8">
        <v>3153948</v>
      </c>
      <c r="K8">
        <f t="shared" si="11"/>
        <v>28</v>
      </c>
      <c r="L8">
        <f t="shared" si="12"/>
        <v>4</v>
      </c>
      <c r="M8" s="5" t="s">
        <v>104</v>
      </c>
      <c r="N8" s="5">
        <v>3153948</v>
      </c>
      <c r="O8" t="str">
        <f t="shared" si="1"/>
        <v>OK</v>
      </c>
      <c r="Q8" t="str">
        <f>IF(AND(H8=L8),"OK","FAIL")</f>
        <v>OK</v>
      </c>
      <c r="R8" t="str">
        <f>IF(AND(E8=I8),"OK","FAIL")</f>
        <v>OK</v>
      </c>
      <c r="S8" t="s">
        <v>0</v>
      </c>
      <c r="T8" t="str">
        <f t="shared" si="4"/>
        <v>REG_SNAPFORMAT</v>
      </c>
      <c r="U8" s="4" t="s">
        <v>164</v>
      </c>
      <c r="V8">
        <f>J8-J$1</f>
        <v>28</v>
      </c>
      <c r="W8" s="4" t="s">
        <v>167</v>
      </c>
      <c r="Y8" s="1" t="str">
        <f>IF(AND(H8=L8),"OK","FAIL")</f>
        <v>OK</v>
      </c>
      <c r="Z8">
        <f t="shared" si="6"/>
        <v>-1057792</v>
      </c>
    </row>
    <row r="9" spans="1:26" x14ac:dyDescent="0.25">
      <c r="A9" s="3" t="s">
        <v>13</v>
      </c>
      <c r="B9">
        <v>1057820</v>
      </c>
      <c r="C9">
        <f t="shared" si="7"/>
        <v>28</v>
      </c>
      <c r="D9">
        <f>C9-C7</f>
        <v>4</v>
      </c>
      <c r="E9" t="s">
        <v>13</v>
      </c>
      <c r="F9">
        <v>3153952</v>
      </c>
      <c r="G9">
        <f t="shared" si="9"/>
        <v>32</v>
      </c>
      <c r="H9">
        <f t="shared" si="10"/>
        <v>4</v>
      </c>
      <c r="I9" t="s">
        <v>13</v>
      </c>
      <c r="J9">
        <v>3153952</v>
      </c>
      <c r="K9">
        <f t="shared" si="11"/>
        <v>32</v>
      </c>
      <c r="L9">
        <f t="shared" si="12"/>
        <v>4</v>
      </c>
      <c r="M9" s="5" t="s">
        <v>13</v>
      </c>
      <c r="N9" s="5">
        <v>3153952</v>
      </c>
      <c r="O9" t="str">
        <f t="shared" si="1"/>
        <v>OK</v>
      </c>
      <c r="Q9" t="str">
        <f t="shared" si="2"/>
        <v>OK</v>
      </c>
      <c r="R9" t="str">
        <f t="shared" si="3"/>
        <v>OK</v>
      </c>
      <c r="S9" t="s">
        <v>0</v>
      </c>
      <c r="T9" t="str">
        <f t="shared" ref="T9:T65" si="13">I9</f>
        <v>REG_CPURESET</v>
      </c>
      <c r="U9" s="4" t="s">
        <v>165</v>
      </c>
      <c r="V9">
        <f>J9-J$9</f>
        <v>0</v>
      </c>
      <c r="W9" s="4" t="s">
        <v>167</v>
      </c>
      <c r="Y9" t="str">
        <f t="shared" si="5"/>
        <v>OK</v>
      </c>
      <c r="Z9">
        <f>B9-B$9</f>
        <v>0</v>
      </c>
    </row>
    <row r="10" spans="1:26" x14ac:dyDescent="0.25">
      <c r="A10" t="s">
        <v>116</v>
      </c>
      <c r="B10">
        <v>1057824</v>
      </c>
      <c r="C10">
        <f t="shared" si="7"/>
        <v>32</v>
      </c>
      <c r="D10">
        <f t="shared" si="8"/>
        <v>4</v>
      </c>
      <c r="E10" t="s">
        <v>116</v>
      </c>
      <c r="F10">
        <v>3153956</v>
      </c>
      <c r="G10">
        <f t="shared" si="9"/>
        <v>36</v>
      </c>
      <c r="H10">
        <f t="shared" si="10"/>
        <v>4</v>
      </c>
      <c r="I10" t="s">
        <v>116</v>
      </c>
      <c r="J10">
        <v>3153956</v>
      </c>
      <c r="K10">
        <f t="shared" si="11"/>
        <v>36</v>
      </c>
      <c r="L10">
        <f t="shared" si="12"/>
        <v>4</v>
      </c>
      <c r="M10" s="5" t="s">
        <v>116</v>
      </c>
      <c r="N10" s="5">
        <v>3153956</v>
      </c>
      <c r="O10" t="str">
        <f t="shared" si="1"/>
        <v>OK</v>
      </c>
      <c r="Q10" t="str">
        <f t="shared" si="2"/>
        <v>OK</v>
      </c>
      <c r="R10" t="str">
        <f t="shared" si="3"/>
        <v>OK</v>
      </c>
      <c r="S10" t="s">
        <v>0</v>
      </c>
      <c r="T10" t="str">
        <f t="shared" si="13"/>
        <v>REG_TAP_CRC</v>
      </c>
      <c r="U10" s="4" t="s">
        <v>165</v>
      </c>
      <c r="V10">
        <f t="shared" ref="V10:V41" si="14">J10-J$9</f>
        <v>4</v>
      </c>
      <c r="W10" s="4" t="s">
        <v>167</v>
      </c>
      <c r="Y10" t="str">
        <f t="shared" si="5"/>
        <v>OK</v>
      </c>
      <c r="Z10">
        <f t="shared" ref="Z10:Z42" si="15">B10-B$9</f>
        <v>4</v>
      </c>
    </row>
    <row r="11" spans="1:26" x14ac:dyDescent="0.25">
      <c r="A11" t="s">
        <v>117</v>
      </c>
      <c r="B11">
        <v>1057828</v>
      </c>
      <c r="C11">
        <f t="shared" si="7"/>
        <v>36</v>
      </c>
      <c r="D11">
        <f t="shared" si="8"/>
        <v>4</v>
      </c>
      <c r="E11" t="s">
        <v>117</v>
      </c>
      <c r="F11">
        <v>3153960</v>
      </c>
      <c r="G11">
        <f t="shared" si="9"/>
        <v>40</v>
      </c>
      <c r="H11">
        <f t="shared" si="10"/>
        <v>4</v>
      </c>
      <c r="I11" t="s">
        <v>117</v>
      </c>
      <c r="J11">
        <v>3153960</v>
      </c>
      <c r="K11">
        <f t="shared" si="11"/>
        <v>40</v>
      </c>
      <c r="L11">
        <f t="shared" si="12"/>
        <v>4</v>
      </c>
      <c r="M11" s="5" t="s">
        <v>117</v>
      </c>
      <c r="N11" s="5">
        <v>3153960</v>
      </c>
      <c r="O11" t="str">
        <f t="shared" si="1"/>
        <v>OK</v>
      </c>
      <c r="Q11" t="str">
        <f t="shared" si="2"/>
        <v>OK</v>
      </c>
      <c r="R11" t="str">
        <f t="shared" si="3"/>
        <v>OK</v>
      </c>
      <c r="S11" t="s">
        <v>0</v>
      </c>
      <c r="T11" t="str">
        <f t="shared" si="13"/>
        <v>REG_TAP_MASK</v>
      </c>
      <c r="U11" s="4" t="s">
        <v>165</v>
      </c>
      <c r="V11">
        <f t="shared" si="14"/>
        <v>8</v>
      </c>
      <c r="W11" s="4" t="s">
        <v>167</v>
      </c>
      <c r="Y11" t="str">
        <f t="shared" si="5"/>
        <v>OK</v>
      </c>
      <c r="Z11">
        <f t="shared" si="15"/>
        <v>8</v>
      </c>
    </row>
    <row r="12" spans="1:26" x14ac:dyDescent="0.25">
      <c r="A12" t="s">
        <v>64</v>
      </c>
      <c r="B12">
        <v>1057832</v>
      </c>
      <c r="C12">
        <f t="shared" si="7"/>
        <v>40</v>
      </c>
      <c r="D12">
        <f t="shared" si="8"/>
        <v>4</v>
      </c>
      <c r="E12" t="s">
        <v>64</v>
      </c>
      <c r="F12">
        <v>3153964</v>
      </c>
      <c r="G12">
        <f t="shared" si="9"/>
        <v>44</v>
      </c>
      <c r="H12">
        <f t="shared" si="10"/>
        <v>4</v>
      </c>
      <c r="I12" t="s">
        <v>64</v>
      </c>
      <c r="J12">
        <v>3153964</v>
      </c>
      <c r="K12">
        <f t="shared" si="11"/>
        <v>44</v>
      </c>
      <c r="L12">
        <f t="shared" si="12"/>
        <v>4</v>
      </c>
      <c r="M12" s="5" t="s">
        <v>64</v>
      </c>
      <c r="N12" s="5">
        <v>3153964</v>
      </c>
      <c r="O12" t="str">
        <f t="shared" si="1"/>
        <v>OK</v>
      </c>
      <c r="Q12" t="str">
        <f t="shared" si="2"/>
        <v>OK</v>
      </c>
      <c r="R12" t="str">
        <f t="shared" si="3"/>
        <v>OK</v>
      </c>
      <c r="S12" t="s">
        <v>0</v>
      </c>
      <c r="T12" t="str">
        <f t="shared" si="13"/>
        <v>REG_HCYCLE</v>
      </c>
      <c r="U12" s="4" t="s">
        <v>165</v>
      </c>
      <c r="V12">
        <f t="shared" si="14"/>
        <v>12</v>
      </c>
      <c r="W12" s="4" t="s">
        <v>167</v>
      </c>
      <c r="Y12" t="str">
        <f t="shared" si="5"/>
        <v>OK</v>
      </c>
      <c r="Z12">
        <f t="shared" si="15"/>
        <v>12</v>
      </c>
    </row>
    <row r="13" spans="1:26" x14ac:dyDescent="0.25">
      <c r="A13" t="s">
        <v>65</v>
      </c>
      <c r="B13">
        <v>1057836</v>
      </c>
      <c r="C13">
        <f t="shared" si="7"/>
        <v>44</v>
      </c>
      <c r="D13">
        <f t="shared" si="8"/>
        <v>4</v>
      </c>
      <c r="E13" t="s">
        <v>65</v>
      </c>
      <c r="F13">
        <v>3153968</v>
      </c>
      <c r="G13">
        <f t="shared" si="9"/>
        <v>48</v>
      </c>
      <c r="H13">
        <f t="shared" si="10"/>
        <v>4</v>
      </c>
      <c r="I13" t="s">
        <v>65</v>
      </c>
      <c r="J13">
        <v>3153968</v>
      </c>
      <c r="K13">
        <f t="shared" si="11"/>
        <v>48</v>
      </c>
      <c r="L13">
        <f t="shared" si="12"/>
        <v>4</v>
      </c>
      <c r="M13" s="5" t="s">
        <v>65</v>
      </c>
      <c r="N13" s="5">
        <v>3153968</v>
      </c>
      <c r="O13" t="str">
        <f t="shared" si="1"/>
        <v>OK</v>
      </c>
      <c r="Q13" t="str">
        <f t="shared" si="2"/>
        <v>OK</v>
      </c>
      <c r="R13" t="str">
        <f t="shared" si="3"/>
        <v>OK</v>
      </c>
      <c r="S13" t="s">
        <v>0</v>
      </c>
      <c r="T13" t="str">
        <f t="shared" si="13"/>
        <v>REG_HOFFSET</v>
      </c>
      <c r="U13" s="4" t="s">
        <v>165</v>
      </c>
      <c r="V13">
        <f t="shared" si="14"/>
        <v>16</v>
      </c>
      <c r="W13" s="4" t="s">
        <v>167</v>
      </c>
      <c r="Y13" t="str">
        <f t="shared" si="5"/>
        <v>OK</v>
      </c>
      <c r="Z13">
        <f t="shared" si="15"/>
        <v>16</v>
      </c>
    </row>
    <row r="14" spans="1:26" x14ac:dyDescent="0.25">
      <c r="A14" t="s">
        <v>66</v>
      </c>
      <c r="B14">
        <v>1057840</v>
      </c>
      <c r="C14">
        <f t="shared" si="7"/>
        <v>48</v>
      </c>
      <c r="D14">
        <f t="shared" si="8"/>
        <v>4</v>
      </c>
      <c r="E14" t="s">
        <v>66</v>
      </c>
      <c r="F14">
        <v>3153972</v>
      </c>
      <c r="G14">
        <f t="shared" si="9"/>
        <v>52</v>
      </c>
      <c r="H14">
        <f t="shared" si="10"/>
        <v>4</v>
      </c>
      <c r="I14" t="s">
        <v>66</v>
      </c>
      <c r="J14">
        <v>3153972</v>
      </c>
      <c r="K14">
        <f t="shared" si="11"/>
        <v>52</v>
      </c>
      <c r="L14">
        <f t="shared" si="12"/>
        <v>4</v>
      </c>
      <c r="M14" s="5" t="s">
        <v>66</v>
      </c>
      <c r="N14" s="5">
        <v>3153972</v>
      </c>
      <c r="O14" t="str">
        <f t="shared" si="1"/>
        <v>OK</v>
      </c>
      <c r="Q14" t="str">
        <f t="shared" si="2"/>
        <v>OK</v>
      </c>
      <c r="R14" t="str">
        <f t="shared" si="3"/>
        <v>OK</v>
      </c>
      <c r="S14" t="s">
        <v>0</v>
      </c>
      <c r="T14" t="str">
        <f t="shared" si="13"/>
        <v>REG_HSIZE</v>
      </c>
      <c r="U14" s="4" t="s">
        <v>165</v>
      </c>
      <c r="V14">
        <f t="shared" si="14"/>
        <v>20</v>
      </c>
      <c r="W14" s="4" t="s">
        <v>167</v>
      </c>
      <c r="Y14" t="str">
        <f t="shared" si="5"/>
        <v>OK</v>
      </c>
      <c r="Z14">
        <f t="shared" si="15"/>
        <v>20</v>
      </c>
    </row>
    <row r="15" spans="1:26" x14ac:dyDescent="0.25">
      <c r="A15" t="s">
        <v>67</v>
      </c>
      <c r="B15">
        <v>1057844</v>
      </c>
      <c r="C15">
        <f t="shared" si="7"/>
        <v>52</v>
      </c>
      <c r="D15">
        <f t="shared" si="8"/>
        <v>4</v>
      </c>
      <c r="E15" t="s">
        <v>67</v>
      </c>
      <c r="F15">
        <v>3153976</v>
      </c>
      <c r="G15">
        <f t="shared" si="9"/>
        <v>56</v>
      </c>
      <c r="H15">
        <f t="shared" si="10"/>
        <v>4</v>
      </c>
      <c r="I15" t="s">
        <v>67</v>
      </c>
      <c r="J15">
        <v>3153976</v>
      </c>
      <c r="K15">
        <f t="shared" si="11"/>
        <v>56</v>
      </c>
      <c r="L15">
        <f t="shared" si="12"/>
        <v>4</v>
      </c>
      <c r="M15" s="5" t="s">
        <v>67</v>
      </c>
      <c r="N15" s="5">
        <v>3153976</v>
      </c>
      <c r="O15" t="str">
        <f t="shared" si="1"/>
        <v>OK</v>
      </c>
      <c r="Q15" t="str">
        <f t="shared" si="2"/>
        <v>OK</v>
      </c>
      <c r="R15" t="str">
        <f t="shared" si="3"/>
        <v>OK</v>
      </c>
      <c r="S15" t="s">
        <v>0</v>
      </c>
      <c r="T15" t="str">
        <f t="shared" si="13"/>
        <v>REG_HSYNC0</v>
      </c>
      <c r="U15" s="4" t="s">
        <v>165</v>
      </c>
      <c r="V15">
        <f t="shared" si="14"/>
        <v>24</v>
      </c>
      <c r="W15" s="4" t="s">
        <v>167</v>
      </c>
      <c r="Y15" t="str">
        <f t="shared" si="5"/>
        <v>OK</v>
      </c>
      <c r="Z15">
        <f t="shared" si="15"/>
        <v>24</v>
      </c>
    </row>
    <row r="16" spans="1:26" x14ac:dyDescent="0.25">
      <c r="A16" t="s">
        <v>68</v>
      </c>
      <c r="B16">
        <v>1057848</v>
      </c>
      <c r="C16">
        <f t="shared" si="7"/>
        <v>56</v>
      </c>
      <c r="D16">
        <f t="shared" si="8"/>
        <v>4</v>
      </c>
      <c r="E16" t="s">
        <v>68</v>
      </c>
      <c r="F16">
        <v>3153980</v>
      </c>
      <c r="G16">
        <f t="shared" si="9"/>
        <v>60</v>
      </c>
      <c r="H16">
        <f t="shared" si="10"/>
        <v>4</v>
      </c>
      <c r="I16" t="s">
        <v>68</v>
      </c>
      <c r="J16">
        <v>3153980</v>
      </c>
      <c r="K16">
        <f t="shared" si="11"/>
        <v>60</v>
      </c>
      <c r="L16">
        <f t="shared" si="12"/>
        <v>4</v>
      </c>
      <c r="M16" s="5" t="s">
        <v>68</v>
      </c>
      <c r="N16" s="5">
        <v>3153980</v>
      </c>
      <c r="O16" t="str">
        <f t="shared" si="1"/>
        <v>OK</v>
      </c>
      <c r="Q16" t="str">
        <f t="shared" si="2"/>
        <v>OK</v>
      </c>
      <c r="R16" t="str">
        <f t="shared" si="3"/>
        <v>OK</v>
      </c>
      <c r="S16" t="s">
        <v>0</v>
      </c>
      <c r="T16" t="str">
        <f t="shared" si="13"/>
        <v>REG_HSYNC1</v>
      </c>
      <c r="U16" s="4" t="s">
        <v>165</v>
      </c>
      <c r="V16">
        <f t="shared" si="14"/>
        <v>28</v>
      </c>
      <c r="W16" s="4" t="s">
        <v>167</v>
      </c>
      <c r="Y16" t="str">
        <f t="shared" si="5"/>
        <v>OK</v>
      </c>
      <c r="Z16">
        <f t="shared" si="15"/>
        <v>28</v>
      </c>
    </row>
    <row r="17" spans="1:26" x14ac:dyDescent="0.25">
      <c r="A17" t="s">
        <v>152</v>
      </c>
      <c r="B17">
        <v>1057852</v>
      </c>
      <c r="C17">
        <f t="shared" si="7"/>
        <v>60</v>
      </c>
      <c r="D17">
        <f t="shared" si="8"/>
        <v>4</v>
      </c>
      <c r="E17" t="s">
        <v>152</v>
      </c>
      <c r="F17">
        <v>3153984</v>
      </c>
      <c r="G17">
        <f t="shared" si="9"/>
        <v>64</v>
      </c>
      <c r="H17">
        <f t="shared" si="10"/>
        <v>4</v>
      </c>
      <c r="I17" t="s">
        <v>152</v>
      </c>
      <c r="J17">
        <v>3153984</v>
      </c>
      <c r="K17">
        <f t="shared" si="11"/>
        <v>64</v>
      </c>
      <c r="L17">
        <f t="shared" si="12"/>
        <v>4</v>
      </c>
      <c r="M17" s="5" t="s">
        <v>152</v>
      </c>
      <c r="N17" s="5">
        <v>3153984</v>
      </c>
      <c r="O17" t="str">
        <f t="shared" si="1"/>
        <v>OK</v>
      </c>
      <c r="Q17" t="str">
        <f t="shared" si="2"/>
        <v>OK</v>
      </c>
      <c r="R17" t="str">
        <f t="shared" si="3"/>
        <v>OK</v>
      </c>
      <c r="S17" t="s">
        <v>0</v>
      </c>
      <c r="T17" t="str">
        <f t="shared" si="13"/>
        <v>REG_VCYCLE</v>
      </c>
      <c r="U17" s="4" t="s">
        <v>165</v>
      </c>
      <c r="V17">
        <f t="shared" si="14"/>
        <v>32</v>
      </c>
      <c r="W17" s="4" t="s">
        <v>167</v>
      </c>
      <c r="Y17" t="str">
        <f t="shared" si="5"/>
        <v>OK</v>
      </c>
      <c r="Z17">
        <f t="shared" si="15"/>
        <v>32</v>
      </c>
    </row>
    <row r="18" spans="1:26" x14ac:dyDescent="0.25">
      <c r="A18" t="s">
        <v>153</v>
      </c>
      <c r="B18">
        <v>1057856</v>
      </c>
      <c r="C18">
        <f t="shared" si="7"/>
        <v>64</v>
      </c>
      <c r="D18">
        <f t="shared" si="8"/>
        <v>4</v>
      </c>
      <c r="E18" t="s">
        <v>153</v>
      </c>
      <c r="F18">
        <v>3153988</v>
      </c>
      <c r="G18">
        <f t="shared" si="9"/>
        <v>68</v>
      </c>
      <c r="H18">
        <f t="shared" si="10"/>
        <v>4</v>
      </c>
      <c r="I18" t="s">
        <v>153</v>
      </c>
      <c r="J18">
        <v>3153988</v>
      </c>
      <c r="K18">
        <f t="shared" si="11"/>
        <v>68</v>
      </c>
      <c r="L18">
        <f t="shared" si="12"/>
        <v>4</v>
      </c>
      <c r="M18" s="5" t="s">
        <v>153</v>
      </c>
      <c r="N18" s="5">
        <v>3153988</v>
      </c>
      <c r="O18" t="str">
        <f t="shared" si="1"/>
        <v>OK</v>
      </c>
      <c r="Q18" t="str">
        <f t="shared" si="2"/>
        <v>OK</v>
      </c>
      <c r="R18" t="str">
        <f t="shared" si="3"/>
        <v>OK</v>
      </c>
      <c r="S18" t="s">
        <v>0</v>
      </c>
      <c r="T18" t="str">
        <f t="shared" si="13"/>
        <v>REG_VOFFSET</v>
      </c>
      <c r="U18" s="4" t="s">
        <v>165</v>
      </c>
      <c r="V18">
        <f t="shared" si="14"/>
        <v>36</v>
      </c>
      <c r="W18" s="4" t="s">
        <v>167</v>
      </c>
      <c r="Y18" t="str">
        <f t="shared" si="5"/>
        <v>OK</v>
      </c>
      <c r="Z18">
        <f t="shared" si="15"/>
        <v>36</v>
      </c>
    </row>
    <row r="19" spans="1:26" x14ac:dyDescent="0.25">
      <c r="A19" t="s">
        <v>156</v>
      </c>
      <c r="B19">
        <v>1057860</v>
      </c>
      <c r="C19">
        <f t="shared" si="7"/>
        <v>68</v>
      </c>
      <c r="D19">
        <f t="shared" si="8"/>
        <v>4</v>
      </c>
      <c r="E19" t="s">
        <v>156</v>
      </c>
      <c r="F19">
        <v>3153992</v>
      </c>
      <c r="G19">
        <f t="shared" si="9"/>
        <v>72</v>
      </c>
      <c r="H19">
        <f t="shared" si="10"/>
        <v>4</v>
      </c>
      <c r="I19" t="s">
        <v>156</v>
      </c>
      <c r="J19">
        <v>3153992</v>
      </c>
      <c r="K19">
        <f t="shared" si="11"/>
        <v>72</v>
      </c>
      <c r="L19">
        <f t="shared" si="12"/>
        <v>4</v>
      </c>
      <c r="M19" s="5" t="s">
        <v>156</v>
      </c>
      <c r="N19" s="5">
        <v>3153992</v>
      </c>
      <c r="O19" t="str">
        <f t="shared" si="1"/>
        <v>OK</v>
      </c>
      <c r="Q19" t="str">
        <f t="shared" si="2"/>
        <v>OK</v>
      </c>
      <c r="R19" t="str">
        <f t="shared" si="3"/>
        <v>OK</v>
      </c>
      <c r="S19" t="s">
        <v>0</v>
      </c>
      <c r="T19" t="str">
        <f t="shared" si="13"/>
        <v>REG_VSIZE</v>
      </c>
      <c r="U19" s="4" t="s">
        <v>165</v>
      </c>
      <c r="V19">
        <f t="shared" si="14"/>
        <v>40</v>
      </c>
      <c r="W19" s="4" t="s">
        <v>167</v>
      </c>
      <c r="Y19" t="str">
        <f t="shared" si="5"/>
        <v>OK</v>
      </c>
      <c r="Z19">
        <f t="shared" si="15"/>
        <v>40</v>
      </c>
    </row>
    <row r="20" spans="1:26" x14ac:dyDescent="0.25">
      <c r="A20" t="s">
        <v>157</v>
      </c>
      <c r="B20">
        <v>1057864</v>
      </c>
      <c r="C20">
        <f t="shared" si="7"/>
        <v>72</v>
      </c>
      <c r="D20">
        <f t="shared" si="8"/>
        <v>4</v>
      </c>
      <c r="E20" t="s">
        <v>157</v>
      </c>
      <c r="F20">
        <v>3153996</v>
      </c>
      <c r="G20">
        <f t="shared" si="9"/>
        <v>76</v>
      </c>
      <c r="H20">
        <f t="shared" si="10"/>
        <v>4</v>
      </c>
      <c r="I20" t="s">
        <v>157</v>
      </c>
      <c r="J20">
        <v>3153996</v>
      </c>
      <c r="K20">
        <f t="shared" si="11"/>
        <v>76</v>
      </c>
      <c r="L20">
        <f t="shared" si="12"/>
        <v>4</v>
      </c>
      <c r="M20" s="5" t="s">
        <v>157</v>
      </c>
      <c r="N20" s="5">
        <v>3153996</v>
      </c>
      <c r="O20" t="str">
        <f t="shared" si="1"/>
        <v>OK</v>
      </c>
      <c r="Q20" t="str">
        <f t="shared" si="2"/>
        <v>OK</v>
      </c>
      <c r="R20" t="str">
        <f t="shared" si="3"/>
        <v>OK</v>
      </c>
      <c r="S20" t="s">
        <v>0</v>
      </c>
      <c r="T20" t="str">
        <f t="shared" si="13"/>
        <v>REG_VSYNC0</v>
      </c>
      <c r="U20" s="4" t="s">
        <v>165</v>
      </c>
      <c r="V20">
        <f t="shared" si="14"/>
        <v>44</v>
      </c>
      <c r="W20" s="4" t="s">
        <v>167</v>
      </c>
      <c r="Y20" t="str">
        <f t="shared" si="5"/>
        <v>OK</v>
      </c>
      <c r="Z20">
        <f t="shared" si="15"/>
        <v>44</v>
      </c>
    </row>
    <row r="21" spans="1:26" x14ac:dyDescent="0.25">
      <c r="A21" t="s">
        <v>158</v>
      </c>
      <c r="B21">
        <v>1057868</v>
      </c>
      <c r="C21">
        <f t="shared" si="7"/>
        <v>76</v>
      </c>
      <c r="D21">
        <f t="shared" si="8"/>
        <v>4</v>
      </c>
      <c r="E21" t="s">
        <v>158</v>
      </c>
      <c r="F21">
        <v>3154000</v>
      </c>
      <c r="G21">
        <f t="shared" si="9"/>
        <v>80</v>
      </c>
      <c r="H21">
        <f t="shared" si="10"/>
        <v>4</v>
      </c>
      <c r="I21" t="s">
        <v>158</v>
      </c>
      <c r="J21">
        <v>3154000</v>
      </c>
      <c r="K21">
        <f t="shared" si="11"/>
        <v>80</v>
      </c>
      <c r="L21">
        <f t="shared" si="12"/>
        <v>4</v>
      </c>
      <c r="M21" s="5" t="s">
        <v>158</v>
      </c>
      <c r="N21" s="5">
        <v>3154000</v>
      </c>
      <c r="O21" t="str">
        <f t="shared" si="1"/>
        <v>OK</v>
      </c>
      <c r="Q21" t="str">
        <f t="shared" si="2"/>
        <v>OK</v>
      </c>
      <c r="R21" t="str">
        <f t="shared" si="3"/>
        <v>OK</v>
      </c>
      <c r="S21" t="s">
        <v>0</v>
      </c>
      <c r="T21" t="str">
        <f t="shared" si="13"/>
        <v>REG_VSYNC1</v>
      </c>
      <c r="U21" s="4" t="s">
        <v>165</v>
      </c>
      <c r="V21">
        <f t="shared" si="14"/>
        <v>48</v>
      </c>
      <c r="W21" s="4" t="s">
        <v>167</v>
      </c>
      <c r="Y21" t="str">
        <f t="shared" si="5"/>
        <v>OK</v>
      </c>
      <c r="Z21">
        <f t="shared" si="15"/>
        <v>48</v>
      </c>
    </row>
    <row r="22" spans="1:26" x14ac:dyDescent="0.25">
      <c r="A22" t="s">
        <v>26</v>
      </c>
      <c r="B22">
        <v>1057872</v>
      </c>
      <c r="C22">
        <f t="shared" si="7"/>
        <v>80</v>
      </c>
      <c r="D22">
        <f t="shared" si="8"/>
        <v>4</v>
      </c>
      <c r="E22" t="s">
        <v>26</v>
      </c>
      <c r="F22">
        <v>3154004</v>
      </c>
      <c r="G22">
        <f t="shared" si="9"/>
        <v>84</v>
      </c>
      <c r="H22">
        <f t="shared" si="10"/>
        <v>4</v>
      </c>
      <c r="I22" t="s">
        <v>26</v>
      </c>
      <c r="J22">
        <v>3154004</v>
      </c>
      <c r="K22">
        <f t="shared" si="11"/>
        <v>84</v>
      </c>
      <c r="L22">
        <f t="shared" si="12"/>
        <v>4</v>
      </c>
      <c r="M22" s="5" t="s">
        <v>26</v>
      </c>
      <c r="N22" s="5">
        <v>3154004</v>
      </c>
      <c r="O22" t="str">
        <f t="shared" si="1"/>
        <v>OK</v>
      </c>
      <c r="Q22" t="str">
        <f t="shared" si="2"/>
        <v>OK</v>
      </c>
      <c r="R22" t="str">
        <f t="shared" si="3"/>
        <v>OK</v>
      </c>
      <c r="S22" t="s">
        <v>0</v>
      </c>
      <c r="T22" t="str">
        <f t="shared" si="13"/>
        <v>REG_DLSWAP</v>
      </c>
      <c r="U22" s="4" t="s">
        <v>165</v>
      </c>
      <c r="V22">
        <f t="shared" si="14"/>
        <v>52</v>
      </c>
      <c r="W22" s="4" t="s">
        <v>167</v>
      </c>
      <c r="Y22" t="str">
        <f t="shared" si="5"/>
        <v>OK</v>
      </c>
      <c r="Z22">
        <f t="shared" si="15"/>
        <v>52</v>
      </c>
    </row>
    <row r="23" spans="1:26" x14ac:dyDescent="0.25">
      <c r="A23" t="s">
        <v>102</v>
      </c>
      <c r="B23">
        <v>1057876</v>
      </c>
      <c r="C23">
        <f t="shared" si="7"/>
        <v>84</v>
      </c>
      <c r="D23">
        <f t="shared" si="8"/>
        <v>4</v>
      </c>
      <c r="E23" t="s">
        <v>102</v>
      </c>
      <c r="F23">
        <v>3154008</v>
      </c>
      <c r="G23">
        <f t="shared" si="9"/>
        <v>88</v>
      </c>
      <c r="H23">
        <f t="shared" si="10"/>
        <v>4</v>
      </c>
      <c r="I23" t="s">
        <v>102</v>
      </c>
      <c r="J23">
        <v>3154008</v>
      </c>
      <c r="K23">
        <f t="shared" si="11"/>
        <v>88</v>
      </c>
      <c r="L23">
        <f t="shared" si="12"/>
        <v>4</v>
      </c>
      <c r="M23" s="5" t="s">
        <v>102</v>
      </c>
      <c r="N23" s="5">
        <v>3154008</v>
      </c>
      <c r="O23" t="str">
        <f t="shared" si="1"/>
        <v>OK</v>
      </c>
      <c r="Q23" t="str">
        <f t="shared" si="2"/>
        <v>OK</v>
      </c>
      <c r="R23" t="str">
        <f t="shared" si="3"/>
        <v>OK</v>
      </c>
      <c r="S23" t="s">
        <v>0</v>
      </c>
      <c r="T23" t="str">
        <f t="shared" si="13"/>
        <v>REG_ROTATE</v>
      </c>
      <c r="U23" s="4" t="s">
        <v>165</v>
      </c>
      <c r="V23">
        <f t="shared" si="14"/>
        <v>56</v>
      </c>
      <c r="W23" s="4" t="s">
        <v>167</v>
      </c>
      <c r="Y23" t="str">
        <f t="shared" si="5"/>
        <v>OK</v>
      </c>
      <c r="Z23">
        <f t="shared" si="15"/>
        <v>56</v>
      </c>
    </row>
    <row r="24" spans="1:26" x14ac:dyDescent="0.25">
      <c r="A24" t="s">
        <v>81</v>
      </c>
      <c r="B24">
        <v>1057880</v>
      </c>
      <c r="C24">
        <f t="shared" si="7"/>
        <v>88</v>
      </c>
      <c r="D24">
        <f t="shared" si="8"/>
        <v>4</v>
      </c>
      <c r="E24" t="s">
        <v>81</v>
      </c>
      <c r="F24">
        <v>3154012</v>
      </c>
      <c r="G24">
        <f t="shared" si="9"/>
        <v>92</v>
      </c>
      <c r="H24">
        <f t="shared" si="10"/>
        <v>4</v>
      </c>
      <c r="I24" t="s">
        <v>81</v>
      </c>
      <c r="J24">
        <v>3154012</v>
      </c>
      <c r="K24">
        <f t="shared" si="11"/>
        <v>92</v>
      </c>
      <c r="L24">
        <f t="shared" si="12"/>
        <v>4</v>
      </c>
      <c r="M24" s="5" t="s">
        <v>81</v>
      </c>
      <c r="N24" s="5">
        <v>3154012</v>
      </c>
      <c r="O24" t="str">
        <f t="shared" si="1"/>
        <v>OK</v>
      </c>
      <c r="Q24" t="str">
        <f t="shared" si="2"/>
        <v>OK</v>
      </c>
      <c r="R24" t="str">
        <f t="shared" si="3"/>
        <v>OK</v>
      </c>
      <c r="S24" t="s">
        <v>0</v>
      </c>
      <c r="T24" t="str">
        <f t="shared" si="13"/>
        <v>REG_OUTBITS</v>
      </c>
      <c r="U24" s="4" t="s">
        <v>165</v>
      </c>
      <c r="V24">
        <f t="shared" si="14"/>
        <v>60</v>
      </c>
      <c r="W24" s="4" t="s">
        <v>167</v>
      </c>
      <c r="Y24" t="str">
        <f t="shared" si="5"/>
        <v>OK</v>
      </c>
      <c r="Z24">
        <f t="shared" si="15"/>
        <v>60</v>
      </c>
    </row>
    <row r="25" spans="1:26" x14ac:dyDescent="0.25">
      <c r="A25" t="s">
        <v>25</v>
      </c>
      <c r="B25">
        <v>1057884</v>
      </c>
      <c r="C25">
        <f t="shared" si="7"/>
        <v>92</v>
      </c>
      <c r="D25">
        <f t="shared" si="8"/>
        <v>4</v>
      </c>
      <c r="E25" t="s">
        <v>25</v>
      </c>
      <c r="F25">
        <v>3154016</v>
      </c>
      <c r="G25">
        <f t="shared" si="9"/>
        <v>96</v>
      </c>
      <c r="H25">
        <f t="shared" si="10"/>
        <v>4</v>
      </c>
      <c r="I25" t="s">
        <v>25</v>
      </c>
      <c r="J25">
        <v>3154016</v>
      </c>
      <c r="K25">
        <f t="shared" si="11"/>
        <v>96</v>
      </c>
      <c r="L25">
        <f t="shared" si="12"/>
        <v>4</v>
      </c>
      <c r="M25" s="5" t="s">
        <v>25</v>
      </c>
      <c r="N25" s="5">
        <v>3154016</v>
      </c>
      <c r="O25" t="str">
        <f t="shared" si="1"/>
        <v>OK</v>
      </c>
      <c r="Q25" t="str">
        <f t="shared" si="2"/>
        <v>OK</v>
      </c>
      <c r="R25" t="str">
        <f t="shared" si="3"/>
        <v>OK</v>
      </c>
      <c r="S25" t="s">
        <v>0</v>
      </c>
      <c r="T25" t="str">
        <f t="shared" si="13"/>
        <v>REG_DITHER</v>
      </c>
      <c r="U25" s="4" t="s">
        <v>165</v>
      </c>
      <c r="V25">
        <f t="shared" si="14"/>
        <v>64</v>
      </c>
      <c r="W25" s="4" t="s">
        <v>167</v>
      </c>
      <c r="Y25" t="str">
        <f t="shared" si="5"/>
        <v>OK</v>
      </c>
      <c r="Z25">
        <f t="shared" si="15"/>
        <v>64</v>
      </c>
    </row>
    <row r="26" spans="1:26" x14ac:dyDescent="0.25">
      <c r="A26" t="s">
        <v>112</v>
      </c>
      <c r="B26">
        <v>1057888</v>
      </c>
      <c r="C26">
        <f t="shared" si="7"/>
        <v>96</v>
      </c>
      <c r="D26">
        <f t="shared" si="8"/>
        <v>4</v>
      </c>
      <c r="E26" t="s">
        <v>112</v>
      </c>
      <c r="F26">
        <v>3154020</v>
      </c>
      <c r="G26">
        <f t="shared" si="9"/>
        <v>100</v>
      </c>
      <c r="H26">
        <f t="shared" si="10"/>
        <v>4</v>
      </c>
      <c r="I26" t="s">
        <v>112</v>
      </c>
      <c r="J26">
        <v>3154020</v>
      </c>
      <c r="K26">
        <f t="shared" si="11"/>
        <v>100</v>
      </c>
      <c r="L26">
        <f t="shared" si="12"/>
        <v>4</v>
      </c>
      <c r="M26" s="5" t="s">
        <v>112</v>
      </c>
      <c r="N26" s="5">
        <v>3154020</v>
      </c>
      <c r="O26" t="str">
        <f t="shared" si="1"/>
        <v>OK</v>
      </c>
      <c r="Q26" t="str">
        <f t="shared" si="2"/>
        <v>OK</v>
      </c>
      <c r="R26" t="str">
        <f t="shared" si="3"/>
        <v>OK</v>
      </c>
      <c r="S26" t="s">
        <v>0</v>
      </c>
      <c r="T26" t="str">
        <f t="shared" si="13"/>
        <v>REG_SWIZZLE</v>
      </c>
      <c r="U26" s="4" t="s">
        <v>165</v>
      </c>
      <c r="V26">
        <f t="shared" si="14"/>
        <v>68</v>
      </c>
      <c r="W26" s="4" t="s">
        <v>167</v>
      </c>
      <c r="Y26" t="str">
        <f t="shared" si="5"/>
        <v>OK</v>
      </c>
      <c r="Z26">
        <f t="shared" si="15"/>
        <v>68</v>
      </c>
    </row>
    <row r="27" spans="1:26" x14ac:dyDescent="0.25">
      <c r="A27" t="s">
        <v>15</v>
      </c>
      <c r="B27">
        <v>1057892</v>
      </c>
      <c r="C27">
        <f t="shared" si="7"/>
        <v>100</v>
      </c>
      <c r="D27">
        <f t="shared" si="8"/>
        <v>4</v>
      </c>
      <c r="E27" t="s">
        <v>15</v>
      </c>
      <c r="F27">
        <v>3154024</v>
      </c>
      <c r="G27">
        <f t="shared" si="9"/>
        <v>104</v>
      </c>
      <c r="H27">
        <f t="shared" si="10"/>
        <v>4</v>
      </c>
      <c r="I27" t="s">
        <v>15</v>
      </c>
      <c r="J27">
        <v>3154024</v>
      </c>
      <c r="K27">
        <f t="shared" si="11"/>
        <v>104</v>
      </c>
      <c r="L27">
        <f t="shared" si="12"/>
        <v>4</v>
      </c>
      <c r="M27" s="5" t="s">
        <v>15</v>
      </c>
      <c r="N27" s="5">
        <v>3154024</v>
      </c>
      <c r="O27" t="str">
        <f t="shared" si="1"/>
        <v>OK</v>
      </c>
      <c r="Q27" t="str">
        <f t="shared" si="2"/>
        <v>OK</v>
      </c>
      <c r="R27" t="str">
        <f t="shared" si="3"/>
        <v>OK</v>
      </c>
      <c r="S27" t="s">
        <v>0</v>
      </c>
      <c r="T27" t="str">
        <f t="shared" si="13"/>
        <v>REG_CSPREAD</v>
      </c>
      <c r="U27" s="4" t="s">
        <v>165</v>
      </c>
      <c r="V27">
        <f t="shared" si="14"/>
        <v>72</v>
      </c>
      <c r="W27" s="4" t="s">
        <v>167</v>
      </c>
      <c r="Y27" t="str">
        <f t="shared" si="5"/>
        <v>OK</v>
      </c>
      <c r="Z27">
        <f t="shared" si="15"/>
        <v>72</v>
      </c>
    </row>
    <row r="28" spans="1:26" x14ac:dyDescent="0.25">
      <c r="A28" t="s">
        <v>85</v>
      </c>
      <c r="B28">
        <v>1057896</v>
      </c>
      <c r="C28">
        <f t="shared" si="7"/>
        <v>104</v>
      </c>
      <c r="D28">
        <f t="shared" si="8"/>
        <v>4</v>
      </c>
      <c r="E28" t="s">
        <v>85</v>
      </c>
      <c r="F28">
        <v>3154028</v>
      </c>
      <c r="G28">
        <f t="shared" si="9"/>
        <v>108</v>
      </c>
      <c r="H28">
        <f t="shared" si="10"/>
        <v>4</v>
      </c>
      <c r="I28" t="s">
        <v>85</v>
      </c>
      <c r="J28">
        <v>3154028</v>
      </c>
      <c r="K28">
        <f t="shared" si="11"/>
        <v>108</v>
      </c>
      <c r="L28">
        <f t="shared" si="12"/>
        <v>4</v>
      </c>
      <c r="M28" s="5" t="s">
        <v>85</v>
      </c>
      <c r="N28" s="5">
        <v>3154028</v>
      </c>
      <c r="O28" t="str">
        <f t="shared" si="1"/>
        <v>OK</v>
      </c>
      <c r="Q28" t="str">
        <f t="shared" si="2"/>
        <v>OK</v>
      </c>
      <c r="R28" t="str">
        <f t="shared" si="3"/>
        <v>OK</v>
      </c>
      <c r="S28" t="s">
        <v>0</v>
      </c>
      <c r="T28" t="str">
        <f t="shared" si="13"/>
        <v>REG_PCLK_POL</v>
      </c>
      <c r="U28" s="4" t="s">
        <v>165</v>
      </c>
      <c r="V28">
        <f t="shared" si="14"/>
        <v>76</v>
      </c>
      <c r="W28" s="4" t="s">
        <v>167</v>
      </c>
      <c r="Y28" t="str">
        <f t="shared" si="5"/>
        <v>OK</v>
      </c>
      <c r="Z28">
        <f t="shared" si="15"/>
        <v>76</v>
      </c>
    </row>
    <row r="29" spans="1:26" x14ac:dyDescent="0.25">
      <c r="A29" t="s">
        <v>84</v>
      </c>
      <c r="B29">
        <v>1057900</v>
      </c>
      <c r="C29">
        <f t="shared" si="7"/>
        <v>108</v>
      </c>
      <c r="D29">
        <f t="shared" si="8"/>
        <v>4</v>
      </c>
      <c r="E29" t="s">
        <v>84</v>
      </c>
      <c r="F29">
        <v>3154032</v>
      </c>
      <c r="G29">
        <f t="shared" si="9"/>
        <v>112</v>
      </c>
      <c r="H29">
        <f t="shared" si="10"/>
        <v>4</v>
      </c>
      <c r="I29" t="s">
        <v>84</v>
      </c>
      <c r="J29">
        <v>3154032</v>
      </c>
      <c r="K29">
        <f t="shared" si="11"/>
        <v>112</v>
      </c>
      <c r="L29">
        <f t="shared" si="12"/>
        <v>4</v>
      </c>
      <c r="M29" s="5" t="s">
        <v>84</v>
      </c>
      <c r="N29" s="5">
        <v>3154032</v>
      </c>
      <c r="O29" t="str">
        <f t="shared" si="1"/>
        <v>OK</v>
      </c>
      <c r="Q29" t="str">
        <f t="shared" si="2"/>
        <v>OK</v>
      </c>
      <c r="R29" t="str">
        <f t="shared" si="3"/>
        <v>OK</v>
      </c>
      <c r="S29" t="s">
        <v>0</v>
      </c>
      <c r="T29" t="str">
        <f t="shared" si="13"/>
        <v>REG_PCLK</v>
      </c>
      <c r="U29" s="4" t="s">
        <v>165</v>
      </c>
      <c r="V29">
        <f t="shared" si="14"/>
        <v>80</v>
      </c>
      <c r="W29" s="4" t="s">
        <v>167</v>
      </c>
      <c r="Y29" t="str">
        <f t="shared" si="5"/>
        <v>OK</v>
      </c>
      <c r="Z29">
        <f t="shared" si="15"/>
        <v>80</v>
      </c>
    </row>
    <row r="30" spans="1:26" x14ac:dyDescent="0.25">
      <c r="A30" t="s">
        <v>114</v>
      </c>
      <c r="B30">
        <v>1057904</v>
      </c>
      <c r="C30">
        <f t="shared" si="7"/>
        <v>112</v>
      </c>
      <c r="D30">
        <f t="shared" si="8"/>
        <v>4</v>
      </c>
      <c r="E30" t="s">
        <v>114</v>
      </c>
      <c r="F30">
        <v>3154036</v>
      </c>
      <c r="G30">
        <f t="shared" si="9"/>
        <v>116</v>
      </c>
      <c r="H30">
        <f t="shared" si="10"/>
        <v>4</v>
      </c>
      <c r="I30" t="s">
        <v>114</v>
      </c>
      <c r="J30">
        <v>3154036</v>
      </c>
      <c r="K30">
        <f t="shared" si="11"/>
        <v>116</v>
      </c>
      <c r="L30">
        <f t="shared" si="12"/>
        <v>4</v>
      </c>
      <c r="M30" s="5" t="s">
        <v>114</v>
      </c>
      <c r="N30" s="5">
        <v>3154036</v>
      </c>
      <c r="O30" t="str">
        <f t="shared" si="1"/>
        <v>OK</v>
      </c>
      <c r="Q30" t="str">
        <f t="shared" si="2"/>
        <v>OK</v>
      </c>
      <c r="R30" t="str">
        <f t="shared" si="3"/>
        <v>OK</v>
      </c>
      <c r="S30" t="s">
        <v>0</v>
      </c>
      <c r="T30" t="str">
        <f t="shared" si="13"/>
        <v>REG_TAG_X</v>
      </c>
      <c r="U30" s="4" t="s">
        <v>165</v>
      </c>
      <c r="V30">
        <f t="shared" si="14"/>
        <v>84</v>
      </c>
      <c r="W30" s="4" t="s">
        <v>167</v>
      </c>
      <c r="Y30" t="str">
        <f t="shared" si="5"/>
        <v>OK</v>
      </c>
      <c r="Z30">
        <f t="shared" si="15"/>
        <v>84</v>
      </c>
    </row>
    <row r="31" spans="1:26" x14ac:dyDescent="0.25">
      <c r="A31" t="s">
        <v>115</v>
      </c>
      <c r="B31">
        <v>1057908</v>
      </c>
      <c r="C31">
        <f t="shared" si="7"/>
        <v>116</v>
      </c>
      <c r="D31">
        <f t="shared" si="8"/>
        <v>4</v>
      </c>
      <c r="E31" t="s">
        <v>115</v>
      </c>
      <c r="F31">
        <v>3154040</v>
      </c>
      <c r="G31">
        <f t="shared" si="9"/>
        <v>120</v>
      </c>
      <c r="H31">
        <f t="shared" si="10"/>
        <v>4</v>
      </c>
      <c r="I31" t="s">
        <v>115</v>
      </c>
      <c r="J31">
        <v>3154040</v>
      </c>
      <c r="K31">
        <f t="shared" si="11"/>
        <v>120</v>
      </c>
      <c r="L31">
        <f t="shared" si="12"/>
        <v>4</v>
      </c>
      <c r="M31" s="5" t="s">
        <v>115</v>
      </c>
      <c r="N31" s="5">
        <v>3154040</v>
      </c>
      <c r="O31" t="str">
        <f t="shared" si="1"/>
        <v>OK</v>
      </c>
      <c r="Q31" t="str">
        <f t="shared" si="2"/>
        <v>OK</v>
      </c>
      <c r="R31" t="str">
        <f t="shared" si="3"/>
        <v>OK</v>
      </c>
      <c r="S31" t="s">
        <v>0</v>
      </c>
      <c r="T31" t="str">
        <f t="shared" si="13"/>
        <v>REG_TAG_Y</v>
      </c>
      <c r="U31" s="4" t="s">
        <v>165</v>
      </c>
      <c r="V31">
        <f t="shared" si="14"/>
        <v>88</v>
      </c>
      <c r="W31" s="4" t="s">
        <v>167</v>
      </c>
      <c r="Y31" t="str">
        <f t="shared" si="5"/>
        <v>OK</v>
      </c>
      <c r="Z31">
        <f t="shared" si="15"/>
        <v>88</v>
      </c>
    </row>
    <row r="32" spans="1:26" x14ac:dyDescent="0.25">
      <c r="A32" t="s">
        <v>113</v>
      </c>
      <c r="B32">
        <v>1057912</v>
      </c>
      <c r="C32">
        <f t="shared" si="7"/>
        <v>120</v>
      </c>
      <c r="D32">
        <f t="shared" si="8"/>
        <v>4</v>
      </c>
      <c r="E32" t="s">
        <v>113</v>
      </c>
      <c r="F32">
        <v>3154044</v>
      </c>
      <c r="G32">
        <f t="shared" si="9"/>
        <v>124</v>
      </c>
      <c r="H32">
        <f t="shared" si="10"/>
        <v>4</v>
      </c>
      <c r="I32" t="s">
        <v>113</v>
      </c>
      <c r="J32">
        <v>3154044</v>
      </c>
      <c r="K32">
        <f t="shared" si="11"/>
        <v>124</v>
      </c>
      <c r="L32">
        <f t="shared" si="12"/>
        <v>4</v>
      </c>
      <c r="M32" s="5" t="s">
        <v>113</v>
      </c>
      <c r="N32" s="5">
        <v>3154044</v>
      </c>
      <c r="O32" t="str">
        <f t="shared" si="1"/>
        <v>OK</v>
      </c>
      <c r="Q32" t="str">
        <f t="shared" si="2"/>
        <v>OK</v>
      </c>
      <c r="R32" t="str">
        <f t="shared" si="3"/>
        <v>OK</v>
      </c>
      <c r="S32" t="s">
        <v>0</v>
      </c>
      <c r="T32" t="str">
        <f t="shared" si="13"/>
        <v>REG_TAG</v>
      </c>
      <c r="U32" s="4" t="s">
        <v>165</v>
      </c>
      <c r="V32">
        <f t="shared" si="14"/>
        <v>92</v>
      </c>
      <c r="W32" s="4" t="s">
        <v>167</v>
      </c>
      <c r="Y32" t="str">
        <f t="shared" si="5"/>
        <v>OK</v>
      </c>
      <c r="Z32">
        <f t="shared" si="15"/>
        <v>92</v>
      </c>
    </row>
    <row r="33" spans="1:26" x14ac:dyDescent="0.25">
      <c r="A33" t="s">
        <v>154</v>
      </c>
      <c r="B33">
        <v>1057916</v>
      </c>
      <c r="C33">
        <f t="shared" si="7"/>
        <v>124</v>
      </c>
      <c r="D33">
        <f t="shared" si="8"/>
        <v>4</v>
      </c>
      <c r="E33" t="s">
        <v>154</v>
      </c>
      <c r="F33">
        <v>3154048</v>
      </c>
      <c r="G33">
        <f t="shared" si="9"/>
        <v>128</v>
      </c>
      <c r="H33">
        <f t="shared" si="10"/>
        <v>4</v>
      </c>
      <c r="I33" t="s">
        <v>154</v>
      </c>
      <c r="J33">
        <v>3154048</v>
      </c>
      <c r="K33">
        <f t="shared" si="11"/>
        <v>128</v>
      </c>
      <c r="L33">
        <f t="shared" si="12"/>
        <v>4</v>
      </c>
      <c r="M33" s="5" t="s">
        <v>154</v>
      </c>
      <c r="N33" s="5">
        <v>3154048</v>
      </c>
      <c r="O33" t="str">
        <f t="shared" si="1"/>
        <v>OK</v>
      </c>
      <c r="Q33" t="str">
        <f t="shared" si="2"/>
        <v>OK</v>
      </c>
      <c r="R33" t="str">
        <f t="shared" si="3"/>
        <v>OK</v>
      </c>
      <c r="S33" t="s">
        <v>0</v>
      </c>
      <c r="T33" t="str">
        <f t="shared" si="13"/>
        <v>REG_VOL_PB</v>
      </c>
      <c r="U33" s="4" t="s">
        <v>165</v>
      </c>
      <c r="V33">
        <f t="shared" si="14"/>
        <v>96</v>
      </c>
      <c r="W33" s="4" t="s">
        <v>167</v>
      </c>
      <c r="Y33" t="str">
        <f t="shared" si="5"/>
        <v>OK</v>
      </c>
      <c r="Z33">
        <f t="shared" si="15"/>
        <v>96</v>
      </c>
    </row>
    <row r="34" spans="1:26" x14ac:dyDescent="0.25">
      <c r="A34" t="s">
        <v>155</v>
      </c>
      <c r="B34">
        <v>1057920</v>
      </c>
      <c r="C34">
        <f t="shared" si="7"/>
        <v>128</v>
      </c>
      <c r="D34">
        <f t="shared" si="8"/>
        <v>4</v>
      </c>
      <c r="E34" t="s">
        <v>155</v>
      </c>
      <c r="F34">
        <v>3154052</v>
      </c>
      <c r="G34">
        <f t="shared" si="9"/>
        <v>132</v>
      </c>
      <c r="H34">
        <f t="shared" si="10"/>
        <v>4</v>
      </c>
      <c r="I34" t="s">
        <v>155</v>
      </c>
      <c r="J34">
        <v>3154052</v>
      </c>
      <c r="K34">
        <f t="shared" si="11"/>
        <v>132</v>
      </c>
      <c r="L34">
        <f t="shared" si="12"/>
        <v>4</v>
      </c>
      <c r="M34" s="5" t="s">
        <v>155</v>
      </c>
      <c r="N34" s="5">
        <v>3154052</v>
      </c>
      <c r="O34" t="str">
        <f t="shared" si="1"/>
        <v>OK</v>
      </c>
      <c r="Q34" t="str">
        <f t="shared" si="2"/>
        <v>OK</v>
      </c>
      <c r="R34" t="str">
        <f t="shared" si="3"/>
        <v>OK</v>
      </c>
      <c r="S34" t="s">
        <v>0</v>
      </c>
      <c r="T34" t="str">
        <f t="shared" si="13"/>
        <v>REG_VOL_SOUND</v>
      </c>
      <c r="U34" s="4" t="s">
        <v>165</v>
      </c>
      <c r="V34">
        <f t="shared" si="14"/>
        <v>100</v>
      </c>
      <c r="W34" s="4" t="s">
        <v>167</v>
      </c>
      <c r="Y34" t="str">
        <f t="shared" si="5"/>
        <v>OK</v>
      </c>
      <c r="Z34">
        <f t="shared" si="15"/>
        <v>100</v>
      </c>
    </row>
    <row r="35" spans="1:26" x14ac:dyDescent="0.25">
      <c r="A35" t="s">
        <v>107</v>
      </c>
      <c r="B35">
        <v>1057924</v>
      </c>
      <c r="C35">
        <f t="shared" si="7"/>
        <v>132</v>
      </c>
      <c r="D35">
        <f t="shared" si="8"/>
        <v>4</v>
      </c>
      <c r="E35" t="s">
        <v>107</v>
      </c>
      <c r="F35">
        <v>3154056</v>
      </c>
      <c r="G35">
        <f t="shared" si="9"/>
        <v>136</v>
      </c>
      <c r="H35">
        <f t="shared" si="10"/>
        <v>4</v>
      </c>
      <c r="I35" t="s">
        <v>107</v>
      </c>
      <c r="J35">
        <v>3154056</v>
      </c>
      <c r="K35">
        <f t="shared" si="11"/>
        <v>136</v>
      </c>
      <c r="L35">
        <f t="shared" si="12"/>
        <v>4</v>
      </c>
      <c r="M35" s="5" t="s">
        <v>107</v>
      </c>
      <c r="N35" s="5">
        <v>3154056</v>
      </c>
      <c r="O35" t="str">
        <f t="shared" si="1"/>
        <v>OK</v>
      </c>
      <c r="Q35" t="str">
        <f t="shared" si="2"/>
        <v>OK</v>
      </c>
      <c r="R35" t="str">
        <f t="shared" si="3"/>
        <v>OK</v>
      </c>
      <c r="S35" t="s">
        <v>0</v>
      </c>
      <c r="T35" t="str">
        <f t="shared" si="13"/>
        <v>REG_SOUND</v>
      </c>
      <c r="U35" s="4" t="s">
        <v>165</v>
      </c>
      <c r="V35">
        <f t="shared" si="14"/>
        <v>104</v>
      </c>
      <c r="W35" s="4" t="s">
        <v>167</v>
      </c>
      <c r="Y35" t="str">
        <f t="shared" si="5"/>
        <v>OK</v>
      </c>
      <c r="Z35">
        <f t="shared" si="15"/>
        <v>104</v>
      </c>
    </row>
    <row r="36" spans="1:26" x14ac:dyDescent="0.25">
      <c r="A36" t="s">
        <v>86</v>
      </c>
      <c r="B36">
        <v>1057928</v>
      </c>
      <c r="C36">
        <f t="shared" si="7"/>
        <v>136</v>
      </c>
      <c r="D36">
        <f t="shared" si="8"/>
        <v>4</v>
      </c>
      <c r="E36" t="s">
        <v>86</v>
      </c>
      <c r="F36">
        <v>3154060</v>
      </c>
      <c r="G36">
        <f t="shared" si="9"/>
        <v>140</v>
      </c>
      <c r="H36">
        <f t="shared" si="10"/>
        <v>4</v>
      </c>
      <c r="I36" t="s">
        <v>86</v>
      </c>
      <c r="J36">
        <v>3154060</v>
      </c>
      <c r="K36">
        <f t="shared" si="11"/>
        <v>140</v>
      </c>
      <c r="L36">
        <f t="shared" si="12"/>
        <v>4</v>
      </c>
      <c r="M36" s="5" t="s">
        <v>86</v>
      </c>
      <c r="N36" s="5">
        <v>3154060</v>
      </c>
      <c r="O36" t="str">
        <f t="shared" si="1"/>
        <v>OK</v>
      </c>
      <c r="Q36" t="str">
        <f t="shared" si="2"/>
        <v>OK</v>
      </c>
      <c r="R36" t="str">
        <f t="shared" si="3"/>
        <v>OK</v>
      </c>
      <c r="S36" t="s">
        <v>0</v>
      </c>
      <c r="T36" t="str">
        <f t="shared" si="13"/>
        <v>REG_PLAY</v>
      </c>
      <c r="U36" s="4" t="s">
        <v>165</v>
      </c>
      <c r="V36">
        <f t="shared" si="14"/>
        <v>108</v>
      </c>
      <c r="W36" s="4" t="s">
        <v>167</v>
      </c>
      <c r="Y36" t="str">
        <f t="shared" si="5"/>
        <v>OK</v>
      </c>
      <c r="Z36">
        <f t="shared" si="15"/>
        <v>108</v>
      </c>
    </row>
    <row r="37" spans="1:26" x14ac:dyDescent="0.25">
      <c r="A37" t="s">
        <v>63</v>
      </c>
      <c r="B37">
        <v>1057932</v>
      </c>
      <c r="C37">
        <f t="shared" si="7"/>
        <v>140</v>
      </c>
      <c r="D37">
        <f t="shared" si="8"/>
        <v>4</v>
      </c>
      <c r="E37" t="s">
        <v>63</v>
      </c>
      <c r="F37">
        <v>3154064</v>
      </c>
      <c r="G37">
        <f t="shared" si="9"/>
        <v>144</v>
      </c>
      <c r="H37">
        <f t="shared" si="10"/>
        <v>4</v>
      </c>
      <c r="I37" t="s">
        <v>63</v>
      </c>
      <c r="J37">
        <v>3154064</v>
      </c>
      <c r="K37">
        <f t="shared" si="11"/>
        <v>144</v>
      </c>
      <c r="L37">
        <f t="shared" si="12"/>
        <v>4</v>
      </c>
      <c r="M37" s="5" t="s">
        <v>63</v>
      </c>
      <c r="N37" s="5">
        <v>3154064</v>
      </c>
      <c r="O37" t="str">
        <f t="shared" si="1"/>
        <v>OK</v>
      </c>
      <c r="Q37" t="str">
        <f t="shared" si="2"/>
        <v>OK</v>
      </c>
      <c r="R37" t="str">
        <f t="shared" si="3"/>
        <v>OK</v>
      </c>
      <c r="S37" t="s">
        <v>0</v>
      </c>
      <c r="T37" t="str">
        <f t="shared" si="13"/>
        <v>REG_GPIO_DIR</v>
      </c>
      <c r="U37" s="4" t="s">
        <v>165</v>
      </c>
      <c r="V37">
        <f t="shared" si="14"/>
        <v>112</v>
      </c>
      <c r="W37" s="4" t="s">
        <v>167</v>
      </c>
      <c r="Y37" t="str">
        <f t="shared" si="5"/>
        <v>OK</v>
      </c>
      <c r="Z37">
        <f t="shared" si="15"/>
        <v>112</v>
      </c>
    </row>
    <row r="38" spans="1:26" x14ac:dyDescent="0.25">
      <c r="A38" t="s">
        <v>60</v>
      </c>
      <c r="B38">
        <v>1057936</v>
      </c>
      <c r="C38">
        <f t="shared" si="7"/>
        <v>144</v>
      </c>
      <c r="D38">
        <f t="shared" si="8"/>
        <v>4</v>
      </c>
      <c r="E38" t="s">
        <v>60</v>
      </c>
      <c r="F38">
        <v>3154068</v>
      </c>
      <c r="G38">
        <f t="shared" si="9"/>
        <v>148</v>
      </c>
      <c r="H38">
        <f t="shared" si="10"/>
        <v>4</v>
      </c>
      <c r="I38" t="s">
        <v>60</v>
      </c>
      <c r="J38">
        <v>3154068</v>
      </c>
      <c r="K38">
        <f t="shared" si="11"/>
        <v>148</v>
      </c>
      <c r="L38">
        <f t="shared" si="12"/>
        <v>4</v>
      </c>
      <c r="M38" s="5" t="s">
        <v>60</v>
      </c>
      <c r="N38" s="5">
        <v>3154068</v>
      </c>
      <c r="O38" t="str">
        <f t="shared" si="1"/>
        <v>OK</v>
      </c>
      <c r="Q38" t="str">
        <f t="shared" si="2"/>
        <v>OK</v>
      </c>
      <c r="R38" t="str">
        <f t="shared" si="3"/>
        <v>OK</v>
      </c>
      <c r="S38" t="s">
        <v>0</v>
      </c>
      <c r="T38" t="str">
        <f t="shared" si="13"/>
        <v>REG_GPIO</v>
      </c>
      <c r="U38" s="4" t="s">
        <v>165</v>
      </c>
      <c r="V38">
        <f t="shared" si="14"/>
        <v>116</v>
      </c>
      <c r="W38" s="4" t="s">
        <v>167</v>
      </c>
      <c r="Y38" t="str">
        <f t="shared" si="5"/>
        <v>OK</v>
      </c>
      <c r="Z38">
        <f t="shared" si="15"/>
        <v>116</v>
      </c>
    </row>
    <row r="39" spans="1:26" x14ac:dyDescent="0.25">
      <c r="A39" s="2"/>
      <c r="E39" t="s">
        <v>62</v>
      </c>
      <c r="F39">
        <v>3154072</v>
      </c>
      <c r="G39">
        <f t="shared" si="9"/>
        <v>152</v>
      </c>
      <c r="H39">
        <f t="shared" si="10"/>
        <v>4</v>
      </c>
      <c r="I39" t="s">
        <v>62</v>
      </c>
      <c r="J39">
        <v>3154072</v>
      </c>
      <c r="K39">
        <f t="shared" si="11"/>
        <v>152</v>
      </c>
      <c r="L39">
        <f t="shared" si="12"/>
        <v>4</v>
      </c>
      <c r="M39" s="5" t="s">
        <v>62</v>
      </c>
      <c r="N39" s="5">
        <v>3154072</v>
      </c>
      <c r="O39" t="str">
        <f t="shared" si="1"/>
        <v>OK</v>
      </c>
      <c r="Q39" t="str">
        <f>IF(AND(H39=L39),"OK","FAIL")</f>
        <v>OK</v>
      </c>
      <c r="R39" t="str">
        <f>IF(AND(E39=I39),"OK","FAIL")</f>
        <v>OK</v>
      </c>
      <c r="S39" t="s">
        <v>0</v>
      </c>
      <c r="T39" t="str">
        <f t="shared" si="13"/>
        <v>REG_GPIOX_DIR</v>
      </c>
      <c r="U39" s="4" t="s">
        <v>165</v>
      </c>
      <c r="V39">
        <f t="shared" si="14"/>
        <v>120</v>
      </c>
      <c r="W39" s="4" t="s">
        <v>167</v>
      </c>
      <c r="Y39" s="1" t="str">
        <f>IF(AND(H39=L39),"OK","FAIL")</f>
        <v>OK</v>
      </c>
      <c r="Z39">
        <f t="shared" si="15"/>
        <v>-1057820</v>
      </c>
    </row>
    <row r="40" spans="1:26" x14ac:dyDescent="0.25">
      <c r="A40" s="2" t="s">
        <v>169</v>
      </c>
      <c r="E40" t="s">
        <v>61</v>
      </c>
      <c r="F40">
        <v>3154076</v>
      </c>
      <c r="G40">
        <f t="shared" si="9"/>
        <v>156</v>
      </c>
      <c r="H40">
        <f t="shared" si="10"/>
        <v>4</v>
      </c>
      <c r="I40" t="s">
        <v>61</v>
      </c>
      <c r="J40">
        <v>3154076</v>
      </c>
      <c r="K40">
        <f t="shared" si="11"/>
        <v>156</v>
      </c>
      <c r="L40">
        <f t="shared" si="12"/>
        <v>4</v>
      </c>
      <c r="M40" s="5" t="s">
        <v>61</v>
      </c>
      <c r="N40" s="5">
        <v>3154076</v>
      </c>
      <c r="O40" t="str">
        <f t="shared" si="1"/>
        <v>OK</v>
      </c>
      <c r="Q40" t="str">
        <f t="shared" ref="Q40:Q42" si="16">IF(AND(H40=L40),"OK","FAIL")</f>
        <v>OK</v>
      </c>
      <c r="R40" t="str">
        <f>IF(AND(E40=I40),"OK","FAIL")</f>
        <v>OK</v>
      </c>
      <c r="S40" t="s">
        <v>0</v>
      </c>
      <c r="T40" t="str">
        <f t="shared" si="13"/>
        <v>REG_GPIOX</v>
      </c>
      <c r="U40" s="4" t="s">
        <v>165</v>
      </c>
      <c r="V40">
        <f t="shared" si="14"/>
        <v>124</v>
      </c>
      <c r="W40" s="4" t="s">
        <v>167</v>
      </c>
      <c r="Y40" s="1" t="str">
        <f>IF(AND(H40=L40),"OK","FAIL")</f>
        <v>OK</v>
      </c>
      <c r="Z40">
        <f t="shared" si="15"/>
        <v>-1057820</v>
      </c>
    </row>
    <row r="41" spans="1:26" x14ac:dyDescent="0.25">
      <c r="A41" s="2"/>
      <c r="E41" t="s">
        <v>73</v>
      </c>
      <c r="F41">
        <v>3154080</v>
      </c>
      <c r="G41">
        <f t="shared" si="9"/>
        <v>160</v>
      </c>
      <c r="H41">
        <f t="shared" si="10"/>
        <v>4</v>
      </c>
      <c r="I41" t="s">
        <v>73</v>
      </c>
      <c r="J41">
        <v>3154080</v>
      </c>
      <c r="K41">
        <f t="shared" si="11"/>
        <v>160</v>
      </c>
      <c r="L41">
        <f t="shared" si="12"/>
        <v>4</v>
      </c>
      <c r="M41" s="5" t="s">
        <v>73</v>
      </c>
      <c r="N41" s="5">
        <v>3154080</v>
      </c>
      <c r="O41" t="str">
        <f t="shared" si="1"/>
        <v>OK</v>
      </c>
      <c r="Q41" t="str">
        <f t="shared" si="16"/>
        <v>OK</v>
      </c>
      <c r="R41" t="str">
        <f>IF(AND(E41=I41),"OK","FAIL")</f>
        <v>OK</v>
      </c>
      <c r="S41" t="s">
        <v>0</v>
      </c>
      <c r="T41" t="str">
        <f t="shared" si="13"/>
        <v>REG_J1_COLD</v>
      </c>
      <c r="U41" s="4" t="s">
        <v>165</v>
      </c>
      <c r="V41">
        <f t="shared" si="14"/>
        <v>128</v>
      </c>
      <c r="W41" s="4" t="s">
        <v>167</v>
      </c>
      <c r="Y41" s="1" t="str">
        <f>IF(AND(H41=L41),"OK","FAIL")</f>
        <v>OK</v>
      </c>
      <c r="Z41">
        <f t="shared" si="15"/>
        <v>-1057820</v>
      </c>
    </row>
    <row r="42" spans="1:26" x14ac:dyDescent="0.25">
      <c r="A42" s="2"/>
      <c r="E42" t="s">
        <v>74</v>
      </c>
      <c r="F42">
        <v>3154084</v>
      </c>
      <c r="G42">
        <f t="shared" si="9"/>
        <v>164</v>
      </c>
      <c r="H42">
        <f t="shared" si="10"/>
        <v>4</v>
      </c>
      <c r="I42" t="s">
        <v>74</v>
      </c>
      <c r="J42">
        <v>3154084</v>
      </c>
      <c r="K42">
        <f t="shared" si="11"/>
        <v>164</v>
      </c>
      <c r="L42">
        <f t="shared" si="12"/>
        <v>4</v>
      </c>
      <c r="M42" s="5" t="s">
        <v>74</v>
      </c>
      <c r="N42" s="5">
        <v>3154084</v>
      </c>
      <c r="O42" t="str">
        <f t="shared" si="1"/>
        <v>OK</v>
      </c>
      <c r="Q42" t="str">
        <f t="shared" si="16"/>
        <v>OK</v>
      </c>
      <c r="R42" t="str">
        <f>IF(AND(E42=I42),"OK","FAIL")</f>
        <v>OK</v>
      </c>
      <c r="S42" t="s">
        <v>0</v>
      </c>
      <c r="T42" t="str">
        <f t="shared" si="13"/>
        <v>REG_J1_INT</v>
      </c>
      <c r="U42" t="s">
        <v>166</v>
      </c>
      <c r="V42">
        <f>J42-J$42</f>
        <v>0</v>
      </c>
      <c r="W42" s="4" t="s">
        <v>167</v>
      </c>
      <c r="Y42" s="1" t="str">
        <f>IF(AND(H42=L42),"OK","FAIL")</f>
        <v>OK</v>
      </c>
      <c r="Z42">
        <f t="shared" si="15"/>
        <v>-1057820</v>
      </c>
    </row>
    <row r="43" spans="1:26" x14ac:dyDescent="0.25">
      <c r="A43" s="3" t="s">
        <v>71</v>
      </c>
      <c r="B43">
        <v>1057944</v>
      </c>
      <c r="C43">
        <f t="shared" ref="C43:C60" si="17">B43-B$1</f>
        <v>152</v>
      </c>
      <c r="D43">
        <f>C43-C38</f>
        <v>8</v>
      </c>
      <c r="E43" t="s">
        <v>71</v>
      </c>
      <c r="F43">
        <v>3154088</v>
      </c>
      <c r="G43">
        <f t="shared" ref="G43:G56" si="18">F43-F$1</f>
        <v>168</v>
      </c>
      <c r="H43">
        <f t="shared" si="10"/>
        <v>4</v>
      </c>
      <c r="I43" t="s">
        <v>71</v>
      </c>
      <c r="J43">
        <v>3154088</v>
      </c>
      <c r="K43">
        <f t="shared" si="11"/>
        <v>168</v>
      </c>
      <c r="L43">
        <f t="shared" si="12"/>
        <v>4</v>
      </c>
      <c r="M43" s="5" t="s">
        <v>71</v>
      </c>
      <c r="N43" s="5">
        <v>3154088</v>
      </c>
      <c r="O43" t="str">
        <f t="shared" si="1"/>
        <v>OK</v>
      </c>
      <c r="Q43" s="1" t="str">
        <f t="shared" si="2"/>
        <v>FAIL</v>
      </c>
      <c r="R43" t="str">
        <f t="shared" si="3"/>
        <v>OK</v>
      </c>
      <c r="S43" t="s">
        <v>0</v>
      </c>
      <c r="T43" t="str">
        <f t="shared" si="13"/>
        <v>REG_INT_FLAGS</v>
      </c>
      <c r="U43" t="s">
        <v>166</v>
      </c>
      <c r="V43">
        <f t="shared" ref="V43:V61" si="19">J43-J$42</f>
        <v>4</v>
      </c>
      <c r="W43" s="4" t="s">
        <v>167</v>
      </c>
      <c r="Y43" s="1" t="str">
        <f>IF(AND(D43=H43,  H43=L43),"OK","FAIL")</f>
        <v>FAIL</v>
      </c>
      <c r="Z43">
        <f>B43-B$43</f>
        <v>0</v>
      </c>
    </row>
    <row r="44" spans="1:26" x14ac:dyDescent="0.25">
      <c r="A44" t="s">
        <v>70</v>
      </c>
      <c r="B44">
        <v>1057948</v>
      </c>
      <c r="C44">
        <f t="shared" si="17"/>
        <v>156</v>
      </c>
      <c r="D44">
        <f t="shared" si="8"/>
        <v>4</v>
      </c>
      <c r="E44" t="s">
        <v>70</v>
      </c>
      <c r="F44">
        <v>3154092</v>
      </c>
      <c r="G44">
        <f t="shared" si="18"/>
        <v>172</v>
      </c>
      <c r="H44">
        <f t="shared" si="10"/>
        <v>4</v>
      </c>
      <c r="I44" t="s">
        <v>70</v>
      </c>
      <c r="J44">
        <v>3154092</v>
      </c>
      <c r="K44">
        <f t="shared" si="11"/>
        <v>172</v>
      </c>
      <c r="L44">
        <f t="shared" si="12"/>
        <v>4</v>
      </c>
      <c r="M44" s="5" t="s">
        <v>70</v>
      </c>
      <c r="N44" s="5">
        <v>3154092</v>
      </c>
      <c r="O44" t="str">
        <f t="shared" si="1"/>
        <v>OK</v>
      </c>
      <c r="Q44" t="str">
        <f t="shared" si="2"/>
        <v>OK</v>
      </c>
      <c r="R44" t="str">
        <f t="shared" si="3"/>
        <v>OK</v>
      </c>
      <c r="S44" t="s">
        <v>0</v>
      </c>
      <c r="T44" t="str">
        <f t="shared" si="13"/>
        <v>REG_INT_EN</v>
      </c>
      <c r="U44" t="s">
        <v>166</v>
      </c>
      <c r="V44">
        <f t="shared" si="19"/>
        <v>8</v>
      </c>
      <c r="W44" s="4" t="s">
        <v>167</v>
      </c>
      <c r="Y44" t="str">
        <f t="shared" ref="Y44:Y60" si="20">IF(AND(D44=H44,  H44=L44),"OK","FAIL")</f>
        <v>OK</v>
      </c>
      <c r="Z44">
        <f t="shared" ref="Z44:Z61" si="21">B44-B$43</f>
        <v>4</v>
      </c>
    </row>
    <row r="45" spans="1:26" x14ac:dyDescent="0.25">
      <c r="A45" t="s">
        <v>72</v>
      </c>
      <c r="B45">
        <v>1057952</v>
      </c>
      <c r="C45">
        <f t="shared" si="17"/>
        <v>160</v>
      </c>
      <c r="D45">
        <f t="shared" si="8"/>
        <v>4</v>
      </c>
      <c r="E45" t="s">
        <v>72</v>
      </c>
      <c r="F45">
        <v>3154096</v>
      </c>
      <c r="G45">
        <f t="shared" si="18"/>
        <v>176</v>
      </c>
      <c r="H45">
        <f t="shared" si="10"/>
        <v>4</v>
      </c>
      <c r="I45" t="s">
        <v>72</v>
      </c>
      <c r="J45">
        <v>3154096</v>
      </c>
      <c r="K45">
        <f t="shared" si="11"/>
        <v>176</v>
      </c>
      <c r="L45">
        <f t="shared" si="12"/>
        <v>4</v>
      </c>
      <c r="M45" s="5" t="s">
        <v>72</v>
      </c>
      <c r="N45" s="5">
        <v>3154096</v>
      </c>
      <c r="O45" t="str">
        <f t="shared" si="1"/>
        <v>OK</v>
      </c>
      <c r="Q45" t="str">
        <f t="shared" si="2"/>
        <v>OK</v>
      </c>
      <c r="R45" t="str">
        <f t="shared" si="3"/>
        <v>OK</v>
      </c>
      <c r="S45" t="s">
        <v>0</v>
      </c>
      <c r="T45" t="str">
        <f t="shared" si="13"/>
        <v>REG_INT_MASK</v>
      </c>
      <c r="U45" t="s">
        <v>166</v>
      </c>
      <c r="V45">
        <f t="shared" si="19"/>
        <v>12</v>
      </c>
      <c r="W45" s="4" t="s">
        <v>167</v>
      </c>
      <c r="Y45" t="str">
        <f t="shared" si="20"/>
        <v>OK</v>
      </c>
      <c r="Z45">
        <f t="shared" si="21"/>
        <v>8</v>
      </c>
    </row>
    <row r="46" spans="1:26" x14ac:dyDescent="0.25">
      <c r="A46" t="s">
        <v>94</v>
      </c>
      <c r="B46">
        <v>1057956</v>
      </c>
      <c r="C46">
        <f t="shared" si="17"/>
        <v>164</v>
      </c>
      <c r="D46">
        <f t="shared" si="8"/>
        <v>4</v>
      </c>
      <c r="E46" t="s">
        <v>94</v>
      </c>
      <c r="F46">
        <v>3154100</v>
      </c>
      <c r="G46">
        <f t="shared" si="18"/>
        <v>180</v>
      </c>
      <c r="H46">
        <f t="shared" si="10"/>
        <v>4</v>
      </c>
      <c r="I46" t="s">
        <v>94</v>
      </c>
      <c r="J46">
        <v>3154100</v>
      </c>
      <c r="K46">
        <f t="shared" si="11"/>
        <v>180</v>
      </c>
      <c r="L46">
        <f t="shared" si="12"/>
        <v>4</v>
      </c>
      <c r="M46" s="5" t="s">
        <v>94</v>
      </c>
      <c r="N46" s="5">
        <v>3154100</v>
      </c>
      <c r="O46" t="str">
        <f t="shared" si="1"/>
        <v>OK</v>
      </c>
      <c r="Q46" t="str">
        <f t="shared" si="2"/>
        <v>OK</v>
      </c>
      <c r="R46" t="str">
        <f t="shared" si="3"/>
        <v>OK</v>
      </c>
      <c r="S46" t="s">
        <v>0</v>
      </c>
      <c r="T46" t="str">
        <f t="shared" si="13"/>
        <v>REG_PLAYBACK_START</v>
      </c>
      <c r="U46" t="s">
        <v>166</v>
      </c>
      <c r="V46">
        <f t="shared" si="19"/>
        <v>16</v>
      </c>
      <c r="W46" s="4" t="s">
        <v>167</v>
      </c>
      <c r="Y46" t="str">
        <f t="shared" si="20"/>
        <v>OK</v>
      </c>
      <c r="Z46">
        <f t="shared" si="21"/>
        <v>12</v>
      </c>
    </row>
    <row r="47" spans="1:26" x14ac:dyDescent="0.25">
      <c r="A47" t="s">
        <v>89</v>
      </c>
      <c r="B47">
        <v>1057960</v>
      </c>
      <c r="C47">
        <f t="shared" si="17"/>
        <v>168</v>
      </c>
      <c r="D47">
        <f t="shared" si="8"/>
        <v>4</v>
      </c>
      <c r="E47" t="s">
        <v>89</v>
      </c>
      <c r="F47">
        <v>3154104</v>
      </c>
      <c r="G47">
        <f t="shared" si="18"/>
        <v>184</v>
      </c>
      <c r="H47">
        <f t="shared" si="10"/>
        <v>4</v>
      </c>
      <c r="I47" t="s">
        <v>89</v>
      </c>
      <c r="J47">
        <v>3154104</v>
      </c>
      <c r="K47">
        <f t="shared" si="11"/>
        <v>184</v>
      </c>
      <c r="L47">
        <f t="shared" si="12"/>
        <v>4</v>
      </c>
      <c r="M47" s="5" t="s">
        <v>89</v>
      </c>
      <c r="N47" s="5">
        <v>3154104</v>
      </c>
      <c r="O47" t="str">
        <f t="shared" si="1"/>
        <v>OK</v>
      </c>
      <c r="Q47" t="str">
        <f t="shared" si="2"/>
        <v>OK</v>
      </c>
      <c r="R47" t="str">
        <f t="shared" si="3"/>
        <v>OK</v>
      </c>
      <c r="S47" t="s">
        <v>0</v>
      </c>
      <c r="T47" t="str">
        <f t="shared" si="13"/>
        <v>REG_PLAYBACK_LENGTH</v>
      </c>
      <c r="U47" t="s">
        <v>166</v>
      </c>
      <c r="V47">
        <f t="shared" si="19"/>
        <v>20</v>
      </c>
      <c r="W47" s="4" t="s">
        <v>167</v>
      </c>
      <c r="Y47" t="str">
        <f t="shared" si="20"/>
        <v>OK</v>
      </c>
      <c r="Z47">
        <f t="shared" si="21"/>
        <v>16</v>
      </c>
    </row>
    <row r="48" spans="1:26" x14ac:dyDescent="0.25">
      <c r="A48" t="s">
        <v>93</v>
      </c>
      <c r="B48">
        <v>1057964</v>
      </c>
      <c r="C48">
        <f t="shared" si="17"/>
        <v>172</v>
      </c>
      <c r="D48">
        <f t="shared" si="8"/>
        <v>4</v>
      </c>
      <c r="E48" t="s">
        <v>93</v>
      </c>
      <c r="F48">
        <v>3154108</v>
      </c>
      <c r="G48">
        <f t="shared" si="18"/>
        <v>188</v>
      </c>
      <c r="H48">
        <f t="shared" si="10"/>
        <v>4</v>
      </c>
      <c r="I48" t="s">
        <v>93</v>
      </c>
      <c r="J48">
        <v>3154108</v>
      </c>
      <c r="K48">
        <f t="shared" si="11"/>
        <v>188</v>
      </c>
      <c r="L48">
        <f t="shared" si="12"/>
        <v>4</v>
      </c>
      <c r="M48" s="5" t="s">
        <v>93</v>
      </c>
      <c r="N48" s="5">
        <v>3154108</v>
      </c>
      <c r="O48" t="str">
        <f t="shared" si="1"/>
        <v>OK</v>
      </c>
      <c r="Q48" t="str">
        <f t="shared" si="2"/>
        <v>OK</v>
      </c>
      <c r="R48" t="str">
        <f t="shared" si="3"/>
        <v>OK</v>
      </c>
      <c r="S48" t="s">
        <v>0</v>
      </c>
      <c r="T48" t="str">
        <f t="shared" si="13"/>
        <v>REG_PLAYBACK_READPTR</v>
      </c>
      <c r="U48" t="s">
        <v>166</v>
      </c>
      <c r="V48">
        <f t="shared" si="19"/>
        <v>24</v>
      </c>
      <c r="W48" s="4" t="s">
        <v>167</v>
      </c>
      <c r="Y48" t="str">
        <f t="shared" si="20"/>
        <v>OK</v>
      </c>
      <c r="Z48">
        <f t="shared" si="21"/>
        <v>20</v>
      </c>
    </row>
    <row r="49" spans="1:26" x14ac:dyDescent="0.25">
      <c r="A49" t="s">
        <v>88</v>
      </c>
      <c r="B49">
        <v>1057968</v>
      </c>
      <c r="C49">
        <f t="shared" si="17"/>
        <v>176</v>
      </c>
      <c r="D49">
        <f t="shared" si="8"/>
        <v>4</v>
      </c>
      <c r="E49" t="s">
        <v>88</v>
      </c>
      <c r="F49">
        <v>3154112</v>
      </c>
      <c r="G49">
        <f t="shared" si="18"/>
        <v>192</v>
      </c>
      <c r="H49">
        <f t="shared" si="10"/>
        <v>4</v>
      </c>
      <c r="I49" t="s">
        <v>88</v>
      </c>
      <c r="J49">
        <v>3154112</v>
      </c>
      <c r="K49">
        <f t="shared" si="11"/>
        <v>192</v>
      </c>
      <c r="L49">
        <f t="shared" si="12"/>
        <v>4</v>
      </c>
      <c r="M49" s="5" t="s">
        <v>88</v>
      </c>
      <c r="N49" s="5">
        <v>3154112</v>
      </c>
      <c r="O49" t="str">
        <f t="shared" si="1"/>
        <v>OK</v>
      </c>
      <c r="Q49" t="str">
        <f t="shared" si="2"/>
        <v>OK</v>
      </c>
      <c r="R49" t="str">
        <f t="shared" si="3"/>
        <v>OK</v>
      </c>
      <c r="S49" t="s">
        <v>0</v>
      </c>
      <c r="T49" t="str">
        <f t="shared" si="13"/>
        <v>REG_PLAYBACK_FREQ</v>
      </c>
      <c r="U49" t="s">
        <v>166</v>
      </c>
      <c r="V49">
        <f t="shared" si="19"/>
        <v>28</v>
      </c>
      <c r="W49" s="4" t="s">
        <v>167</v>
      </c>
      <c r="Y49" t="str">
        <f t="shared" si="20"/>
        <v>OK</v>
      </c>
      <c r="Z49">
        <f t="shared" si="21"/>
        <v>24</v>
      </c>
    </row>
    <row r="50" spans="1:26" x14ac:dyDescent="0.25">
      <c r="A50" t="s">
        <v>87</v>
      </c>
      <c r="B50">
        <v>1057972</v>
      </c>
      <c r="C50">
        <f t="shared" si="17"/>
        <v>180</v>
      </c>
      <c r="D50">
        <f t="shared" si="8"/>
        <v>4</v>
      </c>
      <c r="E50" t="s">
        <v>87</v>
      </c>
      <c r="F50">
        <v>3154116</v>
      </c>
      <c r="G50">
        <f t="shared" si="18"/>
        <v>196</v>
      </c>
      <c r="H50">
        <f t="shared" si="10"/>
        <v>4</v>
      </c>
      <c r="I50" t="s">
        <v>87</v>
      </c>
      <c r="J50">
        <v>3154116</v>
      </c>
      <c r="K50">
        <f t="shared" si="11"/>
        <v>196</v>
      </c>
      <c r="L50">
        <f t="shared" si="12"/>
        <v>4</v>
      </c>
      <c r="M50" s="5" t="s">
        <v>87</v>
      </c>
      <c r="N50" s="5">
        <v>3154116</v>
      </c>
      <c r="O50" t="str">
        <f t="shared" si="1"/>
        <v>OK</v>
      </c>
      <c r="Q50" t="str">
        <f t="shared" si="2"/>
        <v>OK</v>
      </c>
      <c r="R50" t="str">
        <f t="shared" si="3"/>
        <v>OK</v>
      </c>
      <c r="S50" t="s">
        <v>0</v>
      </c>
      <c r="T50" t="str">
        <f t="shared" si="13"/>
        <v>REG_PLAYBACK_FORMAT</v>
      </c>
      <c r="U50" t="s">
        <v>166</v>
      </c>
      <c r="V50">
        <f t="shared" si="19"/>
        <v>32</v>
      </c>
      <c r="W50" s="4" t="s">
        <v>167</v>
      </c>
      <c r="Y50" t="str">
        <f t="shared" si="20"/>
        <v>OK</v>
      </c>
      <c r="Z50">
        <f t="shared" si="21"/>
        <v>28</v>
      </c>
    </row>
    <row r="51" spans="1:26" x14ac:dyDescent="0.25">
      <c r="A51" t="s">
        <v>90</v>
      </c>
      <c r="B51">
        <v>1057976</v>
      </c>
      <c r="C51">
        <f t="shared" si="17"/>
        <v>184</v>
      </c>
      <c r="D51">
        <f t="shared" si="8"/>
        <v>4</v>
      </c>
      <c r="E51" t="s">
        <v>90</v>
      </c>
      <c r="F51">
        <v>3154120</v>
      </c>
      <c r="G51">
        <f t="shared" si="18"/>
        <v>200</v>
      </c>
      <c r="H51">
        <f t="shared" si="10"/>
        <v>4</v>
      </c>
      <c r="I51" t="s">
        <v>90</v>
      </c>
      <c r="J51">
        <v>3154120</v>
      </c>
      <c r="K51">
        <f t="shared" si="11"/>
        <v>200</v>
      </c>
      <c r="L51">
        <f t="shared" si="12"/>
        <v>4</v>
      </c>
      <c r="M51" s="5" t="s">
        <v>90</v>
      </c>
      <c r="N51" s="5">
        <v>3154120</v>
      </c>
      <c r="O51" t="str">
        <f t="shared" si="1"/>
        <v>OK</v>
      </c>
      <c r="Q51" t="str">
        <f t="shared" si="2"/>
        <v>OK</v>
      </c>
      <c r="R51" t="str">
        <f t="shared" si="3"/>
        <v>OK</v>
      </c>
      <c r="S51" t="s">
        <v>0</v>
      </c>
      <c r="T51" t="str">
        <f t="shared" si="13"/>
        <v>REG_PLAYBACK_LOOP</v>
      </c>
      <c r="U51" t="s">
        <v>166</v>
      </c>
      <c r="V51">
        <f t="shared" si="19"/>
        <v>36</v>
      </c>
      <c r="W51" s="4" t="s">
        <v>167</v>
      </c>
      <c r="Y51" t="str">
        <f t="shared" si="20"/>
        <v>OK</v>
      </c>
      <c r="Z51">
        <f t="shared" si="21"/>
        <v>32</v>
      </c>
    </row>
    <row r="52" spans="1:26" x14ac:dyDescent="0.25">
      <c r="A52" t="s">
        <v>92</v>
      </c>
      <c r="B52">
        <v>1057980</v>
      </c>
      <c r="C52">
        <f t="shared" si="17"/>
        <v>188</v>
      </c>
      <c r="D52">
        <f t="shared" si="8"/>
        <v>4</v>
      </c>
      <c r="E52" t="s">
        <v>92</v>
      </c>
      <c r="F52">
        <v>3154124</v>
      </c>
      <c r="G52">
        <f t="shared" si="18"/>
        <v>204</v>
      </c>
      <c r="H52">
        <f t="shared" si="10"/>
        <v>4</v>
      </c>
      <c r="I52" t="s">
        <v>92</v>
      </c>
      <c r="J52">
        <v>3154124</v>
      </c>
      <c r="K52">
        <f t="shared" si="11"/>
        <v>204</v>
      </c>
      <c r="L52">
        <f t="shared" si="12"/>
        <v>4</v>
      </c>
      <c r="M52" s="5" t="s">
        <v>92</v>
      </c>
      <c r="N52" s="5">
        <v>3154124</v>
      </c>
      <c r="O52" t="str">
        <f t="shared" si="1"/>
        <v>OK</v>
      </c>
      <c r="Q52" t="str">
        <f t="shared" si="2"/>
        <v>OK</v>
      </c>
      <c r="R52" t="str">
        <f t="shared" si="3"/>
        <v>OK</v>
      </c>
      <c r="S52" t="s">
        <v>0</v>
      </c>
      <c r="T52" t="str">
        <f t="shared" si="13"/>
        <v>REG_PLAYBACK_PLAY</v>
      </c>
      <c r="U52" t="s">
        <v>166</v>
      </c>
      <c r="V52">
        <f t="shared" si="19"/>
        <v>40</v>
      </c>
      <c r="W52" s="4" t="s">
        <v>167</v>
      </c>
      <c r="Y52" t="str">
        <f t="shared" si="20"/>
        <v>OK</v>
      </c>
      <c r="Z52">
        <f t="shared" si="21"/>
        <v>36</v>
      </c>
    </row>
    <row r="53" spans="1:26" x14ac:dyDescent="0.25">
      <c r="A53" t="s">
        <v>97</v>
      </c>
      <c r="B53">
        <v>1057984</v>
      </c>
      <c r="C53">
        <f t="shared" si="17"/>
        <v>192</v>
      </c>
      <c r="D53">
        <f t="shared" si="8"/>
        <v>4</v>
      </c>
      <c r="E53" t="s">
        <v>97</v>
      </c>
      <c r="F53">
        <v>3154128</v>
      </c>
      <c r="G53">
        <f t="shared" si="18"/>
        <v>208</v>
      </c>
      <c r="H53">
        <f t="shared" si="10"/>
        <v>4</v>
      </c>
      <c r="I53" t="s">
        <v>97</v>
      </c>
      <c r="J53">
        <v>3154128</v>
      </c>
      <c r="K53">
        <f t="shared" si="11"/>
        <v>208</v>
      </c>
      <c r="L53">
        <f t="shared" si="12"/>
        <v>4</v>
      </c>
      <c r="M53" s="5" t="s">
        <v>97</v>
      </c>
      <c r="N53" s="5">
        <v>3154128</v>
      </c>
      <c r="O53" t="str">
        <f t="shared" si="1"/>
        <v>OK</v>
      </c>
      <c r="Q53" t="str">
        <f t="shared" si="2"/>
        <v>OK</v>
      </c>
      <c r="R53" t="str">
        <f t="shared" si="3"/>
        <v>OK</v>
      </c>
      <c r="S53" t="s">
        <v>0</v>
      </c>
      <c r="T53" t="str">
        <f t="shared" si="13"/>
        <v>REG_PWM_HZ</v>
      </c>
      <c r="U53" t="s">
        <v>166</v>
      </c>
      <c r="V53">
        <f t="shared" si="19"/>
        <v>44</v>
      </c>
      <c r="W53" s="4" t="s">
        <v>167</v>
      </c>
      <c r="Y53" t="str">
        <f t="shared" si="20"/>
        <v>OK</v>
      </c>
      <c r="Z53">
        <f t="shared" si="21"/>
        <v>40</v>
      </c>
    </row>
    <row r="54" spans="1:26" x14ac:dyDescent="0.25">
      <c r="A54" t="s">
        <v>96</v>
      </c>
      <c r="B54">
        <v>1057988</v>
      </c>
      <c r="C54">
        <f t="shared" si="17"/>
        <v>196</v>
      </c>
      <c r="D54">
        <f t="shared" si="8"/>
        <v>4</v>
      </c>
      <c r="E54" t="s">
        <v>96</v>
      </c>
      <c r="F54">
        <v>3154132</v>
      </c>
      <c r="G54">
        <f t="shared" si="18"/>
        <v>212</v>
      </c>
      <c r="H54">
        <f t="shared" si="10"/>
        <v>4</v>
      </c>
      <c r="I54" t="s">
        <v>96</v>
      </c>
      <c r="J54">
        <v>3154132</v>
      </c>
      <c r="K54">
        <f t="shared" si="11"/>
        <v>212</v>
      </c>
      <c r="L54">
        <f t="shared" si="12"/>
        <v>4</v>
      </c>
      <c r="M54" s="5" t="s">
        <v>96</v>
      </c>
      <c r="N54" s="5">
        <v>3154132</v>
      </c>
      <c r="O54" t="str">
        <f t="shared" si="1"/>
        <v>OK</v>
      </c>
      <c r="Q54" t="str">
        <f t="shared" si="2"/>
        <v>OK</v>
      </c>
      <c r="R54" t="str">
        <f t="shared" si="3"/>
        <v>OK</v>
      </c>
      <c r="S54" t="s">
        <v>0</v>
      </c>
      <c r="T54" t="str">
        <f t="shared" si="13"/>
        <v>REG_PWM_DUTY</v>
      </c>
      <c r="U54" t="s">
        <v>166</v>
      </c>
      <c r="V54">
        <f t="shared" si="19"/>
        <v>48</v>
      </c>
      <c r="W54" s="4" t="s">
        <v>167</v>
      </c>
      <c r="Y54" t="str">
        <f t="shared" si="20"/>
        <v>OK</v>
      </c>
      <c r="Z54">
        <f t="shared" si="21"/>
        <v>44</v>
      </c>
    </row>
    <row r="55" spans="1:26" x14ac:dyDescent="0.25">
      <c r="A55" t="s">
        <v>75</v>
      </c>
      <c r="B55">
        <v>1057992</v>
      </c>
      <c r="C55">
        <f t="shared" si="17"/>
        <v>200</v>
      </c>
      <c r="D55">
        <f t="shared" si="8"/>
        <v>4</v>
      </c>
      <c r="E55" t="s">
        <v>75</v>
      </c>
      <c r="F55">
        <v>3154136</v>
      </c>
      <c r="G55">
        <f t="shared" si="18"/>
        <v>216</v>
      </c>
      <c r="H55">
        <f t="shared" si="10"/>
        <v>4</v>
      </c>
      <c r="I55" t="s">
        <v>75</v>
      </c>
      <c r="J55">
        <v>3154136</v>
      </c>
      <c r="K55">
        <f t="shared" si="11"/>
        <v>216</v>
      </c>
      <c r="L55">
        <f t="shared" si="12"/>
        <v>4</v>
      </c>
      <c r="M55" s="5" t="s">
        <v>75</v>
      </c>
      <c r="N55" s="5">
        <v>3154136</v>
      </c>
      <c r="O55" t="str">
        <f t="shared" si="1"/>
        <v>OK</v>
      </c>
      <c r="Q55" t="str">
        <f t="shared" si="2"/>
        <v>OK</v>
      </c>
      <c r="R55" t="str">
        <f t="shared" si="3"/>
        <v>OK</v>
      </c>
      <c r="S55" t="s">
        <v>0</v>
      </c>
      <c r="T55" t="str">
        <f t="shared" si="13"/>
        <v>REG_MACRO_0</v>
      </c>
      <c r="U55" t="s">
        <v>166</v>
      </c>
      <c r="V55">
        <f t="shared" si="19"/>
        <v>52</v>
      </c>
      <c r="W55" s="4" t="s">
        <v>167</v>
      </c>
      <c r="Y55" t="str">
        <f t="shared" si="20"/>
        <v>OK</v>
      </c>
      <c r="Z55">
        <f t="shared" si="21"/>
        <v>48</v>
      </c>
    </row>
    <row r="56" spans="1:26" x14ac:dyDescent="0.25">
      <c r="A56" t="s">
        <v>76</v>
      </c>
      <c r="B56">
        <v>1057996</v>
      </c>
      <c r="C56">
        <f t="shared" si="17"/>
        <v>204</v>
      </c>
      <c r="D56">
        <f t="shared" si="8"/>
        <v>4</v>
      </c>
      <c r="E56" t="s">
        <v>76</v>
      </c>
      <c r="F56">
        <v>3154140</v>
      </c>
      <c r="G56">
        <f t="shared" si="18"/>
        <v>220</v>
      </c>
      <c r="H56">
        <f t="shared" si="10"/>
        <v>4</v>
      </c>
      <c r="I56" t="s">
        <v>76</v>
      </c>
      <c r="J56">
        <v>3154140</v>
      </c>
      <c r="K56">
        <f t="shared" si="11"/>
        <v>220</v>
      </c>
      <c r="L56">
        <f t="shared" si="12"/>
        <v>4</v>
      </c>
      <c r="M56" s="5" t="s">
        <v>76</v>
      </c>
      <c r="N56" s="5">
        <v>3154140</v>
      </c>
      <c r="O56" t="str">
        <f t="shared" si="1"/>
        <v>OK</v>
      </c>
      <c r="Q56" t="str">
        <f t="shared" si="2"/>
        <v>OK</v>
      </c>
      <c r="R56" t="str">
        <f t="shared" si="3"/>
        <v>OK</v>
      </c>
      <c r="S56" t="s">
        <v>0</v>
      </c>
      <c r="T56" t="str">
        <f t="shared" si="13"/>
        <v>REG_MACRO_1</v>
      </c>
      <c r="U56" t="s">
        <v>166</v>
      </c>
      <c r="V56">
        <f t="shared" si="19"/>
        <v>56</v>
      </c>
      <c r="W56" s="4" t="s">
        <v>167</v>
      </c>
      <c r="Y56" t="str">
        <f t="shared" si="20"/>
        <v>OK</v>
      </c>
      <c r="Z56">
        <f t="shared" si="21"/>
        <v>52</v>
      </c>
    </row>
    <row r="57" spans="1:26" x14ac:dyDescent="0.25">
      <c r="A57" t="s">
        <v>20</v>
      </c>
      <c r="B57">
        <v>1058000</v>
      </c>
      <c r="C57">
        <f t="shared" si="17"/>
        <v>208</v>
      </c>
      <c r="D57">
        <f t="shared" si="8"/>
        <v>4</v>
      </c>
      <c r="E57" t="s">
        <v>20</v>
      </c>
      <c r="F57">
        <v>3154144</v>
      </c>
      <c r="G57">
        <f t="shared" ref="G57:G58" si="22">F57-F$1</f>
        <v>224</v>
      </c>
      <c r="H57">
        <f t="shared" si="10"/>
        <v>4</v>
      </c>
      <c r="I57" t="s">
        <v>20</v>
      </c>
      <c r="J57">
        <v>3154144</v>
      </c>
      <c r="K57">
        <f t="shared" si="11"/>
        <v>224</v>
      </c>
      <c r="L57">
        <f t="shared" si="12"/>
        <v>4</v>
      </c>
      <c r="M57" s="5" t="s">
        <v>20</v>
      </c>
      <c r="N57" s="5">
        <v>3154144</v>
      </c>
      <c r="O57" t="str">
        <f t="shared" si="1"/>
        <v>OK</v>
      </c>
      <c r="Q57" t="str">
        <f t="shared" si="2"/>
        <v>OK</v>
      </c>
      <c r="R57" t="str">
        <f t="shared" si="3"/>
        <v>OK</v>
      </c>
      <c r="S57" t="s">
        <v>0</v>
      </c>
      <c r="T57" t="str">
        <f t="shared" si="13"/>
        <v>REG_CYA0</v>
      </c>
      <c r="U57" t="s">
        <v>166</v>
      </c>
      <c r="V57">
        <f t="shared" si="19"/>
        <v>60</v>
      </c>
      <c r="W57" s="4" t="s">
        <v>167</v>
      </c>
      <c r="Y57" t="str">
        <f t="shared" si="20"/>
        <v>OK</v>
      </c>
      <c r="Z57">
        <f t="shared" si="21"/>
        <v>56</v>
      </c>
    </row>
    <row r="58" spans="1:26" x14ac:dyDescent="0.25">
      <c r="A58" t="s">
        <v>21</v>
      </c>
      <c r="B58">
        <v>1058004</v>
      </c>
      <c r="C58">
        <f t="shared" si="17"/>
        <v>212</v>
      </c>
      <c r="D58">
        <f t="shared" si="8"/>
        <v>4</v>
      </c>
      <c r="E58" t="s">
        <v>21</v>
      </c>
      <c r="F58">
        <v>3154148</v>
      </c>
      <c r="G58">
        <f t="shared" si="22"/>
        <v>228</v>
      </c>
      <c r="H58">
        <f t="shared" si="10"/>
        <v>4</v>
      </c>
      <c r="I58" t="s">
        <v>21</v>
      </c>
      <c r="J58">
        <v>3154148</v>
      </c>
      <c r="K58">
        <f t="shared" si="11"/>
        <v>228</v>
      </c>
      <c r="L58">
        <f t="shared" si="12"/>
        <v>4</v>
      </c>
      <c r="M58" s="5" t="s">
        <v>21</v>
      </c>
      <c r="N58" s="5">
        <v>3154148</v>
      </c>
      <c r="O58" t="str">
        <f t="shared" si="1"/>
        <v>OK</v>
      </c>
      <c r="Q58" t="str">
        <f t="shared" si="2"/>
        <v>OK</v>
      </c>
      <c r="R58" t="str">
        <f t="shared" si="3"/>
        <v>OK</v>
      </c>
      <c r="S58" t="s">
        <v>0</v>
      </c>
      <c r="T58" t="str">
        <f t="shared" si="13"/>
        <v>REG_CYA1</v>
      </c>
      <c r="U58" t="s">
        <v>166</v>
      </c>
      <c r="V58">
        <f t="shared" si="19"/>
        <v>64</v>
      </c>
      <c r="W58" s="4" t="s">
        <v>167</v>
      </c>
      <c r="Y58" t="str">
        <f t="shared" si="20"/>
        <v>OK</v>
      </c>
      <c r="Z58">
        <f t="shared" si="21"/>
        <v>60</v>
      </c>
    </row>
    <row r="59" spans="1:26" x14ac:dyDescent="0.25">
      <c r="A59" t="s">
        <v>6</v>
      </c>
      <c r="B59">
        <v>1058008</v>
      </c>
      <c r="C59">
        <f t="shared" si="17"/>
        <v>216</v>
      </c>
      <c r="D59">
        <f t="shared" si="8"/>
        <v>4</v>
      </c>
      <c r="E59" t="s">
        <v>6</v>
      </c>
      <c r="F59">
        <v>3154152</v>
      </c>
      <c r="G59">
        <f>F59-F$1</f>
        <v>232</v>
      </c>
      <c r="H59">
        <f t="shared" si="10"/>
        <v>4</v>
      </c>
      <c r="I59" t="s">
        <v>6</v>
      </c>
      <c r="J59">
        <v>3154152</v>
      </c>
      <c r="K59">
        <f t="shared" si="11"/>
        <v>232</v>
      </c>
      <c r="L59">
        <f t="shared" si="12"/>
        <v>4</v>
      </c>
      <c r="M59" s="5" t="s">
        <v>6</v>
      </c>
      <c r="N59" s="5">
        <v>3154152</v>
      </c>
      <c r="O59" t="str">
        <f t="shared" si="1"/>
        <v>OK</v>
      </c>
      <c r="Q59" t="str">
        <f t="shared" si="2"/>
        <v>OK</v>
      </c>
      <c r="R59" t="str">
        <f t="shared" si="3"/>
        <v>OK</v>
      </c>
      <c r="S59" t="s">
        <v>0</v>
      </c>
      <c r="T59" t="str">
        <f t="shared" si="13"/>
        <v>REG_BUSYBITS</v>
      </c>
      <c r="U59" t="s">
        <v>166</v>
      </c>
      <c r="V59">
        <f t="shared" si="19"/>
        <v>68</v>
      </c>
      <c r="W59" s="4" t="s">
        <v>167</v>
      </c>
      <c r="Y59" t="str">
        <f t="shared" si="20"/>
        <v>OK</v>
      </c>
      <c r="Z59">
        <f t="shared" si="21"/>
        <v>64</v>
      </c>
    </row>
    <row r="60" spans="1:26" x14ac:dyDescent="0.25">
      <c r="A60" t="s">
        <v>101</v>
      </c>
      <c r="B60">
        <v>1058016</v>
      </c>
      <c r="C60">
        <f t="shared" si="17"/>
        <v>224</v>
      </c>
      <c r="D60">
        <f t="shared" si="8"/>
        <v>8</v>
      </c>
      <c r="E60" t="s">
        <v>101</v>
      </c>
      <c r="F60">
        <v>3154160</v>
      </c>
      <c r="G60">
        <f>F60-F$1</f>
        <v>240</v>
      </c>
      <c r="H60">
        <f t="shared" si="10"/>
        <v>8</v>
      </c>
      <c r="I60" t="s">
        <v>101</v>
      </c>
      <c r="J60">
        <v>3154160</v>
      </c>
      <c r="K60">
        <f t="shared" si="11"/>
        <v>240</v>
      </c>
      <c r="L60">
        <f t="shared" si="12"/>
        <v>8</v>
      </c>
      <c r="M60" s="5" t="s">
        <v>101</v>
      </c>
      <c r="N60" s="5">
        <v>3154160</v>
      </c>
      <c r="O60" t="str">
        <f t="shared" si="1"/>
        <v>OK</v>
      </c>
      <c r="Q60" t="str">
        <f t="shared" si="2"/>
        <v>OK</v>
      </c>
      <c r="R60" t="str">
        <f t="shared" si="3"/>
        <v>OK</v>
      </c>
      <c r="S60" t="s">
        <v>0</v>
      </c>
      <c r="T60" t="str">
        <f t="shared" si="13"/>
        <v>REG_ROMSUB_SEL</v>
      </c>
      <c r="U60" t="s">
        <v>166</v>
      </c>
      <c r="V60">
        <f t="shared" si="19"/>
        <v>76</v>
      </c>
      <c r="W60" s="4" t="s">
        <v>167</v>
      </c>
      <c r="Y60" t="str">
        <f t="shared" si="20"/>
        <v>OK</v>
      </c>
      <c r="Z60">
        <f t="shared" si="21"/>
        <v>72</v>
      </c>
    </row>
    <row r="61" spans="1:26" x14ac:dyDescent="0.25">
      <c r="A61" s="2"/>
      <c r="E61" t="s">
        <v>98</v>
      </c>
      <c r="F61">
        <v>3154164</v>
      </c>
      <c r="G61">
        <f t="shared" ref="G61:G62" si="23">F61-F$1</f>
        <v>244</v>
      </c>
      <c r="H61">
        <f t="shared" si="10"/>
        <v>4</v>
      </c>
      <c r="I61" t="s">
        <v>98</v>
      </c>
      <c r="J61">
        <v>3154164</v>
      </c>
      <c r="K61">
        <f t="shared" si="11"/>
        <v>244</v>
      </c>
      <c r="L61">
        <f t="shared" si="12"/>
        <v>4</v>
      </c>
      <c r="M61" s="5" t="s">
        <v>98</v>
      </c>
      <c r="N61" s="5">
        <v>3154164</v>
      </c>
      <c r="O61" t="str">
        <f t="shared" si="1"/>
        <v>OK</v>
      </c>
      <c r="Q61" t="str">
        <f t="shared" ref="Q61" si="24">IF(AND(H61=L61),"OK","FAIL")</f>
        <v>OK</v>
      </c>
      <c r="R61" t="str">
        <f>IF(AND(E61=I61),"OK","FAIL")</f>
        <v>OK</v>
      </c>
      <c r="S61" t="s">
        <v>0</v>
      </c>
      <c r="T61" t="str">
        <f t="shared" si="13"/>
        <v>REG_RAM_FOLD</v>
      </c>
      <c r="U61" t="s">
        <v>166</v>
      </c>
      <c r="V61">
        <f t="shared" si="19"/>
        <v>80</v>
      </c>
      <c r="W61" s="4" t="s">
        <v>167</v>
      </c>
      <c r="Y61" s="1" t="str">
        <f>IF(AND(H61=L61),"OK","FAIL")</f>
        <v>OK</v>
      </c>
      <c r="Z61">
        <f t="shared" si="21"/>
        <v>-1057944</v>
      </c>
    </row>
    <row r="62" spans="1:26" x14ac:dyDescent="0.25">
      <c r="A62" s="3" t="s">
        <v>11</v>
      </c>
      <c r="B62">
        <v>1058020</v>
      </c>
      <c r="C62">
        <f t="shared" ref="C62:C70" si="25">B62-B$1</f>
        <v>228</v>
      </c>
      <c r="D62">
        <f>C62-C60</f>
        <v>4</v>
      </c>
      <c r="E62" t="s">
        <v>11</v>
      </c>
      <c r="F62">
        <v>3154168</v>
      </c>
      <c r="G62">
        <f t="shared" si="23"/>
        <v>248</v>
      </c>
      <c r="H62">
        <f t="shared" si="10"/>
        <v>4</v>
      </c>
      <c r="I62" t="s">
        <v>11</v>
      </c>
      <c r="J62">
        <v>3154168</v>
      </c>
      <c r="K62">
        <f t="shared" si="11"/>
        <v>248</v>
      </c>
      <c r="L62">
        <f t="shared" si="12"/>
        <v>4</v>
      </c>
      <c r="M62" s="5" t="s">
        <v>11</v>
      </c>
      <c r="N62" s="5">
        <v>3154168</v>
      </c>
      <c r="O62" t="str">
        <f t="shared" si="1"/>
        <v>OK</v>
      </c>
      <c r="Q62" t="str">
        <f t="shared" si="2"/>
        <v>OK</v>
      </c>
      <c r="R62" t="str">
        <f t="shared" si="3"/>
        <v>OK</v>
      </c>
      <c r="S62" t="s">
        <v>0</v>
      </c>
      <c r="T62" t="str">
        <f t="shared" si="13"/>
        <v>REG_CMD_READ</v>
      </c>
      <c r="U62" t="s">
        <v>168</v>
      </c>
      <c r="V62">
        <f>J62-J$62</f>
        <v>0</v>
      </c>
      <c r="W62" s="4" t="s">
        <v>167</v>
      </c>
      <c r="Y62" t="str">
        <f t="shared" ref="Y62" si="26">IF(AND(D62=H62,  H62=L62),"OK","FAIL")</f>
        <v>OK</v>
      </c>
      <c r="Z62">
        <f>B62-B$62</f>
        <v>0</v>
      </c>
    </row>
    <row r="63" spans="1:26" x14ac:dyDescent="0.25">
      <c r="A63" t="s">
        <v>12</v>
      </c>
      <c r="B63">
        <v>1058024</v>
      </c>
      <c r="C63">
        <f t="shared" si="25"/>
        <v>232</v>
      </c>
      <c r="D63">
        <f>C63-C62</f>
        <v>4</v>
      </c>
      <c r="E63" t="s">
        <v>12</v>
      </c>
      <c r="F63">
        <v>3154172</v>
      </c>
      <c r="G63">
        <f t="shared" ref="G63:G70" si="27">F63-F$1</f>
        <v>252</v>
      </c>
      <c r="H63">
        <f t="shared" si="10"/>
        <v>4</v>
      </c>
      <c r="I63" t="s">
        <v>12</v>
      </c>
      <c r="J63">
        <v>3154172</v>
      </c>
      <c r="K63">
        <f t="shared" si="11"/>
        <v>252</v>
      </c>
      <c r="L63">
        <f t="shared" si="12"/>
        <v>4</v>
      </c>
      <c r="M63" s="5" t="s">
        <v>12</v>
      </c>
      <c r="N63" s="5">
        <v>3154172</v>
      </c>
      <c r="O63" t="str">
        <f t="shared" si="1"/>
        <v>OK</v>
      </c>
      <c r="Q63" t="str">
        <f t="shared" si="2"/>
        <v>OK</v>
      </c>
      <c r="R63" t="str">
        <f t="shared" si="3"/>
        <v>OK</v>
      </c>
      <c r="S63" t="s">
        <v>0</v>
      </c>
      <c r="T63" t="str">
        <f t="shared" si="13"/>
        <v>REG_CMD_WRITE</v>
      </c>
      <c r="U63" t="s">
        <v>168</v>
      </c>
      <c r="V63">
        <f t="shared" ref="V63:V91" si="28">J63-J$62</f>
        <v>4</v>
      </c>
      <c r="W63" s="4" t="s">
        <v>167</v>
      </c>
      <c r="Y63" t="str">
        <f t="shared" ref="Y63:Y83" si="29">IF(AND(D63=H63,  H63=L63),"OK","FAIL")</f>
        <v>OK</v>
      </c>
      <c r="Z63">
        <f t="shared" ref="Z63:Z91" si="30">B63-B$62</f>
        <v>4</v>
      </c>
    </row>
    <row r="64" spans="1:26" x14ac:dyDescent="0.25">
      <c r="A64" t="s">
        <v>10</v>
      </c>
      <c r="B64">
        <v>1058028</v>
      </c>
      <c r="C64">
        <f t="shared" si="25"/>
        <v>236</v>
      </c>
      <c r="D64">
        <f>C64-C63</f>
        <v>4</v>
      </c>
      <c r="E64" t="s">
        <v>10</v>
      </c>
      <c r="F64">
        <v>3154176</v>
      </c>
      <c r="G64">
        <f t="shared" si="27"/>
        <v>256</v>
      </c>
      <c r="H64">
        <f>G64-G63</f>
        <v>4</v>
      </c>
      <c r="I64" t="s">
        <v>10</v>
      </c>
      <c r="J64">
        <v>3154176</v>
      </c>
      <c r="K64">
        <f t="shared" si="11"/>
        <v>256</v>
      </c>
      <c r="L64">
        <f t="shared" si="12"/>
        <v>4</v>
      </c>
      <c r="M64" s="5" t="s">
        <v>10</v>
      </c>
      <c r="N64" s="5">
        <v>3154176</v>
      </c>
      <c r="O64" t="str">
        <f t="shared" si="1"/>
        <v>OK</v>
      </c>
      <c r="Q64" t="str">
        <f t="shared" si="2"/>
        <v>OK</v>
      </c>
      <c r="R64" t="str">
        <f t="shared" si="3"/>
        <v>OK</v>
      </c>
      <c r="S64" t="s">
        <v>0</v>
      </c>
      <c r="T64" t="str">
        <f t="shared" si="13"/>
        <v>REG_CMD_DL</v>
      </c>
      <c r="U64" t="s">
        <v>168</v>
      </c>
      <c r="V64">
        <f t="shared" si="28"/>
        <v>8</v>
      </c>
      <c r="W64" s="4" t="s">
        <v>167</v>
      </c>
      <c r="Y64" t="str">
        <f t="shared" si="29"/>
        <v>OK</v>
      </c>
      <c r="Z64">
        <f t="shared" si="30"/>
        <v>8</v>
      </c>
    </row>
    <row r="65" spans="1:26" x14ac:dyDescent="0.25">
      <c r="A65" t="s">
        <v>123</v>
      </c>
      <c r="B65">
        <v>1058032</v>
      </c>
      <c r="C65">
        <f t="shared" si="25"/>
        <v>240</v>
      </c>
      <c r="D65">
        <f>C65-C64</f>
        <v>4</v>
      </c>
      <c r="E65" t="s">
        <v>123</v>
      </c>
      <c r="F65">
        <v>3154180</v>
      </c>
      <c r="G65">
        <f t="shared" si="27"/>
        <v>260</v>
      </c>
      <c r="H65">
        <f>G65-G64</f>
        <v>4</v>
      </c>
      <c r="I65" t="s">
        <v>123</v>
      </c>
      <c r="J65">
        <v>3154180</v>
      </c>
      <c r="K65">
        <f t="shared" si="11"/>
        <v>260</v>
      </c>
      <c r="L65">
        <f t="shared" si="12"/>
        <v>4</v>
      </c>
      <c r="M65" s="5" t="s">
        <v>123</v>
      </c>
      <c r="N65" s="5">
        <v>3154180</v>
      </c>
      <c r="O65" t="str">
        <f t="shared" si="1"/>
        <v>OK</v>
      </c>
      <c r="Q65" t="str">
        <f t="shared" si="2"/>
        <v>OK</v>
      </c>
      <c r="R65" t="str">
        <f t="shared" si="3"/>
        <v>OK</v>
      </c>
      <c r="S65" t="s">
        <v>0</v>
      </c>
      <c r="T65" t="str">
        <f t="shared" si="13"/>
        <v>REG_TOUCH_MODE</v>
      </c>
      <c r="U65" t="s">
        <v>168</v>
      </c>
      <c r="V65">
        <f t="shared" si="28"/>
        <v>12</v>
      </c>
      <c r="W65" s="4" t="s">
        <v>167</v>
      </c>
      <c r="Y65" t="str">
        <f t="shared" si="29"/>
        <v>OK</v>
      </c>
      <c r="Z65">
        <f t="shared" si="30"/>
        <v>12</v>
      </c>
    </row>
    <row r="66" spans="1:26" x14ac:dyDescent="0.25">
      <c r="A66" t="s">
        <v>16</v>
      </c>
      <c r="B66">
        <v>1058036</v>
      </c>
      <c r="C66">
        <f t="shared" si="25"/>
        <v>244</v>
      </c>
      <c r="D66">
        <f t="shared" ref="D66:D77" si="31">C66-C65</f>
        <v>4</v>
      </c>
      <c r="E66" t="s">
        <v>16</v>
      </c>
      <c r="F66">
        <v>3154184</v>
      </c>
      <c r="G66">
        <f t="shared" si="27"/>
        <v>264</v>
      </c>
      <c r="H66">
        <f>G66-G65</f>
        <v>4</v>
      </c>
      <c r="I66" t="s">
        <v>16</v>
      </c>
      <c r="J66">
        <v>3154184</v>
      </c>
      <c r="K66">
        <f t="shared" si="11"/>
        <v>264</v>
      </c>
      <c r="L66">
        <f t="shared" si="12"/>
        <v>4</v>
      </c>
      <c r="M66" s="5" t="s">
        <v>16</v>
      </c>
      <c r="N66" s="5">
        <v>3154184</v>
      </c>
      <c r="O66" t="str">
        <f t="shared" ref="O66:O129" si="32">IF(AND(I66=M66,  J66=N66),"OK","FAIL")</f>
        <v>OK</v>
      </c>
      <c r="Q66" t="str">
        <f t="shared" si="2"/>
        <v>OK</v>
      </c>
      <c r="R66" t="str">
        <f t="shared" ref="R66:R76" si="33">IF(AND(A66=E66,  E66=I66),"OK","FAIL")</f>
        <v>OK</v>
      </c>
      <c r="S66" t="s">
        <v>0</v>
      </c>
      <c r="T66" t="str">
        <f t="shared" ref="T66:T129" si="34">I66</f>
        <v>REG_CTOUCH_EXTENDED</v>
      </c>
      <c r="U66" t="s">
        <v>168</v>
      </c>
      <c r="V66">
        <f t="shared" si="28"/>
        <v>16</v>
      </c>
      <c r="W66" s="4" t="s">
        <v>167</v>
      </c>
      <c r="Y66" t="str">
        <f t="shared" si="29"/>
        <v>OK</v>
      </c>
      <c r="Z66">
        <f t="shared" si="30"/>
        <v>16</v>
      </c>
    </row>
    <row r="67" spans="1:26" x14ac:dyDescent="0.25">
      <c r="A67" t="s">
        <v>118</v>
      </c>
      <c r="B67">
        <v>1058036</v>
      </c>
      <c r="C67">
        <f t="shared" si="25"/>
        <v>244</v>
      </c>
      <c r="D67">
        <f t="shared" si="31"/>
        <v>0</v>
      </c>
      <c r="E67" t="s">
        <v>118</v>
      </c>
      <c r="F67">
        <v>3154184</v>
      </c>
      <c r="G67">
        <f t="shared" si="27"/>
        <v>264</v>
      </c>
      <c r="H67">
        <f t="shared" ref="H67:H83" si="35">G67-G66</f>
        <v>0</v>
      </c>
      <c r="I67" t="s">
        <v>118</v>
      </c>
      <c r="J67">
        <v>3154184</v>
      </c>
      <c r="K67">
        <f t="shared" ref="K67:K85" si="36">J67-J$1</f>
        <v>264</v>
      </c>
      <c r="L67">
        <f t="shared" ref="L67:L84" si="37">K67-K66</f>
        <v>0</v>
      </c>
      <c r="M67" s="5" t="s">
        <v>118</v>
      </c>
      <c r="N67" s="5">
        <v>3154184</v>
      </c>
      <c r="O67" t="str">
        <f t="shared" si="32"/>
        <v>OK</v>
      </c>
      <c r="Q67" t="str">
        <f t="shared" ref="Q67:Q76" si="38">IF(AND(D67=H67,  H67=L67),"OK","FAIL")</f>
        <v>OK</v>
      </c>
      <c r="R67" t="str">
        <f t="shared" si="33"/>
        <v>OK</v>
      </c>
      <c r="S67" t="s">
        <v>0</v>
      </c>
      <c r="T67" t="str">
        <f t="shared" si="34"/>
        <v>REG_TOUCH_ADC_MODE</v>
      </c>
      <c r="U67" t="s">
        <v>168</v>
      </c>
      <c r="V67">
        <f t="shared" si="28"/>
        <v>16</v>
      </c>
      <c r="W67" s="4" t="s">
        <v>167</v>
      </c>
      <c r="Y67" t="str">
        <f t="shared" si="29"/>
        <v>OK</v>
      </c>
      <c r="Z67">
        <f t="shared" si="30"/>
        <v>16</v>
      </c>
    </row>
    <row r="68" spans="1:26" x14ac:dyDescent="0.25">
      <c r="A68" s="1" t="s">
        <v>29</v>
      </c>
      <c r="B68" s="1">
        <v>1058040</v>
      </c>
      <c r="C68" s="1">
        <f t="shared" si="25"/>
        <v>248</v>
      </c>
      <c r="D68" s="1">
        <f t="shared" si="31"/>
        <v>4</v>
      </c>
      <c r="E68" s="1" t="s">
        <v>29</v>
      </c>
      <c r="F68" s="1">
        <v>3154188</v>
      </c>
      <c r="G68" s="1">
        <f t="shared" si="27"/>
        <v>268</v>
      </c>
      <c r="H68" s="1">
        <f t="shared" si="35"/>
        <v>4</v>
      </c>
      <c r="I68" t="s">
        <v>29</v>
      </c>
      <c r="J68">
        <v>3154188</v>
      </c>
      <c r="K68">
        <f t="shared" si="36"/>
        <v>268</v>
      </c>
      <c r="L68">
        <f t="shared" si="37"/>
        <v>4</v>
      </c>
      <c r="M68" s="5" t="s">
        <v>29</v>
      </c>
      <c r="N68" s="5">
        <v>3154188</v>
      </c>
      <c r="O68" t="str">
        <f t="shared" si="32"/>
        <v>OK</v>
      </c>
      <c r="Q68" t="str">
        <f t="shared" si="38"/>
        <v>OK</v>
      </c>
      <c r="R68" t="str">
        <f t="shared" si="33"/>
        <v>OK</v>
      </c>
      <c r="S68" t="s">
        <v>0</v>
      </c>
      <c r="T68" t="str">
        <f t="shared" si="34"/>
        <v>REG_EHOST_TOUCH_X</v>
      </c>
      <c r="U68" t="s">
        <v>168</v>
      </c>
      <c r="V68">
        <f t="shared" si="28"/>
        <v>20</v>
      </c>
      <c r="W68" s="4" t="s">
        <v>167</v>
      </c>
      <c r="Y68" t="str">
        <f t="shared" si="29"/>
        <v>OK</v>
      </c>
      <c r="Z68">
        <f t="shared" si="30"/>
        <v>20</v>
      </c>
    </row>
    <row r="69" spans="1:26" x14ac:dyDescent="0.25">
      <c r="A69" t="s">
        <v>119</v>
      </c>
      <c r="B69">
        <v>1058040</v>
      </c>
      <c r="C69">
        <f t="shared" si="25"/>
        <v>248</v>
      </c>
      <c r="D69">
        <f t="shared" si="31"/>
        <v>0</v>
      </c>
      <c r="E69" t="s">
        <v>119</v>
      </c>
      <c r="F69">
        <v>3154188</v>
      </c>
      <c r="G69">
        <f t="shared" si="27"/>
        <v>268</v>
      </c>
      <c r="H69">
        <f t="shared" si="35"/>
        <v>0</v>
      </c>
      <c r="I69" t="s">
        <v>119</v>
      </c>
      <c r="J69">
        <v>3154188</v>
      </c>
      <c r="K69">
        <f t="shared" si="36"/>
        <v>268</v>
      </c>
      <c r="L69">
        <f t="shared" si="37"/>
        <v>0</v>
      </c>
      <c r="M69" s="5" t="s">
        <v>119</v>
      </c>
      <c r="N69" s="5">
        <v>3154188</v>
      </c>
      <c r="O69" t="str">
        <f t="shared" si="32"/>
        <v>OK</v>
      </c>
      <c r="Q69" t="str">
        <f t="shared" si="38"/>
        <v>OK</v>
      </c>
      <c r="R69" t="str">
        <f t="shared" si="33"/>
        <v>OK</v>
      </c>
      <c r="S69" t="s">
        <v>0</v>
      </c>
      <c r="T69" t="str">
        <f t="shared" si="34"/>
        <v>REG_TOUCH_CHARGE</v>
      </c>
      <c r="U69" t="s">
        <v>168</v>
      </c>
      <c r="V69">
        <f t="shared" si="28"/>
        <v>20</v>
      </c>
      <c r="W69" s="4" t="s">
        <v>167</v>
      </c>
      <c r="Y69" t="str">
        <f t="shared" si="29"/>
        <v>OK</v>
      </c>
      <c r="Z69">
        <f t="shared" si="30"/>
        <v>20</v>
      </c>
    </row>
    <row r="70" spans="1:26" x14ac:dyDescent="0.25">
      <c r="A70" t="s">
        <v>129</v>
      </c>
      <c r="B70">
        <v>1058044</v>
      </c>
      <c r="C70">
        <f t="shared" si="25"/>
        <v>252</v>
      </c>
      <c r="D70">
        <f t="shared" si="31"/>
        <v>4</v>
      </c>
      <c r="E70" t="s">
        <v>129</v>
      </c>
      <c r="F70">
        <v>3154192</v>
      </c>
      <c r="G70">
        <f t="shared" si="27"/>
        <v>272</v>
      </c>
      <c r="H70">
        <f t="shared" si="35"/>
        <v>4</v>
      </c>
      <c r="I70" t="s">
        <v>129</v>
      </c>
      <c r="J70">
        <v>3154192</v>
      </c>
      <c r="K70">
        <f t="shared" si="36"/>
        <v>272</v>
      </c>
      <c r="L70">
        <f t="shared" si="37"/>
        <v>4</v>
      </c>
      <c r="M70" s="5" t="s">
        <v>129</v>
      </c>
      <c r="N70" s="5">
        <v>3154192</v>
      </c>
      <c r="O70" t="str">
        <f t="shared" si="32"/>
        <v>OK</v>
      </c>
      <c r="Q70" t="str">
        <f t="shared" si="38"/>
        <v>OK</v>
      </c>
      <c r="R70" t="str">
        <f t="shared" si="33"/>
        <v>OK</v>
      </c>
      <c r="S70" t="s">
        <v>0</v>
      </c>
      <c r="T70" t="str">
        <f t="shared" si="34"/>
        <v>REG_TOUCH_SETTLE</v>
      </c>
      <c r="U70" t="s">
        <v>168</v>
      </c>
      <c r="V70">
        <f t="shared" si="28"/>
        <v>24</v>
      </c>
      <c r="W70" s="4" t="s">
        <v>167</v>
      </c>
      <c r="Y70" t="str">
        <f t="shared" si="29"/>
        <v>OK</v>
      </c>
      <c r="Z70">
        <f t="shared" si="30"/>
        <v>24</v>
      </c>
    </row>
    <row r="71" spans="1:26" x14ac:dyDescent="0.25">
      <c r="A71" s="1" t="s">
        <v>28</v>
      </c>
      <c r="B71" s="1">
        <v>1058048</v>
      </c>
      <c r="C71" s="1">
        <f t="shared" ref="C71" si="39">B71-B$1</f>
        <v>256</v>
      </c>
      <c r="D71" s="1">
        <f t="shared" si="31"/>
        <v>4</v>
      </c>
      <c r="E71" s="1" t="s">
        <v>28</v>
      </c>
      <c r="F71" s="1">
        <v>3154196</v>
      </c>
      <c r="G71" s="1">
        <f t="shared" ref="G71" si="40">F71-F$1</f>
        <v>276</v>
      </c>
      <c r="H71" s="1">
        <f t="shared" si="35"/>
        <v>4</v>
      </c>
      <c r="I71" t="s">
        <v>28</v>
      </c>
      <c r="J71">
        <v>3154196</v>
      </c>
      <c r="K71">
        <f t="shared" si="36"/>
        <v>276</v>
      </c>
      <c r="L71">
        <f t="shared" si="37"/>
        <v>4</v>
      </c>
      <c r="M71" s="5" t="s">
        <v>28</v>
      </c>
      <c r="N71" s="5">
        <v>3154196</v>
      </c>
      <c r="O71" t="str">
        <f t="shared" si="32"/>
        <v>OK</v>
      </c>
      <c r="Q71" t="str">
        <f t="shared" si="38"/>
        <v>OK</v>
      </c>
      <c r="R71" t="str">
        <f t="shared" si="33"/>
        <v>OK</v>
      </c>
      <c r="S71" t="s">
        <v>0</v>
      </c>
      <c r="T71" t="str">
        <f t="shared" si="34"/>
        <v>REG_EHOST_TOUCH_ID</v>
      </c>
      <c r="U71" t="s">
        <v>168</v>
      </c>
      <c r="V71">
        <f t="shared" si="28"/>
        <v>28</v>
      </c>
      <c r="W71" s="4" t="s">
        <v>167</v>
      </c>
      <c r="Y71" t="str">
        <f t="shared" si="29"/>
        <v>OK</v>
      </c>
      <c r="Z71">
        <f t="shared" si="30"/>
        <v>28</v>
      </c>
    </row>
    <row r="72" spans="1:26" x14ac:dyDescent="0.25">
      <c r="A72" t="s">
        <v>124</v>
      </c>
      <c r="B72">
        <v>1058048</v>
      </c>
      <c r="C72">
        <f>B72-B$1</f>
        <v>256</v>
      </c>
      <c r="D72">
        <f t="shared" si="31"/>
        <v>0</v>
      </c>
      <c r="E72" t="s">
        <v>124</v>
      </c>
      <c r="F72">
        <v>3154196</v>
      </c>
      <c r="G72">
        <f>F72-F$1</f>
        <v>276</v>
      </c>
      <c r="H72">
        <f t="shared" si="35"/>
        <v>0</v>
      </c>
      <c r="I72" t="s">
        <v>124</v>
      </c>
      <c r="J72">
        <v>3154196</v>
      </c>
      <c r="K72">
        <f t="shared" si="36"/>
        <v>276</v>
      </c>
      <c r="L72">
        <f t="shared" si="37"/>
        <v>0</v>
      </c>
      <c r="M72" s="5" t="s">
        <v>124</v>
      </c>
      <c r="N72" s="5">
        <v>3154196</v>
      </c>
      <c r="O72" t="str">
        <f t="shared" si="32"/>
        <v>OK</v>
      </c>
      <c r="Q72" t="str">
        <f t="shared" si="38"/>
        <v>OK</v>
      </c>
      <c r="R72" t="str">
        <f t="shared" si="33"/>
        <v>OK</v>
      </c>
      <c r="S72" t="s">
        <v>0</v>
      </c>
      <c r="T72" t="str">
        <f t="shared" si="34"/>
        <v>REG_TOUCH_OVERSAMPLE</v>
      </c>
      <c r="U72" t="s">
        <v>168</v>
      </c>
      <c r="V72">
        <f t="shared" si="28"/>
        <v>28</v>
      </c>
      <c r="W72" s="4" t="s">
        <v>167</v>
      </c>
      <c r="Y72" t="str">
        <f t="shared" si="29"/>
        <v>OK</v>
      </c>
      <c r="Z72">
        <f t="shared" si="30"/>
        <v>28</v>
      </c>
    </row>
    <row r="73" spans="1:26" x14ac:dyDescent="0.25">
      <c r="A73" s="1" t="s">
        <v>30</v>
      </c>
      <c r="B73" s="1">
        <v>1058052</v>
      </c>
      <c r="C73" s="1">
        <f t="shared" ref="C73" si="41">B73-B$1</f>
        <v>260</v>
      </c>
      <c r="D73" s="1">
        <f t="shared" si="31"/>
        <v>4</v>
      </c>
      <c r="E73" s="1" t="s">
        <v>30</v>
      </c>
      <c r="F73" s="1">
        <v>3154200</v>
      </c>
      <c r="G73" s="1">
        <f t="shared" ref="G73" si="42">F73-F$1</f>
        <v>280</v>
      </c>
      <c r="H73" s="1">
        <f t="shared" si="35"/>
        <v>4</v>
      </c>
      <c r="I73" t="s">
        <v>30</v>
      </c>
      <c r="J73">
        <v>3154200</v>
      </c>
      <c r="K73">
        <f t="shared" si="36"/>
        <v>280</v>
      </c>
      <c r="L73">
        <f t="shared" si="37"/>
        <v>4</v>
      </c>
      <c r="M73" s="5" t="s">
        <v>30</v>
      </c>
      <c r="N73" s="5">
        <v>3154200</v>
      </c>
      <c r="O73" t="str">
        <f t="shared" si="32"/>
        <v>OK</v>
      </c>
      <c r="Q73" t="str">
        <f t="shared" si="38"/>
        <v>OK</v>
      </c>
      <c r="R73" t="str">
        <f t="shared" si="33"/>
        <v>OK</v>
      </c>
      <c r="S73" t="s">
        <v>0</v>
      </c>
      <c r="T73" t="str">
        <f t="shared" si="34"/>
        <v>REG_EHOST_TOUCH_Y</v>
      </c>
      <c r="U73" t="s">
        <v>168</v>
      </c>
      <c r="V73">
        <f t="shared" si="28"/>
        <v>32</v>
      </c>
      <c r="W73" s="4" t="s">
        <v>167</v>
      </c>
      <c r="Y73" t="str">
        <f t="shared" si="29"/>
        <v>OK</v>
      </c>
      <c r="Z73">
        <f t="shared" si="30"/>
        <v>32</v>
      </c>
    </row>
    <row r="74" spans="1:26" x14ac:dyDescent="0.25">
      <c r="A74" t="s">
        <v>127</v>
      </c>
      <c r="B74">
        <v>1058052</v>
      </c>
      <c r="C74">
        <f t="shared" ref="C74:C83" si="43">B74-B$1</f>
        <v>260</v>
      </c>
      <c r="D74">
        <f t="shared" si="31"/>
        <v>0</v>
      </c>
      <c r="E74" t="s">
        <v>127</v>
      </c>
      <c r="F74">
        <v>3154200</v>
      </c>
      <c r="G74">
        <f>F74-F$1</f>
        <v>280</v>
      </c>
      <c r="H74">
        <f t="shared" si="35"/>
        <v>0</v>
      </c>
      <c r="I74" t="s">
        <v>127</v>
      </c>
      <c r="J74">
        <v>3154200</v>
      </c>
      <c r="K74">
        <f t="shared" si="36"/>
        <v>280</v>
      </c>
      <c r="L74">
        <f t="shared" si="37"/>
        <v>0</v>
      </c>
      <c r="M74" s="5" t="s">
        <v>127</v>
      </c>
      <c r="N74" s="5">
        <v>3154200</v>
      </c>
      <c r="O74" t="str">
        <f t="shared" si="32"/>
        <v>OK</v>
      </c>
      <c r="Q74" t="str">
        <f t="shared" si="38"/>
        <v>OK</v>
      </c>
      <c r="R74" t="str">
        <f t="shared" si="33"/>
        <v>OK</v>
      </c>
      <c r="S74" t="s">
        <v>0</v>
      </c>
      <c r="T74" t="str">
        <f t="shared" si="34"/>
        <v>REG_TOUCH_RZTHRESH</v>
      </c>
      <c r="U74" t="s">
        <v>168</v>
      </c>
      <c r="V74">
        <f t="shared" si="28"/>
        <v>32</v>
      </c>
      <c r="W74" s="4" t="s">
        <v>167</v>
      </c>
      <c r="Y74" t="str">
        <f t="shared" si="29"/>
        <v>OK</v>
      </c>
      <c r="Z74">
        <f t="shared" si="30"/>
        <v>32</v>
      </c>
    </row>
    <row r="75" spans="1:26" x14ac:dyDescent="0.25">
      <c r="A75" t="s">
        <v>161</v>
      </c>
      <c r="B75">
        <v>1058056</v>
      </c>
      <c r="C75">
        <f t="shared" si="43"/>
        <v>264</v>
      </c>
      <c r="D75">
        <f t="shared" si="31"/>
        <v>4</v>
      </c>
      <c r="E75" t="s">
        <v>161</v>
      </c>
      <c r="F75">
        <v>3154204</v>
      </c>
      <c r="G75">
        <f>F75-F$1</f>
        <v>284</v>
      </c>
      <c r="H75">
        <f t="shared" si="35"/>
        <v>4</v>
      </c>
      <c r="I75" t="s">
        <v>161</v>
      </c>
      <c r="J75">
        <v>3154204</v>
      </c>
      <c r="K75">
        <f t="shared" si="36"/>
        <v>284</v>
      </c>
      <c r="L75">
        <f t="shared" si="37"/>
        <v>4</v>
      </c>
      <c r="M75" s="5" t="s">
        <v>178</v>
      </c>
      <c r="N75" s="5">
        <v>3154204</v>
      </c>
      <c r="O75" t="str">
        <f t="shared" si="32"/>
        <v>FAIL</v>
      </c>
      <c r="Q75" t="str">
        <f t="shared" si="38"/>
        <v>OK</v>
      </c>
      <c r="R75" t="str">
        <f t="shared" si="33"/>
        <v>OK</v>
      </c>
      <c r="S75" t="s">
        <v>0</v>
      </c>
      <c r="T75" t="str">
        <f t="shared" si="34"/>
        <v>REG_CTOUCH_TOUCH1_XY</v>
      </c>
      <c r="U75" t="s">
        <v>168</v>
      </c>
      <c r="V75">
        <f t="shared" si="28"/>
        <v>36</v>
      </c>
      <c r="W75" s="4" t="s">
        <v>167</v>
      </c>
      <c r="Y75" t="str">
        <f t="shared" si="29"/>
        <v>OK</v>
      </c>
      <c r="Z75">
        <f t="shared" si="30"/>
        <v>36</v>
      </c>
    </row>
    <row r="76" spans="1:26" x14ac:dyDescent="0.25">
      <c r="A76" t="s">
        <v>125</v>
      </c>
      <c r="B76">
        <v>1058056</v>
      </c>
      <c r="C76">
        <f t="shared" si="43"/>
        <v>264</v>
      </c>
      <c r="D76">
        <f t="shared" si="31"/>
        <v>0</v>
      </c>
      <c r="E76" t="s">
        <v>125</v>
      </c>
      <c r="F76">
        <v>3154204</v>
      </c>
      <c r="G76">
        <f t="shared" ref="G76:G80" si="44">F76-F$1</f>
        <v>284</v>
      </c>
      <c r="H76">
        <f t="shared" si="35"/>
        <v>0</v>
      </c>
      <c r="I76" t="s">
        <v>125</v>
      </c>
      <c r="J76">
        <v>3154204</v>
      </c>
      <c r="K76">
        <f t="shared" si="36"/>
        <v>284</v>
      </c>
      <c r="L76">
        <f t="shared" si="37"/>
        <v>0</v>
      </c>
      <c r="M76" s="5" t="s">
        <v>125</v>
      </c>
      <c r="N76" s="5">
        <v>3154204</v>
      </c>
      <c r="O76" t="str">
        <f t="shared" si="32"/>
        <v>OK</v>
      </c>
      <c r="Q76" t="str">
        <f t="shared" si="38"/>
        <v>OK</v>
      </c>
      <c r="R76" t="str">
        <f t="shared" si="33"/>
        <v>OK</v>
      </c>
      <c r="S76" t="s">
        <v>0</v>
      </c>
      <c r="T76" t="str">
        <f t="shared" si="34"/>
        <v>REG_TOUCH_RAW_XY</v>
      </c>
      <c r="U76" t="s">
        <v>168</v>
      </c>
      <c r="V76">
        <f t="shared" si="28"/>
        <v>36</v>
      </c>
      <c r="W76" s="4" t="s">
        <v>167</v>
      </c>
      <c r="Y76" t="str">
        <f t="shared" si="29"/>
        <v>OK</v>
      </c>
      <c r="Z76">
        <f t="shared" si="30"/>
        <v>36</v>
      </c>
    </row>
    <row r="77" spans="1:26" x14ac:dyDescent="0.25">
      <c r="A77" t="s">
        <v>160</v>
      </c>
      <c r="B77">
        <v>1058060</v>
      </c>
      <c r="C77">
        <f t="shared" si="43"/>
        <v>268</v>
      </c>
      <c r="D77">
        <f t="shared" si="31"/>
        <v>4</v>
      </c>
      <c r="E77" s="1" t="s">
        <v>160</v>
      </c>
      <c r="F77" s="1">
        <v>3154208</v>
      </c>
      <c r="G77" s="1">
        <f t="shared" si="44"/>
        <v>288</v>
      </c>
      <c r="H77" s="1">
        <f t="shared" si="35"/>
        <v>4</v>
      </c>
      <c r="I77" s="1" t="s">
        <v>160</v>
      </c>
      <c r="J77" s="1">
        <v>3154208</v>
      </c>
      <c r="K77" s="1">
        <f t="shared" si="36"/>
        <v>288</v>
      </c>
      <c r="L77" s="1">
        <f t="shared" si="37"/>
        <v>4</v>
      </c>
      <c r="O77" t="str">
        <f t="shared" si="32"/>
        <v>FAIL</v>
      </c>
      <c r="Q77" t="str">
        <f t="shared" ref="Q77:Q79" si="45">IF(AND(D77=H77,  H77=L77),"OK","FAIL")</f>
        <v>OK</v>
      </c>
      <c r="R77" t="str">
        <f t="shared" ref="R77:R79" si="46">IF(AND(A77=E77,  E77=I77),"OK","FAIL")</f>
        <v>OK</v>
      </c>
      <c r="S77" t="s">
        <v>0</v>
      </c>
      <c r="T77" t="str">
        <f t="shared" si="34"/>
        <v>REG_CTOUCH_IDS</v>
      </c>
      <c r="U77" t="s">
        <v>168</v>
      </c>
      <c r="V77">
        <f t="shared" si="28"/>
        <v>40</v>
      </c>
      <c r="W77" s="4" t="s">
        <v>167</v>
      </c>
      <c r="Y77" t="str">
        <f t="shared" si="29"/>
        <v>OK</v>
      </c>
      <c r="Z77">
        <f t="shared" si="30"/>
        <v>40</v>
      </c>
    </row>
    <row r="78" spans="1:26" x14ac:dyDescent="0.25">
      <c r="A78" t="s">
        <v>19</v>
      </c>
      <c r="B78">
        <v>1058060</v>
      </c>
      <c r="C78">
        <f t="shared" si="43"/>
        <v>268</v>
      </c>
      <c r="D78">
        <f t="shared" ref="D78:D83" si="47">C78-C77</f>
        <v>0</v>
      </c>
      <c r="E78" t="s">
        <v>19</v>
      </c>
      <c r="F78">
        <v>3154208</v>
      </c>
      <c r="G78">
        <f t="shared" si="44"/>
        <v>288</v>
      </c>
      <c r="H78">
        <f t="shared" si="35"/>
        <v>0</v>
      </c>
      <c r="I78" t="s">
        <v>19</v>
      </c>
      <c r="J78">
        <v>3154208</v>
      </c>
      <c r="K78">
        <f t="shared" si="36"/>
        <v>288</v>
      </c>
      <c r="L78">
        <f t="shared" si="37"/>
        <v>0</v>
      </c>
      <c r="M78" s="5" t="s">
        <v>19</v>
      </c>
      <c r="N78" s="5">
        <v>3154208</v>
      </c>
      <c r="O78" t="str">
        <f t="shared" si="32"/>
        <v>OK</v>
      </c>
      <c r="Q78" t="str">
        <f t="shared" si="45"/>
        <v>OK</v>
      </c>
      <c r="R78" t="str">
        <f t="shared" si="46"/>
        <v>OK</v>
      </c>
      <c r="S78" t="s">
        <v>0</v>
      </c>
      <c r="T78" t="str">
        <f t="shared" si="34"/>
        <v>REG_CTOUCH_TOUCH4_Y</v>
      </c>
      <c r="U78" t="s">
        <v>168</v>
      </c>
      <c r="V78">
        <f t="shared" si="28"/>
        <v>40</v>
      </c>
      <c r="W78" s="4" t="s">
        <v>167</v>
      </c>
      <c r="Y78" t="str">
        <f t="shared" si="29"/>
        <v>OK</v>
      </c>
      <c r="Z78">
        <f t="shared" si="30"/>
        <v>40</v>
      </c>
    </row>
    <row r="79" spans="1:26" x14ac:dyDescent="0.25">
      <c r="A79" t="s">
        <v>126</v>
      </c>
      <c r="B79">
        <v>1058060</v>
      </c>
      <c r="C79">
        <f t="shared" si="43"/>
        <v>268</v>
      </c>
      <c r="D79">
        <f t="shared" si="47"/>
        <v>0</v>
      </c>
      <c r="E79" t="s">
        <v>126</v>
      </c>
      <c r="F79">
        <v>3154208</v>
      </c>
      <c r="G79">
        <f t="shared" si="44"/>
        <v>288</v>
      </c>
      <c r="H79">
        <f t="shared" si="35"/>
        <v>0</v>
      </c>
      <c r="I79" t="s">
        <v>126</v>
      </c>
      <c r="J79">
        <v>3154208</v>
      </c>
      <c r="K79">
        <f t="shared" si="36"/>
        <v>288</v>
      </c>
      <c r="L79">
        <f t="shared" si="37"/>
        <v>0</v>
      </c>
      <c r="M79" s="5" t="s">
        <v>126</v>
      </c>
      <c r="N79" s="5">
        <v>3154208</v>
      </c>
      <c r="O79" t="str">
        <f t="shared" si="32"/>
        <v>OK</v>
      </c>
      <c r="Q79" t="str">
        <f t="shared" si="45"/>
        <v>OK</v>
      </c>
      <c r="R79" t="str">
        <f t="shared" si="46"/>
        <v>OK</v>
      </c>
      <c r="S79" t="s">
        <v>0</v>
      </c>
      <c r="T79" t="str">
        <f t="shared" si="34"/>
        <v>REG_TOUCH_RZ</v>
      </c>
      <c r="U79" t="s">
        <v>168</v>
      </c>
      <c r="V79">
        <f t="shared" si="28"/>
        <v>40</v>
      </c>
      <c r="W79" s="4" t="s">
        <v>167</v>
      </c>
      <c r="Y79" t="str">
        <f t="shared" si="29"/>
        <v>OK</v>
      </c>
      <c r="Z79">
        <f t="shared" si="30"/>
        <v>40</v>
      </c>
    </row>
    <row r="80" spans="1:26" x14ac:dyDescent="0.25">
      <c r="A80" t="s">
        <v>17</v>
      </c>
      <c r="B80">
        <v>1058064</v>
      </c>
      <c r="C80">
        <f t="shared" si="43"/>
        <v>272</v>
      </c>
      <c r="D80">
        <f t="shared" si="47"/>
        <v>4</v>
      </c>
      <c r="E80" t="s">
        <v>17</v>
      </c>
      <c r="F80">
        <v>3154212</v>
      </c>
      <c r="G80">
        <f t="shared" si="44"/>
        <v>292</v>
      </c>
      <c r="H80">
        <f t="shared" si="35"/>
        <v>4</v>
      </c>
      <c r="I80" t="s">
        <v>17</v>
      </c>
      <c r="J80">
        <v>3154212</v>
      </c>
      <c r="K80">
        <f t="shared" si="36"/>
        <v>292</v>
      </c>
      <c r="L80">
        <f t="shared" si="37"/>
        <v>4</v>
      </c>
      <c r="M80" s="5" t="s">
        <v>17</v>
      </c>
      <c r="N80" s="5">
        <v>3154212</v>
      </c>
      <c r="O80" t="str">
        <f t="shared" si="32"/>
        <v>OK</v>
      </c>
      <c r="Q80" t="str">
        <f t="shared" ref="Q80:Q95" si="48">IF(AND(D80=H80,  H80=L80),"OK","FAIL")</f>
        <v>OK</v>
      </c>
      <c r="R80" t="str">
        <f t="shared" ref="R80:R95" si="49">IF(AND(A80=E80,  E80=I80),"OK","FAIL")</f>
        <v>OK</v>
      </c>
      <c r="S80" t="s">
        <v>0</v>
      </c>
      <c r="T80" t="str">
        <f t="shared" si="34"/>
        <v>REG_CTOUCH_TOUCH0_XY</v>
      </c>
      <c r="U80" t="s">
        <v>168</v>
      </c>
      <c r="V80">
        <f t="shared" si="28"/>
        <v>44</v>
      </c>
      <c r="W80" s="4" t="s">
        <v>167</v>
      </c>
      <c r="Y80" t="str">
        <f t="shared" si="29"/>
        <v>OK</v>
      </c>
      <c r="Z80">
        <f t="shared" si="30"/>
        <v>44</v>
      </c>
    </row>
    <row r="81" spans="1:26" x14ac:dyDescent="0.25">
      <c r="A81" t="s">
        <v>128</v>
      </c>
      <c r="B81">
        <v>1058064</v>
      </c>
      <c r="C81">
        <f t="shared" si="43"/>
        <v>272</v>
      </c>
      <c r="D81">
        <f t="shared" si="47"/>
        <v>0</v>
      </c>
      <c r="E81" t="s">
        <v>128</v>
      </c>
      <c r="F81">
        <v>3154212</v>
      </c>
      <c r="G81">
        <f t="shared" ref="G81:G99" si="50">F81-F$1</f>
        <v>292</v>
      </c>
      <c r="H81">
        <f t="shared" si="35"/>
        <v>0</v>
      </c>
      <c r="I81" t="s">
        <v>128</v>
      </c>
      <c r="J81">
        <v>3154212</v>
      </c>
      <c r="K81">
        <f t="shared" si="36"/>
        <v>292</v>
      </c>
      <c r="L81">
        <f t="shared" si="37"/>
        <v>0</v>
      </c>
      <c r="M81" s="5" t="s">
        <v>128</v>
      </c>
      <c r="N81" s="5">
        <v>3154212</v>
      </c>
      <c r="O81" t="str">
        <f t="shared" si="32"/>
        <v>OK</v>
      </c>
      <c r="Q81" t="str">
        <f t="shared" si="48"/>
        <v>OK</v>
      </c>
      <c r="R81" t="str">
        <f t="shared" si="49"/>
        <v>OK</v>
      </c>
      <c r="S81" t="s">
        <v>0</v>
      </c>
      <c r="T81" t="str">
        <f t="shared" si="34"/>
        <v>REG_TOUCH_SCREEN_XY</v>
      </c>
      <c r="U81" t="s">
        <v>168</v>
      </c>
      <c r="V81">
        <f t="shared" si="28"/>
        <v>44</v>
      </c>
      <c r="W81" s="4" t="s">
        <v>167</v>
      </c>
      <c r="Y81" t="str">
        <f t="shared" si="29"/>
        <v>OK</v>
      </c>
      <c r="Z81">
        <f t="shared" si="30"/>
        <v>44</v>
      </c>
    </row>
    <row r="82" spans="1:26" x14ac:dyDescent="0.25">
      <c r="A82" t="s">
        <v>139</v>
      </c>
      <c r="B82">
        <v>1058068</v>
      </c>
      <c r="C82">
        <f t="shared" si="43"/>
        <v>276</v>
      </c>
      <c r="D82">
        <f t="shared" si="47"/>
        <v>4</v>
      </c>
      <c r="E82" t="s">
        <v>139</v>
      </c>
      <c r="F82">
        <v>3154216</v>
      </c>
      <c r="G82">
        <f t="shared" si="50"/>
        <v>296</v>
      </c>
      <c r="H82">
        <f t="shared" si="35"/>
        <v>4</v>
      </c>
      <c r="I82" t="s">
        <v>139</v>
      </c>
      <c r="J82">
        <v>3154216</v>
      </c>
      <c r="K82">
        <f t="shared" si="36"/>
        <v>296</v>
      </c>
      <c r="L82">
        <f t="shared" si="37"/>
        <v>4</v>
      </c>
      <c r="M82" s="5" t="s">
        <v>139</v>
      </c>
      <c r="N82" s="5">
        <v>3154216</v>
      </c>
      <c r="O82" t="str">
        <f t="shared" si="32"/>
        <v>OK</v>
      </c>
      <c r="Q82" t="str">
        <f t="shared" si="48"/>
        <v>OK</v>
      </c>
      <c r="R82" t="str">
        <f t="shared" si="49"/>
        <v>OK</v>
      </c>
      <c r="S82" t="s">
        <v>0</v>
      </c>
      <c r="T82" t="str">
        <f t="shared" si="34"/>
        <v>REG_TOUCH_TAG_XY</v>
      </c>
      <c r="U82" t="s">
        <v>168</v>
      </c>
      <c r="V82">
        <f t="shared" si="28"/>
        <v>48</v>
      </c>
      <c r="W82" s="4" t="s">
        <v>167</v>
      </c>
      <c r="Y82" t="str">
        <f t="shared" si="29"/>
        <v>OK</v>
      </c>
      <c r="Z82">
        <f t="shared" si="30"/>
        <v>48</v>
      </c>
    </row>
    <row r="83" spans="1:26" x14ac:dyDescent="0.25">
      <c r="A83" t="s">
        <v>130</v>
      </c>
      <c r="B83">
        <v>1058072</v>
      </c>
      <c r="C83">
        <f t="shared" si="43"/>
        <v>280</v>
      </c>
      <c r="D83">
        <f t="shared" si="47"/>
        <v>4</v>
      </c>
      <c r="E83" t="s">
        <v>130</v>
      </c>
      <c r="F83">
        <v>3154220</v>
      </c>
      <c r="G83">
        <f t="shared" si="50"/>
        <v>300</v>
      </c>
      <c r="H83">
        <f t="shared" si="35"/>
        <v>4</v>
      </c>
      <c r="I83" t="s">
        <v>130</v>
      </c>
      <c r="J83">
        <v>3154220</v>
      </c>
      <c r="K83">
        <f t="shared" si="36"/>
        <v>300</v>
      </c>
      <c r="L83">
        <f t="shared" si="37"/>
        <v>4</v>
      </c>
      <c r="M83" s="5" t="s">
        <v>130</v>
      </c>
      <c r="N83" s="5">
        <v>3154220</v>
      </c>
      <c r="O83" t="str">
        <f t="shared" si="32"/>
        <v>OK</v>
      </c>
      <c r="Q83" t="str">
        <f t="shared" si="48"/>
        <v>OK</v>
      </c>
      <c r="R83" t="str">
        <f t="shared" si="49"/>
        <v>OK</v>
      </c>
      <c r="S83" t="s">
        <v>0</v>
      </c>
      <c r="T83" t="str">
        <f t="shared" si="34"/>
        <v>REG_TOUCH_TAG</v>
      </c>
      <c r="U83" t="s">
        <v>168</v>
      </c>
      <c r="V83">
        <f t="shared" si="28"/>
        <v>52</v>
      </c>
      <c r="W83" s="4" t="s">
        <v>167</v>
      </c>
      <c r="Y83" t="str">
        <f t="shared" si="29"/>
        <v>OK</v>
      </c>
      <c r="Z83">
        <f t="shared" si="30"/>
        <v>52</v>
      </c>
    </row>
    <row r="84" spans="1:26" x14ac:dyDescent="0.25">
      <c r="A84" s="2"/>
      <c r="E84" t="s">
        <v>132</v>
      </c>
      <c r="F84">
        <v>3154224</v>
      </c>
      <c r="G84">
        <f t="shared" si="50"/>
        <v>304</v>
      </c>
      <c r="H84">
        <f t="shared" ref="H84:H99" si="51">G84-G83</f>
        <v>4</v>
      </c>
      <c r="I84" t="s">
        <v>132</v>
      </c>
      <c r="J84">
        <v>3154224</v>
      </c>
      <c r="K84">
        <f t="shared" si="36"/>
        <v>304</v>
      </c>
      <c r="L84">
        <f t="shared" si="37"/>
        <v>4</v>
      </c>
      <c r="M84" s="5" t="s">
        <v>132</v>
      </c>
      <c r="N84" s="5">
        <v>3154224</v>
      </c>
      <c r="O84" t="str">
        <f t="shared" si="32"/>
        <v>OK</v>
      </c>
      <c r="Q84" t="str">
        <f t="shared" ref="Q84" si="52">IF(AND(H84=L84),"OK","FAIL")</f>
        <v>OK</v>
      </c>
      <c r="R84" t="str">
        <f>IF(AND(E84=I84),"OK","FAIL")</f>
        <v>OK</v>
      </c>
      <c r="S84" t="s">
        <v>0</v>
      </c>
      <c r="T84" t="str">
        <f t="shared" si="34"/>
        <v>REG_TOUCH_TAG1_XY</v>
      </c>
      <c r="U84" t="s">
        <v>168</v>
      </c>
      <c r="V84">
        <f t="shared" si="28"/>
        <v>56</v>
      </c>
      <c r="W84" s="4" t="s">
        <v>167</v>
      </c>
      <c r="Y84" s="1" t="str">
        <f>IF(AND(H84=L84),"OK","FAIL")</f>
        <v>OK</v>
      </c>
      <c r="Z84">
        <f t="shared" si="30"/>
        <v>-1058020</v>
      </c>
    </row>
    <row r="85" spans="1:26" x14ac:dyDescent="0.25">
      <c r="A85" s="2"/>
      <c r="E85" t="s">
        <v>131</v>
      </c>
      <c r="F85">
        <v>3154228</v>
      </c>
      <c r="G85">
        <f t="shared" si="50"/>
        <v>308</v>
      </c>
      <c r="H85">
        <f t="shared" si="51"/>
        <v>4</v>
      </c>
      <c r="I85" t="s">
        <v>131</v>
      </c>
      <c r="J85">
        <v>3154228</v>
      </c>
      <c r="K85">
        <f t="shared" si="36"/>
        <v>308</v>
      </c>
      <c r="L85">
        <f t="shared" ref="L85:L99" si="53">K85-K84</f>
        <v>4</v>
      </c>
      <c r="M85" s="5" t="s">
        <v>131</v>
      </c>
      <c r="N85" s="5">
        <v>3154228</v>
      </c>
      <c r="O85" t="str">
        <f t="shared" si="32"/>
        <v>OK</v>
      </c>
      <c r="Q85" t="str">
        <f t="shared" ref="Q85:Q91" si="54">IF(AND(H85=L85),"OK","FAIL")</f>
        <v>OK</v>
      </c>
      <c r="R85" t="str">
        <f t="shared" ref="R85:R91" si="55">IF(AND(E85=I85),"OK","FAIL")</f>
        <v>OK</v>
      </c>
      <c r="S85" t="s">
        <v>0</v>
      </c>
      <c r="T85" t="str">
        <f t="shared" si="34"/>
        <v>REG_TOUCH_TAG1</v>
      </c>
      <c r="U85" t="s">
        <v>168</v>
      </c>
      <c r="V85">
        <f t="shared" si="28"/>
        <v>60</v>
      </c>
      <c r="W85" s="4" t="s">
        <v>167</v>
      </c>
      <c r="Y85" s="1" t="str">
        <f t="shared" ref="Y85:Y91" si="56">IF(AND(H85=L85),"OK","FAIL")</f>
        <v>OK</v>
      </c>
      <c r="Z85">
        <f t="shared" si="30"/>
        <v>-1058020</v>
      </c>
    </row>
    <row r="86" spans="1:26" x14ac:dyDescent="0.25">
      <c r="A86" s="2"/>
      <c r="E86" t="s">
        <v>134</v>
      </c>
      <c r="F86">
        <v>3154232</v>
      </c>
      <c r="G86">
        <f t="shared" si="50"/>
        <v>312</v>
      </c>
      <c r="H86">
        <f t="shared" si="51"/>
        <v>4</v>
      </c>
      <c r="I86" t="s">
        <v>134</v>
      </c>
      <c r="J86">
        <v>3154232</v>
      </c>
      <c r="K86">
        <f t="shared" ref="K86:K99" si="57">J86-J$1</f>
        <v>312</v>
      </c>
      <c r="L86">
        <f t="shared" si="53"/>
        <v>4</v>
      </c>
      <c r="M86" s="5" t="s">
        <v>134</v>
      </c>
      <c r="N86" s="5">
        <v>3154232</v>
      </c>
      <c r="O86" t="str">
        <f t="shared" si="32"/>
        <v>OK</v>
      </c>
      <c r="Q86" t="str">
        <f t="shared" si="54"/>
        <v>OK</v>
      </c>
      <c r="R86" t="str">
        <f t="shared" si="55"/>
        <v>OK</v>
      </c>
      <c r="S86" t="s">
        <v>0</v>
      </c>
      <c r="T86" t="str">
        <f t="shared" si="34"/>
        <v>REG_TOUCH_TAG2_XY</v>
      </c>
      <c r="U86" t="s">
        <v>168</v>
      </c>
      <c r="V86">
        <f t="shared" si="28"/>
        <v>64</v>
      </c>
      <c r="W86" s="4" t="s">
        <v>167</v>
      </c>
      <c r="Y86" s="1" t="str">
        <f t="shared" si="56"/>
        <v>OK</v>
      </c>
      <c r="Z86">
        <f t="shared" si="30"/>
        <v>-1058020</v>
      </c>
    </row>
    <row r="87" spans="1:26" x14ac:dyDescent="0.25">
      <c r="A87" s="2"/>
      <c r="E87" t="s">
        <v>133</v>
      </c>
      <c r="F87">
        <v>3154236</v>
      </c>
      <c r="G87">
        <f t="shared" si="50"/>
        <v>316</v>
      </c>
      <c r="H87">
        <f t="shared" si="51"/>
        <v>4</v>
      </c>
      <c r="I87" t="s">
        <v>133</v>
      </c>
      <c r="J87">
        <v>3154236</v>
      </c>
      <c r="K87">
        <f t="shared" si="57"/>
        <v>316</v>
      </c>
      <c r="L87">
        <f t="shared" si="53"/>
        <v>4</v>
      </c>
      <c r="M87" s="5" t="s">
        <v>133</v>
      </c>
      <c r="N87" s="5">
        <v>3154236</v>
      </c>
      <c r="O87" t="str">
        <f t="shared" si="32"/>
        <v>OK</v>
      </c>
      <c r="Q87" t="str">
        <f t="shared" si="54"/>
        <v>OK</v>
      </c>
      <c r="R87" t="str">
        <f t="shared" si="55"/>
        <v>OK</v>
      </c>
      <c r="S87" t="s">
        <v>0</v>
      </c>
      <c r="T87" t="str">
        <f t="shared" si="34"/>
        <v>REG_TOUCH_TAG2</v>
      </c>
      <c r="U87" t="s">
        <v>168</v>
      </c>
      <c r="V87">
        <f t="shared" si="28"/>
        <v>68</v>
      </c>
      <c r="W87" s="4" t="s">
        <v>167</v>
      </c>
      <c r="Y87" s="1" t="str">
        <f t="shared" si="56"/>
        <v>OK</v>
      </c>
      <c r="Z87">
        <f t="shared" si="30"/>
        <v>-1058020</v>
      </c>
    </row>
    <row r="88" spans="1:26" x14ac:dyDescent="0.25">
      <c r="A88" s="2"/>
      <c r="E88" t="s">
        <v>136</v>
      </c>
      <c r="F88">
        <v>3154240</v>
      </c>
      <c r="G88">
        <f t="shared" si="50"/>
        <v>320</v>
      </c>
      <c r="H88">
        <f t="shared" si="51"/>
        <v>4</v>
      </c>
      <c r="I88" t="s">
        <v>136</v>
      </c>
      <c r="J88">
        <v>3154240</v>
      </c>
      <c r="K88">
        <f t="shared" si="57"/>
        <v>320</v>
      </c>
      <c r="L88">
        <f t="shared" si="53"/>
        <v>4</v>
      </c>
      <c r="M88" s="5" t="s">
        <v>136</v>
      </c>
      <c r="N88" s="5">
        <v>3154240</v>
      </c>
      <c r="O88" t="str">
        <f t="shared" si="32"/>
        <v>OK</v>
      </c>
      <c r="Q88" t="str">
        <f t="shared" si="54"/>
        <v>OK</v>
      </c>
      <c r="R88" t="str">
        <f t="shared" si="55"/>
        <v>OK</v>
      </c>
      <c r="S88" t="s">
        <v>0</v>
      </c>
      <c r="T88" t="str">
        <f t="shared" si="34"/>
        <v>REG_TOUCH_TAG3_XY</v>
      </c>
      <c r="U88" t="s">
        <v>168</v>
      </c>
      <c r="V88">
        <f t="shared" si="28"/>
        <v>72</v>
      </c>
      <c r="W88" s="4" t="s">
        <v>167</v>
      </c>
      <c r="Y88" s="1" t="str">
        <f t="shared" si="56"/>
        <v>OK</v>
      </c>
      <c r="Z88">
        <f t="shared" si="30"/>
        <v>-1058020</v>
      </c>
    </row>
    <row r="89" spans="1:26" x14ac:dyDescent="0.25">
      <c r="A89" s="2"/>
      <c r="E89" t="s">
        <v>135</v>
      </c>
      <c r="F89">
        <v>3154244</v>
      </c>
      <c r="G89">
        <f t="shared" si="50"/>
        <v>324</v>
      </c>
      <c r="H89">
        <f t="shared" si="51"/>
        <v>4</v>
      </c>
      <c r="I89" t="s">
        <v>135</v>
      </c>
      <c r="J89">
        <v>3154244</v>
      </c>
      <c r="K89">
        <f t="shared" si="57"/>
        <v>324</v>
      </c>
      <c r="L89">
        <f t="shared" si="53"/>
        <v>4</v>
      </c>
      <c r="M89" s="5" t="s">
        <v>135</v>
      </c>
      <c r="N89" s="5">
        <v>3154244</v>
      </c>
      <c r="O89" t="str">
        <f t="shared" si="32"/>
        <v>OK</v>
      </c>
      <c r="Q89" t="str">
        <f t="shared" si="54"/>
        <v>OK</v>
      </c>
      <c r="R89" t="str">
        <f t="shared" si="55"/>
        <v>OK</v>
      </c>
      <c r="S89" t="s">
        <v>0</v>
      </c>
      <c r="T89" t="str">
        <f t="shared" si="34"/>
        <v>REG_TOUCH_TAG3</v>
      </c>
      <c r="U89" t="s">
        <v>168</v>
      </c>
      <c r="V89">
        <f t="shared" si="28"/>
        <v>76</v>
      </c>
      <c r="W89" s="4" t="s">
        <v>167</v>
      </c>
      <c r="Y89" s="1" t="str">
        <f t="shared" si="56"/>
        <v>OK</v>
      </c>
      <c r="Z89">
        <f t="shared" si="30"/>
        <v>-1058020</v>
      </c>
    </row>
    <row r="90" spans="1:26" x14ac:dyDescent="0.25">
      <c r="A90" s="2"/>
      <c r="E90" t="s">
        <v>138</v>
      </c>
      <c r="F90">
        <v>3154248</v>
      </c>
      <c r="G90">
        <f t="shared" si="50"/>
        <v>328</v>
      </c>
      <c r="H90">
        <f t="shared" si="51"/>
        <v>4</v>
      </c>
      <c r="I90" t="s">
        <v>138</v>
      </c>
      <c r="J90">
        <v>3154248</v>
      </c>
      <c r="K90">
        <f t="shared" si="57"/>
        <v>328</v>
      </c>
      <c r="L90">
        <f t="shared" si="53"/>
        <v>4</v>
      </c>
      <c r="M90" s="5" t="s">
        <v>138</v>
      </c>
      <c r="N90" s="5">
        <v>3154248</v>
      </c>
      <c r="O90" t="str">
        <f t="shared" si="32"/>
        <v>OK</v>
      </c>
      <c r="Q90" t="str">
        <f t="shared" si="54"/>
        <v>OK</v>
      </c>
      <c r="R90" t="str">
        <f t="shared" si="55"/>
        <v>OK</v>
      </c>
      <c r="S90" t="s">
        <v>0</v>
      </c>
      <c r="T90" t="str">
        <f t="shared" si="34"/>
        <v>REG_TOUCH_TAG4_XY</v>
      </c>
      <c r="U90" t="s">
        <v>168</v>
      </c>
      <c r="V90">
        <f t="shared" si="28"/>
        <v>80</v>
      </c>
      <c r="W90" s="4" t="s">
        <v>167</v>
      </c>
      <c r="Y90" s="1" t="str">
        <f t="shared" si="56"/>
        <v>OK</v>
      </c>
      <c r="Z90">
        <f t="shared" si="30"/>
        <v>-1058020</v>
      </c>
    </row>
    <row r="91" spans="1:26" x14ac:dyDescent="0.25">
      <c r="A91" s="2"/>
      <c r="E91" t="s">
        <v>137</v>
      </c>
      <c r="F91">
        <v>3154252</v>
      </c>
      <c r="G91">
        <f t="shared" si="50"/>
        <v>332</v>
      </c>
      <c r="H91">
        <f t="shared" si="51"/>
        <v>4</v>
      </c>
      <c r="I91" t="s">
        <v>137</v>
      </c>
      <c r="J91">
        <v>3154252</v>
      </c>
      <c r="K91">
        <f t="shared" si="57"/>
        <v>332</v>
      </c>
      <c r="L91">
        <f t="shared" si="53"/>
        <v>4</v>
      </c>
      <c r="M91" s="5" t="s">
        <v>137</v>
      </c>
      <c r="N91" s="5">
        <v>3154252</v>
      </c>
      <c r="O91" t="str">
        <f t="shared" si="32"/>
        <v>OK</v>
      </c>
      <c r="Q91" t="str">
        <f t="shared" si="54"/>
        <v>OK</v>
      </c>
      <c r="R91" t="str">
        <f t="shared" si="55"/>
        <v>OK</v>
      </c>
      <c r="S91" t="s">
        <v>0</v>
      </c>
      <c r="T91" t="str">
        <f t="shared" si="34"/>
        <v>REG_TOUCH_TAG4</v>
      </c>
      <c r="U91" t="s">
        <v>168</v>
      </c>
      <c r="V91">
        <f t="shared" si="28"/>
        <v>84</v>
      </c>
      <c r="W91" s="4" t="s">
        <v>167</v>
      </c>
      <c r="Y91" s="1" t="str">
        <f t="shared" si="56"/>
        <v>OK</v>
      </c>
      <c r="Z91">
        <f t="shared" si="30"/>
        <v>-1058020</v>
      </c>
    </row>
    <row r="92" spans="1:26" x14ac:dyDescent="0.25">
      <c r="A92" s="3" t="s">
        <v>140</v>
      </c>
      <c r="B92">
        <v>1058076</v>
      </c>
      <c r="C92">
        <f t="shared" ref="C92:C101" si="58">B92-B$1</f>
        <v>284</v>
      </c>
      <c r="D92">
        <f>C92-C83</f>
        <v>4</v>
      </c>
      <c r="E92" t="s">
        <v>140</v>
      </c>
      <c r="F92">
        <v>3154256</v>
      </c>
      <c r="G92">
        <f t="shared" si="50"/>
        <v>336</v>
      </c>
      <c r="H92">
        <f t="shared" si="51"/>
        <v>4</v>
      </c>
      <c r="I92" t="s">
        <v>140</v>
      </c>
      <c r="J92">
        <v>3154256</v>
      </c>
      <c r="K92">
        <f t="shared" si="57"/>
        <v>336</v>
      </c>
      <c r="L92">
        <f t="shared" si="53"/>
        <v>4</v>
      </c>
      <c r="M92" s="5" t="s">
        <v>140</v>
      </c>
      <c r="N92" s="5">
        <v>3154256</v>
      </c>
      <c r="O92" t="str">
        <f t="shared" si="32"/>
        <v>OK</v>
      </c>
      <c r="Q92" t="str">
        <f t="shared" si="48"/>
        <v>OK</v>
      </c>
      <c r="R92" t="str">
        <f t="shared" si="49"/>
        <v>OK</v>
      </c>
      <c r="S92" t="s">
        <v>0</v>
      </c>
      <c r="T92" t="str">
        <f t="shared" si="34"/>
        <v>REG_TOUCH_TRANSFORM_A</v>
      </c>
      <c r="U92" t="s">
        <v>170</v>
      </c>
      <c r="V92">
        <f>J92-J$92</f>
        <v>0</v>
      </c>
      <c r="W92" s="4" t="s">
        <v>167</v>
      </c>
      <c r="Y92" t="str">
        <f t="shared" ref="Y92" si="59">IF(AND(D92=H92,  H92=L92),"OK","FAIL")</f>
        <v>OK</v>
      </c>
      <c r="Z92">
        <f>B92-B$92</f>
        <v>0</v>
      </c>
    </row>
    <row r="93" spans="1:26" x14ac:dyDescent="0.25">
      <c r="A93" t="s">
        <v>141</v>
      </c>
      <c r="B93">
        <v>1058080</v>
      </c>
      <c r="C93">
        <f t="shared" si="58"/>
        <v>288</v>
      </c>
      <c r="D93">
        <f t="shared" ref="D93:D101" si="60">C93-C92</f>
        <v>4</v>
      </c>
      <c r="E93" t="s">
        <v>141</v>
      </c>
      <c r="F93">
        <v>3154260</v>
      </c>
      <c r="G93">
        <f t="shared" si="50"/>
        <v>340</v>
      </c>
      <c r="H93">
        <f t="shared" si="51"/>
        <v>4</v>
      </c>
      <c r="I93" t="s">
        <v>141</v>
      </c>
      <c r="J93">
        <v>3154260</v>
      </c>
      <c r="K93">
        <f t="shared" si="57"/>
        <v>340</v>
      </c>
      <c r="L93">
        <f t="shared" si="53"/>
        <v>4</v>
      </c>
      <c r="M93" s="5" t="s">
        <v>141</v>
      </c>
      <c r="N93" s="5">
        <v>3154260</v>
      </c>
      <c r="O93" t="str">
        <f t="shared" si="32"/>
        <v>OK</v>
      </c>
      <c r="Q93" t="str">
        <f t="shared" si="48"/>
        <v>OK</v>
      </c>
      <c r="R93" t="str">
        <f t="shared" si="49"/>
        <v>OK</v>
      </c>
      <c r="S93" t="s">
        <v>0</v>
      </c>
      <c r="T93" t="str">
        <f t="shared" si="34"/>
        <v>REG_TOUCH_TRANSFORM_B</v>
      </c>
      <c r="U93" t="s">
        <v>170</v>
      </c>
      <c r="V93">
        <f t="shared" ref="V93:V106" si="61">J93-J$92</f>
        <v>4</v>
      </c>
      <c r="W93" s="4" t="s">
        <v>167</v>
      </c>
      <c r="Y93" t="str">
        <f t="shared" ref="Y93:Y102" si="62">IF(AND(D93=H93,  H93=L93),"OK","FAIL")</f>
        <v>OK</v>
      </c>
      <c r="Z93">
        <f t="shared" ref="Z93:Z106" si="63">B93-B$92</f>
        <v>4</v>
      </c>
    </row>
    <row r="94" spans="1:26" x14ac:dyDescent="0.25">
      <c r="A94" t="s">
        <v>142</v>
      </c>
      <c r="B94">
        <v>1058084</v>
      </c>
      <c r="C94">
        <f t="shared" si="58"/>
        <v>292</v>
      </c>
      <c r="D94">
        <f t="shared" si="60"/>
        <v>4</v>
      </c>
      <c r="E94" t="s">
        <v>142</v>
      </c>
      <c r="F94">
        <v>3154264</v>
      </c>
      <c r="G94">
        <f t="shared" si="50"/>
        <v>344</v>
      </c>
      <c r="H94">
        <f t="shared" si="51"/>
        <v>4</v>
      </c>
      <c r="I94" t="s">
        <v>142</v>
      </c>
      <c r="J94">
        <v>3154264</v>
      </c>
      <c r="K94">
        <f t="shared" si="57"/>
        <v>344</v>
      </c>
      <c r="L94">
        <f t="shared" si="53"/>
        <v>4</v>
      </c>
      <c r="M94" s="5" t="s">
        <v>142</v>
      </c>
      <c r="N94" s="5">
        <v>3154264</v>
      </c>
      <c r="O94" t="str">
        <f t="shared" si="32"/>
        <v>OK</v>
      </c>
      <c r="Q94" t="str">
        <f t="shared" si="48"/>
        <v>OK</v>
      </c>
      <c r="R94" t="str">
        <f t="shared" si="49"/>
        <v>OK</v>
      </c>
      <c r="S94" t="s">
        <v>0</v>
      </c>
      <c r="T94" t="str">
        <f t="shared" si="34"/>
        <v>REG_TOUCH_TRANSFORM_C</v>
      </c>
      <c r="U94" t="s">
        <v>170</v>
      </c>
      <c r="V94">
        <f t="shared" si="61"/>
        <v>8</v>
      </c>
      <c r="W94" s="4" t="s">
        <v>167</v>
      </c>
      <c r="Y94" t="str">
        <f t="shared" si="62"/>
        <v>OK</v>
      </c>
      <c r="Z94">
        <f t="shared" si="63"/>
        <v>8</v>
      </c>
    </row>
    <row r="95" spans="1:26" x14ac:dyDescent="0.25">
      <c r="A95" t="s">
        <v>143</v>
      </c>
      <c r="B95">
        <v>1058088</v>
      </c>
      <c r="C95">
        <f t="shared" si="58"/>
        <v>296</v>
      </c>
      <c r="D95">
        <f t="shared" si="60"/>
        <v>4</v>
      </c>
      <c r="E95" t="s">
        <v>143</v>
      </c>
      <c r="F95">
        <v>3154268</v>
      </c>
      <c r="G95">
        <f t="shared" si="50"/>
        <v>348</v>
      </c>
      <c r="H95">
        <f t="shared" si="51"/>
        <v>4</v>
      </c>
      <c r="I95" t="s">
        <v>143</v>
      </c>
      <c r="J95">
        <v>3154268</v>
      </c>
      <c r="K95">
        <f t="shared" si="57"/>
        <v>348</v>
      </c>
      <c r="L95">
        <f t="shared" si="53"/>
        <v>4</v>
      </c>
      <c r="M95" s="5" t="s">
        <v>143</v>
      </c>
      <c r="N95" s="5">
        <v>3154268</v>
      </c>
      <c r="O95" t="str">
        <f t="shared" si="32"/>
        <v>OK</v>
      </c>
      <c r="Q95" t="str">
        <f t="shared" si="48"/>
        <v>OK</v>
      </c>
      <c r="R95" t="str">
        <f t="shared" si="49"/>
        <v>OK</v>
      </c>
      <c r="S95" t="s">
        <v>0</v>
      </c>
      <c r="T95" t="str">
        <f t="shared" si="34"/>
        <v>REG_TOUCH_TRANSFORM_D</v>
      </c>
      <c r="U95" t="s">
        <v>170</v>
      </c>
      <c r="V95">
        <f t="shared" si="61"/>
        <v>12</v>
      </c>
      <c r="W95" s="4" t="s">
        <v>167</v>
      </c>
      <c r="Y95" t="str">
        <f t="shared" si="62"/>
        <v>OK</v>
      </c>
      <c r="Z95">
        <f t="shared" si="63"/>
        <v>12</v>
      </c>
    </row>
    <row r="96" spans="1:26" x14ac:dyDescent="0.25">
      <c r="A96" t="s">
        <v>144</v>
      </c>
      <c r="B96">
        <v>1058092</v>
      </c>
      <c r="C96">
        <f t="shared" si="58"/>
        <v>300</v>
      </c>
      <c r="D96">
        <f t="shared" si="60"/>
        <v>4</v>
      </c>
      <c r="E96" t="s">
        <v>144</v>
      </c>
      <c r="F96">
        <v>3154272</v>
      </c>
      <c r="G96">
        <f t="shared" si="50"/>
        <v>352</v>
      </c>
      <c r="H96">
        <f t="shared" si="51"/>
        <v>4</v>
      </c>
      <c r="I96" t="s">
        <v>144</v>
      </c>
      <c r="J96">
        <v>3154272</v>
      </c>
      <c r="K96">
        <f t="shared" si="57"/>
        <v>352</v>
      </c>
      <c r="L96">
        <f t="shared" si="53"/>
        <v>4</v>
      </c>
      <c r="M96" s="5" t="s">
        <v>144</v>
      </c>
      <c r="N96" s="5">
        <v>3154272</v>
      </c>
      <c r="O96" t="str">
        <f t="shared" si="32"/>
        <v>OK</v>
      </c>
      <c r="Q96" t="str">
        <f t="shared" ref="Q96:Q101" si="64">IF(AND(D96=H96,  H96=L96),"OK","FAIL")</f>
        <v>OK</v>
      </c>
      <c r="R96" t="str">
        <f t="shared" ref="R96:R101" si="65">IF(AND(A96=E96,  E96=I96),"OK","FAIL")</f>
        <v>OK</v>
      </c>
      <c r="S96" t="s">
        <v>0</v>
      </c>
      <c r="T96" t="str">
        <f t="shared" si="34"/>
        <v>REG_TOUCH_TRANSFORM_E</v>
      </c>
      <c r="U96" t="s">
        <v>170</v>
      </c>
      <c r="V96">
        <f t="shared" si="61"/>
        <v>16</v>
      </c>
      <c r="W96" s="4" t="s">
        <v>167</v>
      </c>
      <c r="Y96" t="str">
        <f t="shared" si="62"/>
        <v>OK</v>
      </c>
      <c r="Z96">
        <f t="shared" si="63"/>
        <v>16</v>
      </c>
    </row>
    <row r="97" spans="1:26" x14ac:dyDescent="0.25">
      <c r="A97" t="s">
        <v>145</v>
      </c>
      <c r="B97">
        <v>1058096</v>
      </c>
      <c r="C97">
        <f t="shared" si="58"/>
        <v>304</v>
      </c>
      <c r="D97">
        <f t="shared" si="60"/>
        <v>4</v>
      </c>
      <c r="E97" t="s">
        <v>145</v>
      </c>
      <c r="F97">
        <v>3154276</v>
      </c>
      <c r="G97">
        <f t="shared" si="50"/>
        <v>356</v>
      </c>
      <c r="H97">
        <f t="shared" si="51"/>
        <v>4</v>
      </c>
      <c r="I97" t="s">
        <v>145</v>
      </c>
      <c r="J97">
        <v>3154276</v>
      </c>
      <c r="K97">
        <f t="shared" si="57"/>
        <v>356</v>
      </c>
      <c r="L97">
        <f t="shared" si="53"/>
        <v>4</v>
      </c>
      <c r="M97" s="5" t="s">
        <v>145</v>
      </c>
      <c r="N97" s="5">
        <v>3154276</v>
      </c>
      <c r="O97" t="str">
        <f t="shared" si="32"/>
        <v>OK</v>
      </c>
      <c r="Q97" t="str">
        <f t="shared" si="64"/>
        <v>OK</v>
      </c>
      <c r="R97" t="str">
        <f t="shared" si="65"/>
        <v>OK</v>
      </c>
      <c r="S97" t="s">
        <v>0</v>
      </c>
      <c r="T97" t="str">
        <f t="shared" si="34"/>
        <v>REG_TOUCH_TRANSFORM_F</v>
      </c>
      <c r="U97" t="s">
        <v>170</v>
      </c>
      <c r="V97">
        <f t="shared" si="61"/>
        <v>20</v>
      </c>
      <c r="W97" s="4" t="s">
        <v>167</v>
      </c>
      <c r="Y97" t="str">
        <f t="shared" si="62"/>
        <v>OK</v>
      </c>
      <c r="Z97">
        <f t="shared" si="63"/>
        <v>20</v>
      </c>
    </row>
    <row r="98" spans="1:26" x14ac:dyDescent="0.25">
      <c r="A98" t="s">
        <v>22</v>
      </c>
      <c r="B98">
        <v>1058100</v>
      </c>
      <c r="C98">
        <f t="shared" si="58"/>
        <v>308</v>
      </c>
      <c r="D98">
        <f t="shared" si="60"/>
        <v>4</v>
      </c>
      <c r="E98" t="s">
        <v>22</v>
      </c>
      <c r="F98">
        <v>3154280</v>
      </c>
      <c r="G98">
        <f t="shared" si="50"/>
        <v>360</v>
      </c>
      <c r="H98">
        <f t="shared" si="51"/>
        <v>4</v>
      </c>
      <c r="I98" t="s">
        <v>22</v>
      </c>
      <c r="J98">
        <v>3154280</v>
      </c>
      <c r="K98">
        <f t="shared" si="57"/>
        <v>360</v>
      </c>
      <c r="L98">
        <f t="shared" si="53"/>
        <v>4</v>
      </c>
      <c r="M98" s="5" t="s">
        <v>22</v>
      </c>
      <c r="N98" s="5">
        <v>3154280</v>
      </c>
      <c r="O98" t="str">
        <f t="shared" si="32"/>
        <v>OK</v>
      </c>
      <c r="Q98" t="str">
        <f t="shared" si="64"/>
        <v>OK</v>
      </c>
      <c r="R98" t="str">
        <f t="shared" si="65"/>
        <v>OK</v>
      </c>
      <c r="S98" t="s">
        <v>0</v>
      </c>
      <c r="T98" t="str">
        <f t="shared" si="34"/>
        <v>REG_CYA_TOUCH</v>
      </c>
      <c r="U98" t="s">
        <v>170</v>
      </c>
      <c r="V98">
        <f t="shared" si="61"/>
        <v>24</v>
      </c>
      <c r="W98" s="4" t="s">
        <v>167</v>
      </c>
      <c r="Y98" t="str">
        <f t="shared" si="62"/>
        <v>OK</v>
      </c>
      <c r="Z98">
        <f t="shared" si="63"/>
        <v>24</v>
      </c>
    </row>
    <row r="99" spans="1:26" x14ac:dyDescent="0.25">
      <c r="A99" t="s">
        <v>2</v>
      </c>
      <c r="B99">
        <v>1058104</v>
      </c>
      <c r="C99">
        <f t="shared" si="58"/>
        <v>312</v>
      </c>
      <c r="D99">
        <f t="shared" si="60"/>
        <v>4</v>
      </c>
      <c r="E99" t="s">
        <v>2</v>
      </c>
      <c r="F99">
        <v>3154284</v>
      </c>
      <c r="G99">
        <f t="shared" si="50"/>
        <v>364</v>
      </c>
      <c r="H99">
        <f t="shared" si="51"/>
        <v>4</v>
      </c>
      <c r="I99" t="s">
        <v>2</v>
      </c>
      <c r="J99">
        <v>3154284</v>
      </c>
      <c r="K99">
        <f t="shared" si="57"/>
        <v>364</v>
      </c>
      <c r="L99">
        <f t="shared" si="53"/>
        <v>4</v>
      </c>
      <c r="M99" s="5" t="s">
        <v>2</v>
      </c>
      <c r="N99" s="5">
        <v>3154284</v>
      </c>
      <c r="O99" t="str">
        <f t="shared" si="32"/>
        <v>OK</v>
      </c>
      <c r="Q99" t="str">
        <f t="shared" si="64"/>
        <v>OK</v>
      </c>
      <c r="R99" t="str">
        <f t="shared" si="65"/>
        <v>OK</v>
      </c>
      <c r="S99" t="s">
        <v>0</v>
      </c>
      <c r="T99" t="str">
        <f t="shared" si="34"/>
        <v>REG_ANALOG</v>
      </c>
      <c r="U99" t="s">
        <v>170</v>
      </c>
      <c r="V99">
        <f t="shared" si="61"/>
        <v>28</v>
      </c>
      <c r="W99" s="4" t="s">
        <v>167</v>
      </c>
      <c r="Y99" t="str">
        <f t="shared" si="62"/>
        <v>OK</v>
      </c>
      <c r="Z99">
        <f t="shared" si="63"/>
        <v>28</v>
      </c>
    </row>
    <row r="100" spans="1:26" x14ac:dyDescent="0.25">
      <c r="A100" t="s">
        <v>159</v>
      </c>
      <c r="B100">
        <v>1058104</v>
      </c>
      <c r="C100">
        <f t="shared" si="58"/>
        <v>312</v>
      </c>
      <c r="D100">
        <f t="shared" si="60"/>
        <v>0</v>
      </c>
      <c r="E100" s="1" t="s">
        <v>159</v>
      </c>
      <c r="F100" s="1">
        <v>3154284</v>
      </c>
      <c r="G100" s="1">
        <f t="shared" ref="G100:G111" si="66">F100-F$1</f>
        <v>364</v>
      </c>
      <c r="H100" s="1">
        <f t="shared" ref="H100:H111" si="67">G100-G99</f>
        <v>0</v>
      </c>
      <c r="I100" s="1" t="s">
        <v>159</v>
      </c>
      <c r="J100" s="1">
        <v>3154284</v>
      </c>
      <c r="K100" s="1">
        <f t="shared" ref="K100:K104" si="68">J100-J$1</f>
        <v>364</v>
      </c>
      <c r="L100" s="1">
        <f t="shared" ref="L100:L104" si="69">K100-K99</f>
        <v>0</v>
      </c>
      <c r="O100" t="str">
        <f t="shared" si="32"/>
        <v>FAIL</v>
      </c>
      <c r="Q100" t="str">
        <f t="shared" si="64"/>
        <v>OK</v>
      </c>
      <c r="R100" t="str">
        <f t="shared" si="65"/>
        <v>OK</v>
      </c>
      <c r="S100" t="s">
        <v>0</v>
      </c>
      <c r="T100" t="str">
        <f t="shared" si="34"/>
        <v>REG_CTOUCH_GESTURE</v>
      </c>
      <c r="U100" t="s">
        <v>170</v>
      </c>
      <c r="V100">
        <f t="shared" si="61"/>
        <v>28</v>
      </c>
      <c r="W100" s="4" t="s">
        <v>167</v>
      </c>
      <c r="Y100" t="str">
        <f t="shared" si="62"/>
        <v>OK</v>
      </c>
      <c r="Z100">
        <f t="shared" si="63"/>
        <v>28</v>
      </c>
    </row>
    <row r="101" spans="1:26" x14ac:dyDescent="0.25">
      <c r="A101" t="s">
        <v>18</v>
      </c>
      <c r="B101">
        <v>1058104</v>
      </c>
      <c r="C101">
        <f t="shared" si="58"/>
        <v>312</v>
      </c>
      <c r="D101">
        <f t="shared" si="60"/>
        <v>0</v>
      </c>
      <c r="E101" t="s">
        <v>18</v>
      </c>
      <c r="F101">
        <v>3154284</v>
      </c>
      <c r="G101">
        <f t="shared" si="66"/>
        <v>364</v>
      </c>
      <c r="H101">
        <f t="shared" si="67"/>
        <v>0</v>
      </c>
      <c r="I101" t="s">
        <v>18</v>
      </c>
      <c r="J101">
        <v>3154284</v>
      </c>
      <c r="K101">
        <f t="shared" si="68"/>
        <v>364</v>
      </c>
      <c r="L101">
        <f t="shared" si="69"/>
        <v>0</v>
      </c>
      <c r="M101" s="5" t="s">
        <v>18</v>
      </c>
      <c r="N101" s="5">
        <v>3154284</v>
      </c>
      <c r="O101" t="str">
        <f t="shared" si="32"/>
        <v>OK</v>
      </c>
      <c r="Q101" t="str">
        <f t="shared" si="64"/>
        <v>OK</v>
      </c>
      <c r="R101" t="str">
        <f t="shared" si="65"/>
        <v>OK</v>
      </c>
      <c r="S101" t="s">
        <v>0</v>
      </c>
      <c r="T101" t="str">
        <f t="shared" si="34"/>
        <v>REG_CTOUCH_TOUCH4_X</v>
      </c>
      <c r="U101" t="s">
        <v>170</v>
      </c>
      <c r="V101">
        <f t="shared" si="61"/>
        <v>28</v>
      </c>
      <c r="W101" s="4" t="s">
        <v>167</v>
      </c>
      <c r="Y101" t="str">
        <f t="shared" si="62"/>
        <v>OK</v>
      </c>
      <c r="Z101">
        <f t="shared" si="63"/>
        <v>28</v>
      </c>
    </row>
    <row r="102" spans="1:26" x14ac:dyDescent="0.25">
      <c r="A102" t="s">
        <v>83</v>
      </c>
      <c r="B102">
        <v>1058104</v>
      </c>
      <c r="C102">
        <f t="shared" ref="C102" si="70">B102-B$1</f>
        <v>312</v>
      </c>
      <c r="D102">
        <f t="shared" ref="D102" si="71">C102-C101</f>
        <v>0</v>
      </c>
      <c r="E102" t="s">
        <v>83</v>
      </c>
      <c r="F102">
        <v>3154284</v>
      </c>
      <c r="G102">
        <f t="shared" si="66"/>
        <v>364</v>
      </c>
      <c r="H102">
        <f t="shared" si="67"/>
        <v>0</v>
      </c>
      <c r="I102" t="s">
        <v>83</v>
      </c>
      <c r="J102">
        <v>3154284</v>
      </c>
      <c r="K102">
        <f t="shared" si="68"/>
        <v>364</v>
      </c>
      <c r="L102">
        <f t="shared" si="69"/>
        <v>0</v>
      </c>
      <c r="M102" s="5" t="s">
        <v>83</v>
      </c>
      <c r="N102" s="5">
        <v>3154284</v>
      </c>
      <c r="O102" t="str">
        <f t="shared" si="32"/>
        <v>OK</v>
      </c>
      <c r="Q102" t="str">
        <f t="shared" ref="Q102:Q164" si="72">IF(AND(D102=H102,  H102=L102),"OK","FAIL")</f>
        <v>OK</v>
      </c>
      <c r="R102" t="str">
        <f t="shared" ref="R102:R164" si="73">IF(AND(A102=E102,  E102=I102),"OK","FAIL")</f>
        <v>OK</v>
      </c>
      <c r="S102" t="s">
        <v>0</v>
      </c>
      <c r="T102" t="str">
        <f t="shared" si="34"/>
        <v>REG_PATCHED_TOUCH_FAULT</v>
      </c>
      <c r="U102" t="s">
        <v>170</v>
      </c>
      <c r="V102">
        <f t="shared" si="61"/>
        <v>28</v>
      </c>
      <c r="W102" s="4" t="s">
        <v>167</v>
      </c>
      <c r="Y102" t="str">
        <f t="shared" si="62"/>
        <v>OK</v>
      </c>
      <c r="Z102">
        <f t="shared" si="63"/>
        <v>28</v>
      </c>
    </row>
    <row r="103" spans="1:26" x14ac:dyDescent="0.25">
      <c r="A103" s="1"/>
      <c r="E103" s="1" t="s">
        <v>27</v>
      </c>
      <c r="F103" s="1">
        <v>3154288</v>
      </c>
      <c r="G103" s="1">
        <f t="shared" si="66"/>
        <v>368</v>
      </c>
      <c r="H103" s="1">
        <f t="shared" si="67"/>
        <v>4</v>
      </c>
      <c r="I103" t="s">
        <v>27</v>
      </c>
      <c r="J103">
        <v>3154288</v>
      </c>
      <c r="K103">
        <f t="shared" si="68"/>
        <v>368</v>
      </c>
      <c r="L103">
        <f t="shared" si="69"/>
        <v>4</v>
      </c>
      <c r="M103" s="5" t="s">
        <v>27</v>
      </c>
      <c r="N103" s="5">
        <v>3154288</v>
      </c>
      <c r="O103" t="str">
        <f t="shared" si="32"/>
        <v>OK</v>
      </c>
      <c r="Q103" t="str">
        <f t="shared" si="72"/>
        <v>FAIL</v>
      </c>
      <c r="R103" t="str">
        <f t="shared" si="73"/>
        <v>FAIL</v>
      </c>
      <c r="S103" t="s">
        <v>0</v>
      </c>
      <c r="T103" t="str">
        <f t="shared" si="34"/>
        <v>REG_EHOST_TOUCH_ACK</v>
      </c>
      <c r="U103" t="s">
        <v>170</v>
      </c>
      <c r="V103">
        <f t="shared" si="61"/>
        <v>32</v>
      </c>
      <c r="W103" s="4" t="s">
        <v>167</v>
      </c>
      <c r="Y103" s="1" t="str">
        <f t="shared" ref="Y103:Y108" si="74">IF(AND(H103=L103),"OK","FAIL")</f>
        <v>OK</v>
      </c>
      <c r="Z103">
        <f t="shared" si="63"/>
        <v>-1058076</v>
      </c>
    </row>
    <row r="104" spans="1:26" x14ac:dyDescent="0.25">
      <c r="E104" t="s">
        <v>82</v>
      </c>
      <c r="F104">
        <v>3154288</v>
      </c>
      <c r="G104">
        <f t="shared" si="66"/>
        <v>368</v>
      </c>
      <c r="H104">
        <f t="shared" si="67"/>
        <v>0</v>
      </c>
      <c r="I104" t="s">
        <v>82</v>
      </c>
      <c r="J104">
        <v>3154288</v>
      </c>
      <c r="K104">
        <f t="shared" si="68"/>
        <v>368</v>
      </c>
      <c r="L104">
        <f t="shared" si="69"/>
        <v>0</v>
      </c>
      <c r="M104" s="5" t="s">
        <v>82</v>
      </c>
      <c r="N104" s="5">
        <v>3154288</v>
      </c>
      <c r="O104" t="str">
        <f t="shared" si="32"/>
        <v>OK</v>
      </c>
      <c r="Q104" t="str">
        <f t="shared" si="72"/>
        <v>OK</v>
      </c>
      <c r="R104" t="str">
        <f t="shared" si="73"/>
        <v>FAIL</v>
      </c>
      <c r="S104" t="s">
        <v>0</v>
      </c>
      <c r="T104" t="str">
        <f t="shared" si="34"/>
        <v>REG_PATCHED_ANALOG</v>
      </c>
      <c r="U104" t="s">
        <v>170</v>
      </c>
      <c r="V104">
        <f t="shared" si="61"/>
        <v>32</v>
      </c>
      <c r="W104" s="4" t="s">
        <v>167</v>
      </c>
      <c r="Y104" s="1" t="str">
        <f t="shared" si="74"/>
        <v>OK</v>
      </c>
      <c r="Z104">
        <f t="shared" si="63"/>
        <v>-1058076</v>
      </c>
    </row>
    <row r="105" spans="1:26" x14ac:dyDescent="0.25">
      <c r="E105" t="s">
        <v>122</v>
      </c>
      <c r="F105">
        <v>3154288</v>
      </c>
      <c r="G105">
        <f t="shared" si="66"/>
        <v>368</v>
      </c>
      <c r="H105">
        <f t="shared" si="67"/>
        <v>0</v>
      </c>
      <c r="I105" t="s">
        <v>122</v>
      </c>
      <c r="J105">
        <v>3154288</v>
      </c>
      <c r="K105">
        <f t="shared" ref="K105:K136" si="75">J105-J$1</f>
        <v>368</v>
      </c>
      <c r="L105">
        <f t="shared" ref="L105:L132" si="76">K105-K104</f>
        <v>0</v>
      </c>
      <c r="M105" s="5" t="s">
        <v>122</v>
      </c>
      <c r="N105" s="5">
        <v>3154288</v>
      </c>
      <c r="O105" t="str">
        <f t="shared" si="32"/>
        <v>OK</v>
      </c>
      <c r="Q105" t="str">
        <f t="shared" si="72"/>
        <v>OK</v>
      </c>
      <c r="R105" t="str">
        <f t="shared" si="73"/>
        <v>FAIL</v>
      </c>
      <c r="S105" t="s">
        <v>0</v>
      </c>
      <c r="T105" t="str">
        <f t="shared" si="34"/>
        <v>REG_TOUCH_FAULT</v>
      </c>
      <c r="U105" t="s">
        <v>170</v>
      </c>
      <c r="V105">
        <f t="shared" si="61"/>
        <v>32</v>
      </c>
      <c r="W105" s="4" t="s">
        <v>167</v>
      </c>
      <c r="Y105" s="1" t="str">
        <f t="shared" si="74"/>
        <v>OK</v>
      </c>
      <c r="Z105">
        <f t="shared" si="63"/>
        <v>-1058076</v>
      </c>
    </row>
    <row r="106" spans="1:26" x14ac:dyDescent="0.25">
      <c r="E106" t="s">
        <v>5</v>
      </c>
      <c r="F106">
        <v>3154292</v>
      </c>
      <c r="G106">
        <f t="shared" si="66"/>
        <v>372</v>
      </c>
      <c r="H106">
        <f t="shared" si="67"/>
        <v>4</v>
      </c>
      <c r="I106" t="s">
        <v>5</v>
      </c>
      <c r="J106">
        <v>3154292</v>
      </c>
      <c r="K106">
        <f t="shared" si="75"/>
        <v>372</v>
      </c>
      <c r="L106">
        <f t="shared" si="76"/>
        <v>4</v>
      </c>
      <c r="M106" s="5" t="s">
        <v>5</v>
      </c>
      <c r="N106" s="5">
        <v>3154292</v>
      </c>
      <c r="O106" t="str">
        <f t="shared" si="32"/>
        <v>OK</v>
      </c>
      <c r="Q106" t="str">
        <f t="shared" si="72"/>
        <v>FAIL</v>
      </c>
      <c r="R106" t="str">
        <f t="shared" si="73"/>
        <v>FAIL</v>
      </c>
      <c r="S106" t="s">
        <v>0</v>
      </c>
      <c r="T106" t="str">
        <f t="shared" si="34"/>
        <v>REG_BIST_EN</v>
      </c>
      <c r="U106" t="s">
        <v>170</v>
      </c>
      <c r="V106">
        <f t="shared" si="61"/>
        <v>36</v>
      </c>
      <c r="W106" s="4" t="s">
        <v>167</v>
      </c>
      <c r="Y106" s="1" t="str">
        <f t="shared" si="74"/>
        <v>OK</v>
      </c>
      <c r="Z106">
        <f t="shared" si="63"/>
        <v>-1058076</v>
      </c>
    </row>
    <row r="107" spans="1:26" x14ac:dyDescent="0.25">
      <c r="A107" s="3" t="s">
        <v>14</v>
      </c>
      <c r="B107">
        <v>1058152</v>
      </c>
      <c r="C107">
        <f>B107-B$1</f>
        <v>360</v>
      </c>
      <c r="D107">
        <f>C107-C134</f>
        <v>44</v>
      </c>
      <c r="E107" t="s">
        <v>14</v>
      </c>
      <c r="F107">
        <v>3154296</v>
      </c>
      <c r="G107">
        <f t="shared" si="66"/>
        <v>376</v>
      </c>
      <c r="H107">
        <f t="shared" si="67"/>
        <v>4</v>
      </c>
      <c r="I107" t="s">
        <v>14</v>
      </c>
      <c r="J107">
        <v>3154296</v>
      </c>
      <c r="K107">
        <f t="shared" si="75"/>
        <v>376</v>
      </c>
      <c r="L107">
        <f t="shared" si="76"/>
        <v>4</v>
      </c>
      <c r="M107" s="5" t="s">
        <v>14</v>
      </c>
      <c r="N107" s="5">
        <v>3154296</v>
      </c>
      <c r="O107" t="str">
        <f t="shared" si="32"/>
        <v>OK</v>
      </c>
      <c r="Q107" t="str">
        <f t="shared" si="72"/>
        <v>FAIL</v>
      </c>
      <c r="R107" t="str">
        <f t="shared" si="73"/>
        <v>OK</v>
      </c>
      <c r="S107" t="s">
        <v>0</v>
      </c>
      <c r="T107" t="str">
        <f t="shared" si="34"/>
        <v>REG_CRC</v>
      </c>
      <c r="U107" t="s">
        <v>171</v>
      </c>
      <c r="V107">
        <f>J107-J$107</f>
        <v>0</v>
      </c>
      <c r="W107" s="4" t="s">
        <v>167</v>
      </c>
      <c r="Y107" s="1" t="str">
        <f>IF(AND(D107=H107,  H107=L107),"OK","FAIL")</f>
        <v>FAIL</v>
      </c>
      <c r="Z107">
        <f>B107-B$107</f>
        <v>0</v>
      </c>
    </row>
    <row r="108" spans="1:26" x14ac:dyDescent="0.25">
      <c r="E108" t="s">
        <v>110</v>
      </c>
      <c r="F108">
        <v>3154300</v>
      </c>
      <c r="G108">
        <f t="shared" si="66"/>
        <v>380</v>
      </c>
      <c r="H108">
        <f t="shared" si="67"/>
        <v>4</v>
      </c>
      <c r="I108" t="s">
        <v>110</v>
      </c>
      <c r="J108">
        <v>3154300</v>
      </c>
      <c r="K108">
        <f t="shared" si="75"/>
        <v>380</v>
      </c>
      <c r="L108">
        <f t="shared" si="76"/>
        <v>4</v>
      </c>
      <c r="M108" s="5" t="s">
        <v>110</v>
      </c>
      <c r="N108" s="5">
        <v>3154300</v>
      </c>
      <c r="O108" t="str">
        <f t="shared" si="32"/>
        <v>OK</v>
      </c>
      <c r="Q108" t="str">
        <f t="shared" si="72"/>
        <v>FAIL</v>
      </c>
      <c r="R108" t="str">
        <f t="shared" si="73"/>
        <v>FAIL</v>
      </c>
      <c r="S108" t="s">
        <v>0</v>
      </c>
      <c r="T108" t="str">
        <f t="shared" si="34"/>
        <v>REG_SPI_EARLY_TX</v>
      </c>
      <c r="U108" t="s">
        <v>171</v>
      </c>
      <c r="V108">
        <f>J108-J$107</f>
        <v>4</v>
      </c>
      <c r="W108" s="4" t="s">
        <v>167</v>
      </c>
      <c r="Y108" s="1" t="str">
        <f t="shared" si="74"/>
        <v>OK</v>
      </c>
      <c r="Z108">
        <f>B108-B$107</f>
        <v>-1058152</v>
      </c>
    </row>
    <row r="109" spans="1:26" x14ac:dyDescent="0.25">
      <c r="A109" s="3" t="s">
        <v>151</v>
      </c>
      <c r="B109">
        <v>1058156</v>
      </c>
      <c r="C109">
        <f>B109-B$1</f>
        <v>364</v>
      </c>
      <c r="D109">
        <f>C109-C107</f>
        <v>4</v>
      </c>
      <c r="E109" t="s">
        <v>151</v>
      </c>
      <c r="F109">
        <v>3154304</v>
      </c>
      <c r="G109">
        <f t="shared" si="66"/>
        <v>384</v>
      </c>
      <c r="H109">
        <f t="shared" si="67"/>
        <v>4</v>
      </c>
      <c r="I109" t="s">
        <v>151</v>
      </c>
      <c r="J109">
        <v>3154304</v>
      </c>
      <c r="K109">
        <f t="shared" si="75"/>
        <v>384</v>
      </c>
      <c r="L109">
        <f t="shared" si="76"/>
        <v>4</v>
      </c>
      <c r="M109" s="5" t="s">
        <v>151</v>
      </c>
      <c r="N109" s="5">
        <v>3154304</v>
      </c>
      <c r="O109" t="str">
        <f t="shared" si="32"/>
        <v>OK</v>
      </c>
      <c r="Q109" t="str">
        <f t="shared" si="72"/>
        <v>OK</v>
      </c>
      <c r="R109" t="str">
        <f t="shared" si="73"/>
        <v>OK</v>
      </c>
      <c r="S109" t="s">
        <v>0</v>
      </c>
      <c r="T109" t="str">
        <f t="shared" si="34"/>
        <v>REG_TRIM</v>
      </c>
      <c r="U109" t="s">
        <v>172</v>
      </c>
      <c r="V109">
        <f>J109-J$109</f>
        <v>0</v>
      </c>
      <c r="W109" s="4" t="s">
        <v>167</v>
      </c>
      <c r="Y109" t="str">
        <f t="shared" ref="Y109" si="77">IF(AND(D109=H109,  H109=L109),"OK","FAIL")</f>
        <v>OK</v>
      </c>
      <c r="Z109">
        <f>B109-B$109</f>
        <v>0</v>
      </c>
    </row>
    <row r="110" spans="1:26" x14ac:dyDescent="0.25">
      <c r="A110" t="s">
        <v>3</v>
      </c>
      <c r="B110">
        <v>1058160</v>
      </c>
      <c r="C110">
        <f>B110-B$1</f>
        <v>368</v>
      </c>
      <c r="D110">
        <f>C110-C109</f>
        <v>4</v>
      </c>
      <c r="E110" t="s">
        <v>3</v>
      </c>
      <c r="F110">
        <v>3154308</v>
      </c>
      <c r="G110">
        <f t="shared" si="66"/>
        <v>388</v>
      </c>
      <c r="H110">
        <f t="shared" si="67"/>
        <v>4</v>
      </c>
      <c r="I110" t="s">
        <v>3</v>
      </c>
      <c r="J110">
        <v>3154308</v>
      </c>
      <c r="K110">
        <f t="shared" si="75"/>
        <v>388</v>
      </c>
      <c r="L110">
        <f t="shared" si="76"/>
        <v>4</v>
      </c>
      <c r="M110" s="5" t="s">
        <v>3</v>
      </c>
      <c r="N110" s="5">
        <v>3154308</v>
      </c>
      <c r="O110" t="str">
        <f t="shared" si="32"/>
        <v>OK</v>
      </c>
      <c r="Q110" t="str">
        <f t="shared" si="72"/>
        <v>OK</v>
      </c>
      <c r="R110" t="str">
        <f t="shared" si="73"/>
        <v>OK</v>
      </c>
      <c r="S110" t="s">
        <v>0</v>
      </c>
      <c r="T110" t="str">
        <f t="shared" si="34"/>
        <v>REG_ANA_COMP</v>
      </c>
      <c r="U110" t="s">
        <v>172</v>
      </c>
      <c r="V110">
        <f t="shared" ref="V110:V111" si="78">J110-J$109</f>
        <v>4</v>
      </c>
      <c r="W110" s="4" t="s">
        <v>167</v>
      </c>
      <c r="Y110" t="str">
        <f t="shared" ref="Y110" si="79">IF(AND(D110=H110,  H110=L110),"OK","FAIL")</f>
        <v>OK</v>
      </c>
      <c r="Z110">
        <f t="shared" ref="Z110:Z111" si="80">B110-B$109</f>
        <v>4</v>
      </c>
    </row>
    <row r="111" spans="1:26" x14ac:dyDescent="0.25">
      <c r="E111" t="s">
        <v>111</v>
      </c>
      <c r="F111">
        <v>3154312</v>
      </c>
      <c r="G111">
        <f t="shared" si="66"/>
        <v>392</v>
      </c>
      <c r="H111">
        <f t="shared" si="67"/>
        <v>4</v>
      </c>
      <c r="I111" t="s">
        <v>111</v>
      </c>
      <c r="J111">
        <v>3154312</v>
      </c>
      <c r="K111">
        <f t="shared" si="75"/>
        <v>392</v>
      </c>
      <c r="L111">
        <f t="shared" si="76"/>
        <v>4</v>
      </c>
      <c r="M111" s="5" t="s">
        <v>111</v>
      </c>
      <c r="N111" s="5">
        <v>3154312</v>
      </c>
      <c r="O111" t="str">
        <f t="shared" si="32"/>
        <v>OK</v>
      </c>
      <c r="Q111" t="str">
        <f t="shared" si="72"/>
        <v>FAIL</v>
      </c>
      <c r="R111" t="str">
        <f t="shared" si="73"/>
        <v>FAIL</v>
      </c>
      <c r="S111" t="s">
        <v>0</v>
      </c>
      <c r="T111" t="str">
        <f t="shared" si="34"/>
        <v>REG_SPI_WIDTH</v>
      </c>
      <c r="U111" t="s">
        <v>172</v>
      </c>
      <c r="V111">
        <f t="shared" si="78"/>
        <v>8</v>
      </c>
      <c r="W111" s="4" t="s">
        <v>167</v>
      </c>
      <c r="Y111" s="1" t="str">
        <f t="shared" ref="Y111" si="81">IF(AND(H111=L111),"OK","FAIL")</f>
        <v>OK</v>
      </c>
      <c r="Z111">
        <f t="shared" si="80"/>
        <v>-1058156</v>
      </c>
    </row>
    <row r="112" spans="1:26" x14ac:dyDescent="0.25">
      <c r="A112" s="3" t="s">
        <v>162</v>
      </c>
      <c r="B112">
        <v>1058164</v>
      </c>
      <c r="C112">
        <f t="shared" ref="C112:C115" si="82">B112-B$1</f>
        <v>372</v>
      </c>
      <c r="D112">
        <f>C112-C110</f>
        <v>4</v>
      </c>
      <c r="E112" t="s">
        <v>162</v>
      </c>
      <c r="F112">
        <v>3154316</v>
      </c>
      <c r="G112">
        <f>F112-F$1</f>
        <v>396</v>
      </c>
      <c r="H112">
        <f>G112-G111</f>
        <v>4</v>
      </c>
      <c r="I112" t="s">
        <v>162</v>
      </c>
      <c r="J112">
        <v>3154316</v>
      </c>
      <c r="K112">
        <f t="shared" si="75"/>
        <v>396</v>
      </c>
      <c r="L112">
        <f t="shared" si="76"/>
        <v>4</v>
      </c>
      <c r="M112" s="5" t="s">
        <v>179</v>
      </c>
      <c r="N112" s="5">
        <v>3154316</v>
      </c>
      <c r="O112" t="str">
        <f t="shared" si="32"/>
        <v>FAIL</v>
      </c>
      <c r="Q112" t="str">
        <f t="shared" si="72"/>
        <v>OK</v>
      </c>
      <c r="R112" t="str">
        <f t="shared" si="73"/>
        <v>OK</v>
      </c>
      <c r="S112" t="s">
        <v>0</v>
      </c>
      <c r="T112" t="str">
        <f t="shared" si="34"/>
        <v>REG_CTOUCH_TOUCH2_XY</v>
      </c>
      <c r="U112" t="s">
        <v>173</v>
      </c>
      <c r="V112">
        <f>J112-J$112</f>
        <v>0</v>
      </c>
      <c r="W112" s="4" t="s">
        <v>167</v>
      </c>
      <c r="Y112" t="str">
        <f t="shared" ref="Y112" si="83">IF(AND(D112=H112,  H112=L112),"OK","FAIL")</f>
        <v>OK</v>
      </c>
      <c r="Z112">
        <f>B112-B$112</f>
        <v>0</v>
      </c>
    </row>
    <row r="113" spans="1:26" x14ac:dyDescent="0.25">
      <c r="A113" t="s">
        <v>120</v>
      </c>
      <c r="B113">
        <v>1058164</v>
      </c>
      <c r="C113">
        <f t="shared" si="82"/>
        <v>372</v>
      </c>
      <c r="D113">
        <f t="shared" ref="D113:D115" si="84">C113-C112</f>
        <v>0</v>
      </c>
      <c r="E113" t="s">
        <v>120</v>
      </c>
      <c r="F113">
        <v>3154316</v>
      </c>
      <c r="G113">
        <f>F113-F$1</f>
        <v>396</v>
      </c>
      <c r="H113">
        <f>G113-G112</f>
        <v>0</v>
      </c>
      <c r="I113" t="s">
        <v>120</v>
      </c>
      <c r="J113">
        <v>3154316</v>
      </c>
      <c r="K113">
        <f t="shared" si="75"/>
        <v>396</v>
      </c>
      <c r="L113">
        <f t="shared" si="76"/>
        <v>0</v>
      </c>
      <c r="M113" s="5" t="s">
        <v>120</v>
      </c>
      <c r="N113" s="5">
        <v>3154316</v>
      </c>
      <c r="O113" t="str">
        <f t="shared" si="32"/>
        <v>OK</v>
      </c>
      <c r="Q113" t="str">
        <f t="shared" si="72"/>
        <v>OK</v>
      </c>
      <c r="R113" t="str">
        <f t="shared" si="73"/>
        <v>OK</v>
      </c>
      <c r="S113" t="s">
        <v>0</v>
      </c>
      <c r="T113" t="str">
        <f t="shared" si="34"/>
        <v>REG_TOUCH_DIRECT_XY</v>
      </c>
      <c r="U113" t="s">
        <v>173</v>
      </c>
      <c r="V113">
        <f t="shared" ref="V113:V133" si="85">J113-J$112</f>
        <v>0</v>
      </c>
      <c r="W113" s="4" t="s">
        <v>167</v>
      </c>
      <c r="Y113" t="str">
        <f t="shared" ref="Y113:Y115" si="86">IF(AND(D113=H113,  H113=L113),"OK","FAIL")</f>
        <v>OK</v>
      </c>
      <c r="Z113">
        <f t="shared" ref="Z113:Z133" si="87">B113-B$112</f>
        <v>0</v>
      </c>
    </row>
    <row r="114" spans="1:26" x14ac:dyDescent="0.25">
      <c r="A114" t="s">
        <v>163</v>
      </c>
      <c r="B114">
        <v>1058168</v>
      </c>
      <c r="C114">
        <f t="shared" si="82"/>
        <v>376</v>
      </c>
      <c r="D114">
        <f t="shared" si="84"/>
        <v>4</v>
      </c>
      <c r="E114" t="s">
        <v>163</v>
      </c>
      <c r="F114">
        <v>3154320</v>
      </c>
      <c r="G114">
        <f>F114-F$1</f>
        <v>400</v>
      </c>
      <c r="H114">
        <f>G114-G113</f>
        <v>4</v>
      </c>
      <c r="I114" t="s">
        <v>163</v>
      </c>
      <c r="J114">
        <v>3154320</v>
      </c>
      <c r="K114">
        <f t="shared" si="75"/>
        <v>400</v>
      </c>
      <c r="L114">
        <f t="shared" si="76"/>
        <v>4</v>
      </c>
      <c r="M114" s="5" t="s">
        <v>180</v>
      </c>
      <c r="N114" s="5">
        <v>3154320</v>
      </c>
      <c r="O114" t="str">
        <f t="shared" si="32"/>
        <v>FAIL</v>
      </c>
      <c r="Q114" t="str">
        <f t="shared" si="72"/>
        <v>OK</v>
      </c>
      <c r="R114" t="str">
        <f t="shared" si="73"/>
        <v>OK</v>
      </c>
      <c r="S114" t="s">
        <v>0</v>
      </c>
      <c r="T114" t="str">
        <f t="shared" si="34"/>
        <v>REG_CTOUCH_TOUCH3_XY</v>
      </c>
      <c r="U114" t="s">
        <v>173</v>
      </c>
      <c r="V114">
        <f t="shared" si="85"/>
        <v>4</v>
      </c>
      <c r="W114" s="4" t="s">
        <v>167</v>
      </c>
      <c r="Y114" t="str">
        <f t="shared" si="86"/>
        <v>OK</v>
      </c>
      <c r="Z114">
        <f t="shared" si="87"/>
        <v>4</v>
      </c>
    </row>
    <row r="115" spans="1:26" x14ac:dyDescent="0.25">
      <c r="A115" t="s">
        <v>121</v>
      </c>
      <c r="B115">
        <v>1058168</v>
      </c>
      <c r="C115">
        <f t="shared" si="82"/>
        <v>376</v>
      </c>
      <c r="D115">
        <f t="shared" si="84"/>
        <v>0</v>
      </c>
      <c r="E115" t="s">
        <v>121</v>
      </c>
      <c r="F115">
        <v>3154320</v>
      </c>
      <c r="G115">
        <f>F115-F$1</f>
        <v>400</v>
      </c>
      <c r="H115">
        <f>G115-G114</f>
        <v>0</v>
      </c>
      <c r="I115" t="s">
        <v>121</v>
      </c>
      <c r="J115">
        <v>3154320</v>
      </c>
      <c r="K115">
        <f t="shared" si="75"/>
        <v>400</v>
      </c>
      <c r="L115">
        <f t="shared" si="76"/>
        <v>0</v>
      </c>
      <c r="M115" s="5" t="s">
        <v>121</v>
      </c>
      <c r="N115" s="5">
        <v>3154320</v>
      </c>
      <c r="O115" t="str">
        <f t="shared" si="32"/>
        <v>OK</v>
      </c>
      <c r="Q115" t="str">
        <f t="shared" si="72"/>
        <v>OK</v>
      </c>
      <c r="R115" t="str">
        <f t="shared" si="73"/>
        <v>OK</v>
      </c>
      <c r="S115" t="s">
        <v>0</v>
      </c>
      <c r="T115" t="str">
        <f t="shared" si="34"/>
        <v>REG_TOUCH_DIRECT_Z1Z2</v>
      </c>
      <c r="U115" t="s">
        <v>173</v>
      </c>
      <c r="V115">
        <f t="shared" si="85"/>
        <v>4</v>
      </c>
      <c r="W115" s="4" t="s">
        <v>167</v>
      </c>
      <c r="Y115" t="str">
        <f t="shared" si="86"/>
        <v>OK</v>
      </c>
      <c r="Z115">
        <f t="shared" si="87"/>
        <v>4</v>
      </c>
    </row>
    <row r="116" spans="1:26" x14ac:dyDescent="0.25">
      <c r="I116" t="s">
        <v>42</v>
      </c>
      <c r="J116">
        <v>3154324</v>
      </c>
      <c r="K116">
        <f t="shared" si="75"/>
        <v>404</v>
      </c>
      <c r="L116">
        <f t="shared" si="76"/>
        <v>4</v>
      </c>
      <c r="M116" s="5" t="s">
        <v>42</v>
      </c>
      <c r="N116" s="5">
        <v>3154324</v>
      </c>
      <c r="O116" t="str">
        <f t="shared" si="32"/>
        <v>OK</v>
      </c>
      <c r="Q116" t="str">
        <f t="shared" si="72"/>
        <v>FAIL</v>
      </c>
      <c r="R116" t="str">
        <f t="shared" si="73"/>
        <v>FAIL</v>
      </c>
      <c r="S116" t="s">
        <v>0</v>
      </c>
      <c r="T116" t="str">
        <f t="shared" si="34"/>
        <v>REG_EJPG_READY</v>
      </c>
      <c r="U116" t="s">
        <v>173</v>
      </c>
      <c r="V116">
        <f t="shared" si="85"/>
        <v>8</v>
      </c>
      <c r="W116" s="4" t="s">
        <v>167</v>
      </c>
      <c r="Y116" s="1" t="str">
        <f t="shared" ref="Y116:Y135" si="88">IF(AND(H116=L116),"OK","FAIL")</f>
        <v>FAIL</v>
      </c>
      <c r="Z116">
        <f t="shared" si="87"/>
        <v>-1058164</v>
      </c>
    </row>
    <row r="117" spans="1:26" x14ac:dyDescent="0.25">
      <c r="I117" t="s">
        <v>32</v>
      </c>
      <c r="J117">
        <v>3154328</v>
      </c>
      <c r="K117">
        <f t="shared" si="75"/>
        <v>408</v>
      </c>
      <c r="L117">
        <f t="shared" si="76"/>
        <v>4</v>
      </c>
      <c r="M117" s="5" t="s">
        <v>32</v>
      </c>
      <c r="N117" s="5">
        <v>3154328</v>
      </c>
      <c r="O117" t="str">
        <f t="shared" si="32"/>
        <v>OK</v>
      </c>
      <c r="Q117" t="str">
        <f t="shared" si="72"/>
        <v>FAIL</v>
      </c>
      <c r="R117" t="str">
        <f t="shared" si="73"/>
        <v>FAIL</v>
      </c>
      <c r="S117" t="s">
        <v>0</v>
      </c>
      <c r="T117" t="str">
        <f t="shared" si="34"/>
        <v>REG_EJPG_BUSY</v>
      </c>
      <c r="U117" t="s">
        <v>173</v>
      </c>
      <c r="V117">
        <f t="shared" si="85"/>
        <v>12</v>
      </c>
      <c r="W117" s="4" t="s">
        <v>167</v>
      </c>
      <c r="Y117" s="1" t="str">
        <f t="shared" si="88"/>
        <v>FAIL</v>
      </c>
      <c r="Z117">
        <f t="shared" si="87"/>
        <v>-1058164</v>
      </c>
    </row>
    <row r="118" spans="1:26" x14ac:dyDescent="0.25">
      <c r="I118" t="s">
        <v>33</v>
      </c>
      <c r="J118">
        <v>3154332</v>
      </c>
      <c r="K118">
        <f t="shared" si="75"/>
        <v>412</v>
      </c>
      <c r="L118">
        <f t="shared" si="76"/>
        <v>4</v>
      </c>
      <c r="M118" s="5" t="s">
        <v>33</v>
      </c>
      <c r="N118" s="5">
        <v>3154332</v>
      </c>
      <c r="O118" t="str">
        <f t="shared" si="32"/>
        <v>OK</v>
      </c>
      <c r="Q118" t="str">
        <f t="shared" si="72"/>
        <v>FAIL</v>
      </c>
      <c r="R118" t="str">
        <f t="shared" si="73"/>
        <v>FAIL</v>
      </c>
      <c r="S118" t="s">
        <v>0</v>
      </c>
      <c r="T118" t="str">
        <f t="shared" si="34"/>
        <v>REG_EJPG_DAT</v>
      </c>
      <c r="U118" t="s">
        <v>173</v>
      </c>
      <c r="V118">
        <f t="shared" si="85"/>
        <v>16</v>
      </c>
      <c r="W118" s="4" t="s">
        <v>167</v>
      </c>
      <c r="Y118" s="1" t="str">
        <f t="shared" si="88"/>
        <v>FAIL</v>
      </c>
      <c r="Z118">
        <f t="shared" si="87"/>
        <v>-1058164</v>
      </c>
    </row>
    <row r="119" spans="1:26" x14ac:dyDescent="0.25">
      <c r="I119" t="s">
        <v>40</v>
      </c>
      <c r="J119">
        <v>3154336</v>
      </c>
      <c r="K119">
        <f t="shared" si="75"/>
        <v>416</v>
      </c>
      <c r="L119">
        <f t="shared" si="76"/>
        <v>4</v>
      </c>
      <c r="M119" s="5" t="s">
        <v>40</v>
      </c>
      <c r="N119" s="5">
        <v>3154336</v>
      </c>
      <c r="O119" t="str">
        <f t="shared" si="32"/>
        <v>OK</v>
      </c>
      <c r="Q119" t="str">
        <f t="shared" si="72"/>
        <v>FAIL</v>
      </c>
      <c r="R119" t="str">
        <f t="shared" si="73"/>
        <v>FAIL</v>
      </c>
      <c r="S119" t="s">
        <v>0</v>
      </c>
      <c r="T119" t="str">
        <f t="shared" si="34"/>
        <v>REG_EJPG_OPTIONS</v>
      </c>
      <c r="U119" t="s">
        <v>173</v>
      </c>
      <c r="V119">
        <f t="shared" si="85"/>
        <v>20</v>
      </c>
      <c r="W119" s="4" t="s">
        <v>167</v>
      </c>
      <c r="Y119" s="1" t="str">
        <f t="shared" si="88"/>
        <v>FAIL</v>
      </c>
      <c r="Z119">
        <f t="shared" si="87"/>
        <v>-1058164</v>
      </c>
    </row>
    <row r="120" spans="1:26" x14ac:dyDescent="0.25">
      <c r="I120" t="s">
        <v>36</v>
      </c>
      <c r="J120">
        <v>3154340</v>
      </c>
      <c r="K120">
        <f t="shared" si="75"/>
        <v>420</v>
      </c>
      <c r="L120">
        <f t="shared" si="76"/>
        <v>4</v>
      </c>
      <c r="M120" s="5" t="s">
        <v>36</v>
      </c>
      <c r="N120" s="5">
        <v>3154340</v>
      </c>
      <c r="O120" t="str">
        <f t="shared" si="32"/>
        <v>OK</v>
      </c>
      <c r="Q120" t="str">
        <f t="shared" si="72"/>
        <v>FAIL</v>
      </c>
      <c r="R120" t="str">
        <f t="shared" si="73"/>
        <v>FAIL</v>
      </c>
      <c r="S120" t="s">
        <v>0</v>
      </c>
      <c r="T120" t="str">
        <f t="shared" si="34"/>
        <v>REG_EJPG_DST</v>
      </c>
      <c r="U120" t="s">
        <v>173</v>
      </c>
      <c r="V120">
        <f t="shared" si="85"/>
        <v>24</v>
      </c>
      <c r="W120" s="4" t="s">
        <v>167</v>
      </c>
      <c r="Y120" s="1" t="str">
        <f t="shared" si="88"/>
        <v>FAIL</v>
      </c>
      <c r="Z120">
        <f t="shared" si="87"/>
        <v>-1058164</v>
      </c>
    </row>
    <row r="121" spans="1:26" x14ac:dyDescent="0.25">
      <c r="I121" t="s">
        <v>47</v>
      </c>
      <c r="J121">
        <v>3154344</v>
      </c>
      <c r="K121">
        <f t="shared" si="75"/>
        <v>424</v>
      </c>
      <c r="L121">
        <f t="shared" si="76"/>
        <v>4</v>
      </c>
      <c r="M121" s="5" t="s">
        <v>47</v>
      </c>
      <c r="N121" s="5">
        <v>3154344</v>
      </c>
      <c r="O121" t="str">
        <f t="shared" si="32"/>
        <v>OK</v>
      </c>
      <c r="Q121" t="str">
        <f t="shared" si="72"/>
        <v>FAIL</v>
      </c>
      <c r="R121" t="str">
        <f t="shared" si="73"/>
        <v>FAIL</v>
      </c>
      <c r="S121" t="s">
        <v>0</v>
      </c>
      <c r="T121" t="str">
        <f t="shared" si="34"/>
        <v>REG_EJPG_W</v>
      </c>
      <c r="U121" t="s">
        <v>173</v>
      </c>
      <c r="V121">
        <f t="shared" si="85"/>
        <v>28</v>
      </c>
      <c r="W121" s="4" t="s">
        <v>167</v>
      </c>
      <c r="Y121" s="1" t="str">
        <f t="shared" si="88"/>
        <v>FAIL</v>
      </c>
      <c r="Z121">
        <f t="shared" si="87"/>
        <v>-1058164</v>
      </c>
    </row>
    <row r="122" spans="1:26" x14ac:dyDescent="0.25">
      <c r="I122" t="s">
        <v>38</v>
      </c>
      <c r="J122">
        <v>3154348</v>
      </c>
      <c r="K122">
        <f t="shared" si="75"/>
        <v>428</v>
      </c>
      <c r="L122">
        <f t="shared" si="76"/>
        <v>4</v>
      </c>
      <c r="M122" s="5" t="s">
        <v>38</v>
      </c>
      <c r="N122" s="5">
        <v>3154348</v>
      </c>
      <c r="O122" t="str">
        <f t="shared" si="32"/>
        <v>OK</v>
      </c>
      <c r="Q122" t="str">
        <f t="shared" si="72"/>
        <v>FAIL</v>
      </c>
      <c r="R122" t="str">
        <f t="shared" si="73"/>
        <v>FAIL</v>
      </c>
      <c r="S122" t="s">
        <v>0</v>
      </c>
      <c r="T122" t="str">
        <f t="shared" si="34"/>
        <v>REG_EJPG_H</v>
      </c>
      <c r="U122" t="s">
        <v>173</v>
      </c>
      <c r="V122">
        <f t="shared" si="85"/>
        <v>32</v>
      </c>
      <c r="W122" s="4" t="s">
        <v>167</v>
      </c>
      <c r="Y122" s="1" t="str">
        <f t="shared" si="88"/>
        <v>FAIL</v>
      </c>
      <c r="Z122">
        <f t="shared" si="87"/>
        <v>-1058164</v>
      </c>
    </row>
    <row r="123" spans="1:26" x14ac:dyDescent="0.25">
      <c r="I123" t="s">
        <v>37</v>
      </c>
      <c r="J123">
        <v>3154352</v>
      </c>
      <c r="K123">
        <f t="shared" si="75"/>
        <v>432</v>
      </c>
      <c r="L123">
        <f t="shared" si="76"/>
        <v>4</v>
      </c>
      <c r="M123" s="5" t="s">
        <v>37</v>
      </c>
      <c r="N123" s="5">
        <v>3154352</v>
      </c>
      <c r="O123" t="str">
        <f t="shared" si="32"/>
        <v>OK</v>
      </c>
      <c r="Q123" t="str">
        <f t="shared" si="72"/>
        <v>FAIL</v>
      </c>
      <c r="R123" t="str">
        <f t="shared" si="73"/>
        <v>FAIL</v>
      </c>
      <c r="S123" t="s">
        <v>0</v>
      </c>
      <c r="T123" t="str">
        <f t="shared" si="34"/>
        <v>REG_EJPG_FORMAT</v>
      </c>
      <c r="U123" t="s">
        <v>173</v>
      </c>
      <c r="V123">
        <f t="shared" si="85"/>
        <v>36</v>
      </c>
      <c r="W123" s="4" t="s">
        <v>167</v>
      </c>
      <c r="Y123" s="1" t="str">
        <f t="shared" si="88"/>
        <v>FAIL</v>
      </c>
      <c r="Z123">
        <f t="shared" si="87"/>
        <v>-1058164</v>
      </c>
    </row>
    <row r="124" spans="1:26" x14ac:dyDescent="0.25">
      <c r="I124" t="s">
        <v>43</v>
      </c>
      <c r="J124">
        <v>3154356</v>
      </c>
      <c r="K124">
        <f t="shared" si="75"/>
        <v>436</v>
      </c>
      <c r="L124">
        <f t="shared" si="76"/>
        <v>4</v>
      </c>
      <c r="M124" s="5" t="s">
        <v>43</v>
      </c>
      <c r="N124" s="5">
        <v>3154356</v>
      </c>
      <c r="O124" t="str">
        <f t="shared" si="32"/>
        <v>OK</v>
      </c>
      <c r="Q124" t="str">
        <f t="shared" si="72"/>
        <v>FAIL</v>
      </c>
      <c r="R124" t="str">
        <f t="shared" si="73"/>
        <v>FAIL</v>
      </c>
      <c r="S124" t="s">
        <v>0</v>
      </c>
      <c r="T124" t="str">
        <f t="shared" si="34"/>
        <v>REG_EJPG_RI</v>
      </c>
      <c r="U124" t="s">
        <v>173</v>
      </c>
      <c r="V124">
        <f t="shared" si="85"/>
        <v>40</v>
      </c>
      <c r="W124" s="4" t="s">
        <v>167</v>
      </c>
      <c r="Y124" s="1" t="str">
        <f t="shared" si="88"/>
        <v>FAIL</v>
      </c>
      <c r="Z124">
        <f t="shared" si="87"/>
        <v>-1058164</v>
      </c>
    </row>
    <row r="125" spans="1:26" x14ac:dyDescent="0.25">
      <c r="I125" t="s">
        <v>46</v>
      </c>
      <c r="J125">
        <v>3154360</v>
      </c>
      <c r="K125">
        <f t="shared" si="75"/>
        <v>440</v>
      </c>
      <c r="L125">
        <f t="shared" si="76"/>
        <v>4</v>
      </c>
      <c r="M125" s="5" t="s">
        <v>46</v>
      </c>
      <c r="N125" s="5">
        <v>3154360</v>
      </c>
      <c r="O125" t="str">
        <f t="shared" si="32"/>
        <v>OK</v>
      </c>
      <c r="Q125" t="str">
        <f t="shared" si="72"/>
        <v>FAIL</v>
      </c>
      <c r="R125" t="str">
        <f t="shared" si="73"/>
        <v>FAIL</v>
      </c>
      <c r="S125" t="s">
        <v>0</v>
      </c>
      <c r="T125" t="str">
        <f t="shared" si="34"/>
        <v>REG_EJPG_TQ</v>
      </c>
      <c r="U125" t="s">
        <v>173</v>
      </c>
      <c r="V125">
        <f t="shared" si="85"/>
        <v>44</v>
      </c>
      <c r="W125" s="4" t="s">
        <v>167</v>
      </c>
      <c r="Y125" s="1" t="str">
        <f t="shared" si="88"/>
        <v>FAIL</v>
      </c>
      <c r="Z125">
        <f t="shared" si="87"/>
        <v>-1058164</v>
      </c>
    </row>
    <row r="126" spans="1:26" x14ac:dyDescent="0.25">
      <c r="I126" t="s">
        <v>45</v>
      </c>
      <c r="J126">
        <v>3154364</v>
      </c>
      <c r="K126">
        <f t="shared" si="75"/>
        <v>444</v>
      </c>
      <c r="L126">
        <f t="shared" si="76"/>
        <v>4</v>
      </c>
      <c r="M126" s="5" t="s">
        <v>45</v>
      </c>
      <c r="N126" s="5">
        <v>3154364</v>
      </c>
      <c r="O126" t="str">
        <f t="shared" si="32"/>
        <v>OK</v>
      </c>
      <c r="Q126" t="str">
        <f t="shared" si="72"/>
        <v>FAIL</v>
      </c>
      <c r="R126" t="str">
        <f t="shared" si="73"/>
        <v>FAIL</v>
      </c>
      <c r="S126" t="s">
        <v>0</v>
      </c>
      <c r="T126" t="str">
        <f t="shared" si="34"/>
        <v>REG_EJPG_TDA</v>
      </c>
      <c r="U126" t="s">
        <v>173</v>
      </c>
      <c r="V126">
        <f t="shared" si="85"/>
        <v>48</v>
      </c>
      <c r="W126" s="4" t="s">
        <v>167</v>
      </c>
      <c r="Y126" s="1" t="str">
        <f t="shared" si="88"/>
        <v>FAIL</v>
      </c>
      <c r="Z126">
        <f t="shared" si="87"/>
        <v>-1058164</v>
      </c>
    </row>
    <row r="127" spans="1:26" x14ac:dyDescent="0.25">
      <c r="I127" t="s">
        <v>41</v>
      </c>
      <c r="J127">
        <v>3154368</v>
      </c>
      <c r="K127">
        <f t="shared" si="75"/>
        <v>448</v>
      </c>
      <c r="L127">
        <f t="shared" si="76"/>
        <v>4</v>
      </c>
      <c r="M127" s="5" t="s">
        <v>41</v>
      </c>
      <c r="N127" s="5">
        <v>3154368</v>
      </c>
      <c r="O127" t="str">
        <f t="shared" si="32"/>
        <v>OK</v>
      </c>
      <c r="Q127" t="str">
        <f t="shared" si="72"/>
        <v>FAIL</v>
      </c>
      <c r="R127" t="str">
        <f t="shared" si="73"/>
        <v>FAIL</v>
      </c>
      <c r="S127" t="s">
        <v>0</v>
      </c>
      <c r="T127" t="str">
        <f t="shared" si="34"/>
        <v>REG_EJPG_Q</v>
      </c>
      <c r="U127" t="s">
        <v>173</v>
      </c>
      <c r="V127">
        <f t="shared" si="85"/>
        <v>52</v>
      </c>
      <c r="W127" s="4" t="s">
        <v>167</v>
      </c>
      <c r="Y127" s="1" t="str">
        <f t="shared" si="88"/>
        <v>FAIL</v>
      </c>
      <c r="Z127">
        <f t="shared" si="87"/>
        <v>-1058164</v>
      </c>
    </row>
    <row r="128" spans="1:26" x14ac:dyDescent="0.25">
      <c r="I128" t="s">
        <v>39</v>
      </c>
      <c r="J128">
        <v>3154496</v>
      </c>
      <c r="K128">
        <f t="shared" si="75"/>
        <v>576</v>
      </c>
      <c r="L128">
        <f t="shared" si="76"/>
        <v>128</v>
      </c>
      <c r="M128" s="5" t="s">
        <v>39</v>
      </c>
      <c r="N128" s="5">
        <v>3154496</v>
      </c>
      <c r="O128" t="str">
        <f t="shared" si="32"/>
        <v>OK</v>
      </c>
      <c r="Q128" t="str">
        <f t="shared" si="72"/>
        <v>FAIL</v>
      </c>
      <c r="R128" t="str">
        <f t="shared" si="73"/>
        <v>FAIL</v>
      </c>
      <c r="S128" t="s">
        <v>0</v>
      </c>
      <c r="T128" t="str">
        <f t="shared" si="34"/>
        <v>REG_EJPG_HT</v>
      </c>
      <c r="U128" t="s">
        <v>173</v>
      </c>
      <c r="V128">
        <f t="shared" si="85"/>
        <v>180</v>
      </c>
      <c r="W128" s="4" t="s">
        <v>167</v>
      </c>
      <c r="Y128" s="1" t="str">
        <f t="shared" si="88"/>
        <v>FAIL</v>
      </c>
      <c r="Z128">
        <f t="shared" si="87"/>
        <v>-1058164</v>
      </c>
    </row>
    <row r="129" spans="1:26" x14ac:dyDescent="0.25">
      <c r="I129" t="s">
        <v>34</v>
      </c>
      <c r="J129">
        <v>3154752</v>
      </c>
      <c r="K129">
        <f t="shared" si="75"/>
        <v>832</v>
      </c>
      <c r="L129">
        <f t="shared" si="76"/>
        <v>256</v>
      </c>
      <c r="M129" s="5" t="s">
        <v>34</v>
      </c>
      <c r="N129" s="5">
        <v>3154752</v>
      </c>
      <c r="O129" t="str">
        <f t="shared" si="32"/>
        <v>OK</v>
      </c>
      <c r="Q129" t="str">
        <f t="shared" si="72"/>
        <v>FAIL</v>
      </c>
      <c r="R129" t="str">
        <f t="shared" si="73"/>
        <v>FAIL</v>
      </c>
      <c r="S129" t="s">
        <v>0</v>
      </c>
      <c r="T129" t="str">
        <f t="shared" si="34"/>
        <v>REG_EJPG_DCC</v>
      </c>
      <c r="U129" t="s">
        <v>173</v>
      </c>
      <c r="V129">
        <f t="shared" si="85"/>
        <v>436</v>
      </c>
      <c r="W129" s="4" t="s">
        <v>167</v>
      </c>
      <c r="Y129" s="1" t="str">
        <f t="shared" si="88"/>
        <v>FAIL</v>
      </c>
      <c r="Z129">
        <f t="shared" si="87"/>
        <v>-1058164</v>
      </c>
    </row>
    <row r="130" spans="1:26" x14ac:dyDescent="0.25">
      <c r="I130" t="s">
        <v>31</v>
      </c>
      <c r="J130">
        <v>3154776</v>
      </c>
      <c r="K130">
        <f t="shared" si="75"/>
        <v>856</v>
      </c>
      <c r="L130">
        <f t="shared" si="76"/>
        <v>24</v>
      </c>
      <c r="M130" s="5" t="s">
        <v>31</v>
      </c>
      <c r="N130" s="5">
        <v>3154776</v>
      </c>
      <c r="O130" t="str">
        <f t="shared" ref="O130:O180" si="89">IF(AND(I130=M130,  J130=N130),"OK","FAIL")</f>
        <v>OK</v>
      </c>
      <c r="Q130" t="str">
        <f t="shared" si="72"/>
        <v>FAIL</v>
      </c>
      <c r="R130" t="str">
        <f t="shared" si="73"/>
        <v>FAIL</v>
      </c>
      <c r="S130" t="s">
        <v>0</v>
      </c>
      <c r="T130" t="str">
        <f t="shared" ref="T130:T163" si="90">I130</f>
        <v>REG_EJPG_ACC</v>
      </c>
      <c r="U130" t="s">
        <v>173</v>
      </c>
      <c r="V130">
        <f t="shared" si="85"/>
        <v>460</v>
      </c>
      <c r="W130" s="4" t="s">
        <v>167</v>
      </c>
      <c r="Y130" s="1" t="str">
        <f t="shared" si="88"/>
        <v>FAIL</v>
      </c>
      <c r="Z130">
        <f t="shared" si="87"/>
        <v>-1058164</v>
      </c>
    </row>
    <row r="131" spans="1:26" x14ac:dyDescent="0.25">
      <c r="I131" t="s">
        <v>44</v>
      </c>
      <c r="J131">
        <v>3155288</v>
      </c>
      <c r="K131">
        <f t="shared" si="75"/>
        <v>1368</v>
      </c>
      <c r="L131">
        <f t="shared" si="76"/>
        <v>512</v>
      </c>
      <c r="M131" s="5" t="s">
        <v>44</v>
      </c>
      <c r="N131" s="5">
        <v>3155288</v>
      </c>
      <c r="O131" t="str">
        <f t="shared" si="89"/>
        <v>OK</v>
      </c>
      <c r="Q131" t="str">
        <f t="shared" si="72"/>
        <v>FAIL</v>
      </c>
      <c r="R131" t="str">
        <f t="shared" si="73"/>
        <v>FAIL</v>
      </c>
      <c r="S131" t="s">
        <v>0</v>
      </c>
      <c r="T131" t="str">
        <f t="shared" si="90"/>
        <v>REG_EJPG_SCALE</v>
      </c>
      <c r="U131" t="s">
        <v>173</v>
      </c>
      <c r="V131">
        <f t="shared" si="85"/>
        <v>972</v>
      </c>
      <c r="W131" s="4" t="s">
        <v>167</v>
      </c>
      <c r="Y131" s="1" t="str">
        <f t="shared" si="88"/>
        <v>FAIL</v>
      </c>
      <c r="Z131">
        <f t="shared" si="87"/>
        <v>-1058164</v>
      </c>
    </row>
    <row r="132" spans="1:26" x14ac:dyDescent="0.25">
      <c r="I132" t="s">
        <v>35</v>
      </c>
      <c r="J132">
        <v>3155292</v>
      </c>
      <c r="K132">
        <f t="shared" si="75"/>
        <v>1372</v>
      </c>
      <c r="L132">
        <f t="shared" si="76"/>
        <v>4</v>
      </c>
      <c r="M132" s="5" t="s">
        <v>35</v>
      </c>
      <c r="N132" s="5">
        <v>3155292</v>
      </c>
      <c r="O132" t="str">
        <f t="shared" si="89"/>
        <v>OK</v>
      </c>
      <c r="Q132" t="str">
        <f t="shared" si="72"/>
        <v>FAIL</v>
      </c>
      <c r="R132" t="str">
        <f t="shared" si="73"/>
        <v>FAIL</v>
      </c>
      <c r="S132" t="s">
        <v>0</v>
      </c>
      <c r="T132" t="str">
        <f t="shared" si="90"/>
        <v>REG_EJPG_DEBUG</v>
      </c>
      <c r="U132" t="s">
        <v>173</v>
      </c>
      <c r="V132">
        <f t="shared" si="85"/>
        <v>976</v>
      </c>
      <c r="W132" s="4" t="s">
        <v>167</v>
      </c>
      <c r="Y132" s="1" t="str">
        <f t="shared" si="88"/>
        <v>FAIL</v>
      </c>
      <c r="Z132">
        <f t="shared" si="87"/>
        <v>-1058164</v>
      </c>
    </row>
    <row r="133" spans="1:26" x14ac:dyDescent="0.25">
      <c r="I133" t="s">
        <v>99</v>
      </c>
      <c r="J133">
        <v>3155296</v>
      </c>
      <c r="K133">
        <f t="shared" si="75"/>
        <v>1376</v>
      </c>
      <c r="L133">
        <f t="shared" ref="L133:L163" si="91">K133-K132</f>
        <v>4</v>
      </c>
      <c r="M133" s="5" t="s">
        <v>99</v>
      </c>
      <c r="N133" s="5">
        <v>3155296</v>
      </c>
      <c r="O133" t="str">
        <f t="shared" si="89"/>
        <v>OK</v>
      </c>
      <c r="Q133" t="str">
        <f t="shared" si="72"/>
        <v>FAIL</v>
      </c>
      <c r="R133" t="str">
        <f t="shared" si="73"/>
        <v>FAIL</v>
      </c>
      <c r="S133" t="s">
        <v>0</v>
      </c>
      <c r="T133" t="str">
        <f t="shared" si="90"/>
        <v>REG_RASTERY</v>
      </c>
      <c r="U133" t="s">
        <v>173</v>
      </c>
      <c r="V133">
        <f t="shared" si="85"/>
        <v>980</v>
      </c>
      <c r="W133" s="4" t="s">
        <v>167</v>
      </c>
      <c r="Y133" s="1" t="str">
        <f t="shared" si="88"/>
        <v>FAIL</v>
      </c>
      <c r="Z133">
        <f t="shared" si="87"/>
        <v>-1058164</v>
      </c>
    </row>
    <row r="134" spans="1:26" x14ac:dyDescent="0.25">
      <c r="A134" s="3" t="s">
        <v>23</v>
      </c>
      <c r="B134">
        <v>1058108</v>
      </c>
      <c r="C134">
        <f>B134-B$1</f>
        <v>316</v>
      </c>
      <c r="D134">
        <f>C134-C103</f>
        <v>316</v>
      </c>
      <c r="E134" t="s">
        <v>23</v>
      </c>
      <c r="F134">
        <v>3155300</v>
      </c>
      <c r="G134">
        <f>F134-F$1</f>
        <v>1380</v>
      </c>
      <c r="H134">
        <f>G134-G115</f>
        <v>980</v>
      </c>
      <c r="I134" t="s">
        <v>23</v>
      </c>
      <c r="J134">
        <v>3155300</v>
      </c>
      <c r="K134">
        <f t="shared" si="75"/>
        <v>1380</v>
      </c>
      <c r="L134">
        <f t="shared" si="91"/>
        <v>4</v>
      </c>
      <c r="M134" s="5" t="s">
        <v>23</v>
      </c>
      <c r="N134" s="5">
        <v>3155300</v>
      </c>
      <c r="O134" t="str">
        <f t="shared" si="89"/>
        <v>OK</v>
      </c>
      <c r="Q134" t="str">
        <f t="shared" si="72"/>
        <v>FAIL</v>
      </c>
      <c r="R134" t="str">
        <f t="shared" si="73"/>
        <v>OK</v>
      </c>
      <c r="S134" t="s">
        <v>0</v>
      </c>
      <c r="T134" t="str">
        <f t="shared" si="90"/>
        <v>REG_DATESTAMP</v>
      </c>
      <c r="U134" t="s">
        <v>174</v>
      </c>
      <c r="V134">
        <f>J134-J$134</f>
        <v>0</v>
      </c>
      <c r="W134" s="4" t="s">
        <v>167</v>
      </c>
      <c r="Y134" s="1" t="str">
        <f t="shared" ref="Y134" si="92">IF(AND(D134=H134,  H134=L134),"OK","FAIL")</f>
        <v>FAIL</v>
      </c>
      <c r="Z134">
        <f>B134-B$134</f>
        <v>0</v>
      </c>
    </row>
    <row r="135" spans="1:26" x14ac:dyDescent="0.25">
      <c r="A135" s="3"/>
      <c r="E135" t="s">
        <v>8</v>
      </c>
      <c r="F135">
        <v>3155316</v>
      </c>
      <c r="G135">
        <f>F135-F$1</f>
        <v>1396</v>
      </c>
      <c r="H135">
        <f>G135-G134</f>
        <v>16</v>
      </c>
      <c r="I135" t="s">
        <v>8</v>
      </c>
      <c r="J135">
        <v>3155316</v>
      </c>
      <c r="K135">
        <f t="shared" si="75"/>
        <v>1396</v>
      </c>
      <c r="L135">
        <f t="shared" si="91"/>
        <v>16</v>
      </c>
      <c r="M135" s="5" t="s">
        <v>8</v>
      </c>
      <c r="N135" s="5">
        <v>3155316</v>
      </c>
      <c r="O135" t="str">
        <f t="shared" si="89"/>
        <v>OK</v>
      </c>
      <c r="Q135" t="str">
        <f t="shared" si="72"/>
        <v>FAIL</v>
      </c>
      <c r="R135" t="str">
        <f t="shared" si="73"/>
        <v>FAIL</v>
      </c>
      <c r="S135" t="s">
        <v>0</v>
      </c>
      <c r="T135" t="str">
        <f t="shared" si="90"/>
        <v>REG_CMDB_SPACE</v>
      </c>
      <c r="U135" t="s">
        <v>175</v>
      </c>
      <c r="V135">
        <f>J135-J$135</f>
        <v>0</v>
      </c>
      <c r="W135" s="4" t="s">
        <v>167</v>
      </c>
      <c r="Y135" s="5" t="str">
        <f t="shared" si="88"/>
        <v>OK</v>
      </c>
      <c r="Z135">
        <f>B135-B$135</f>
        <v>0</v>
      </c>
    </row>
    <row r="136" spans="1:26" x14ac:dyDescent="0.25">
      <c r="E136" t="s">
        <v>9</v>
      </c>
      <c r="F136">
        <v>3155320</v>
      </c>
      <c r="G136">
        <f>F136-F$1</f>
        <v>1400</v>
      </c>
      <c r="H136">
        <f>G136-G135</f>
        <v>4</v>
      </c>
      <c r="I136" t="s">
        <v>9</v>
      </c>
      <c r="J136">
        <v>3155320</v>
      </c>
      <c r="K136">
        <f t="shared" si="75"/>
        <v>1400</v>
      </c>
      <c r="L136">
        <f t="shared" si="91"/>
        <v>4</v>
      </c>
      <c r="M136" s="5" t="s">
        <v>9</v>
      </c>
      <c r="N136" s="5">
        <v>3155320</v>
      </c>
      <c r="O136" t="str">
        <f t="shared" si="89"/>
        <v>OK</v>
      </c>
      <c r="Q136" t="str">
        <f t="shared" si="72"/>
        <v>FAIL</v>
      </c>
      <c r="R136" t="str">
        <f t="shared" si="73"/>
        <v>FAIL</v>
      </c>
      <c r="S136" t="s">
        <v>0</v>
      </c>
      <c r="T136" t="str">
        <f t="shared" si="90"/>
        <v>REG_CMDB_WRITE</v>
      </c>
      <c r="U136" t="s">
        <v>175</v>
      </c>
      <c r="V136">
        <f t="shared" ref="V136:V151" si="93">J136-J$135</f>
        <v>4</v>
      </c>
      <c r="W136" s="4" t="s">
        <v>167</v>
      </c>
      <c r="Y136" s="5" t="str">
        <f t="shared" ref="Y136:Y150" si="94">IF(AND(H136=L136),"OK","FAIL")</f>
        <v>OK</v>
      </c>
      <c r="Z136">
        <f t="shared" ref="Z136:Z150" si="95">B136-B$135</f>
        <v>0</v>
      </c>
    </row>
    <row r="137" spans="1:26" x14ac:dyDescent="0.25">
      <c r="I137" t="s">
        <v>1</v>
      </c>
      <c r="J137">
        <v>3155324</v>
      </c>
      <c r="K137">
        <f t="shared" ref="K137:K168" si="96">J137-J$1</f>
        <v>1404</v>
      </c>
      <c r="L137">
        <f t="shared" si="91"/>
        <v>4</v>
      </c>
      <c r="M137" s="5" t="s">
        <v>1</v>
      </c>
      <c r="N137" s="5">
        <v>3155324</v>
      </c>
      <c r="O137" t="str">
        <f t="shared" si="89"/>
        <v>OK</v>
      </c>
      <c r="Q137" t="str">
        <f t="shared" si="72"/>
        <v>FAIL</v>
      </c>
      <c r="R137" t="str">
        <f t="shared" si="73"/>
        <v>FAIL</v>
      </c>
      <c r="S137" t="s">
        <v>0</v>
      </c>
      <c r="T137" t="str">
        <f t="shared" si="90"/>
        <v>REG_ADAPTIVE_FRAMERATE</v>
      </c>
      <c r="U137" t="s">
        <v>175</v>
      </c>
      <c r="V137">
        <f t="shared" si="93"/>
        <v>8</v>
      </c>
      <c r="W137" s="4" t="s">
        <v>167</v>
      </c>
      <c r="Y137" s="1" t="str">
        <f t="shared" si="94"/>
        <v>FAIL</v>
      </c>
      <c r="Z137">
        <f t="shared" si="95"/>
        <v>0</v>
      </c>
    </row>
    <row r="138" spans="1:26" x14ac:dyDescent="0.25">
      <c r="I138" t="s">
        <v>109</v>
      </c>
      <c r="J138">
        <v>3155328</v>
      </c>
      <c r="K138">
        <f t="shared" si="96"/>
        <v>1408</v>
      </c>
      <c r="L138">
        <f t="shared" si="91"/>
        <v>4</v>
      </c>
      <c r="M138" s="5" t="s">
        <v>109</v>
      </c>
      <c r="N138" s="5">
        <v>3155328</v>
      </c>
      <c r="O138" t="str">
        <f t="shared" si="89"/>
        <v>OK</v>
      </c>
      <c r="Q138" t="str">
        <f t="shared" si="72"/>
        <v>FAIL</v>
      </c>
      <c r="R138" t="str">
        <f t="shared" si="73"/>
        <v>FAIL</v>
      </c>
      <c r="S138" t="s">
        <v>0</v>
      </c>
      <c r="T138" t="str">
        <f t="shared" si="90"/>
        <v>REG_SPIM_DIR</v>
      </c>
      <c r="U138" t="s">
        <v>175</v>
      </c>
      <c r="V138">
        <f t="shared" si="93"/>
        <v>12</v>
      </c>
      <c r="W138" s="4" t="s">
        <v>167</v>
      </c>
      <c r="Y138" s="1" t="str">
        <f t="shared" si="94"/>
        <v>FAIL</v>
      </c>
      <c r="Z138">
        <f t="shared" si="95"/>
        <v>0</v>
      </c>
    </row>
    <row r="139" spans="1:26" x14ac:dyDescent="0.25">
      <c r="I139" t="s">
        <v>108</v>
      </c>
      <c r="J139">
        <v>3155332</v>
      </c>
      <c r="K139">
        <f t="shared" si="96"/>
        <v>1412</v>
      </c>
      <c r="L139">
        <f t="shared" si="91"/>
        <v>4</v>
      </c>
      <c r="M139" s="5" t="s">
        <v>108</v>
      </c>
      <c r="N139" s="5">
        <v>3155332</v>
      </c>
      <c r="O139" t="str">
        <f t="shared" si="89"/>
        <v>OK</v>
      </c>
      <c r="Q139" t="str">
        <f t="shared" si="72"/>
        <v>FAIL</v>
      </c>
      <c r="R139" t="str">
        <f t="shared" si="73"/>
        <v>FAIL</v>
      </c>
      <c r="S139" t="s">
        <v>0</v>
      </c>
      <c r="T139" t="str">
        <f t="shared" si="90"/>
        <v>REG_SPIM</v>
      </c>
      <c r="U139" t="s">
        <v>175</v>
      </c>
      <c r="V139">
        <f t="shared" si="93"/>
        <v>16</v>
      </c>
      <c r="W139" s="4" t="s">
        <v>167</v>
      </c>
      <c r="Y139" s="1" t="str">
        <f t="shared" si="94"/>
        <v>FAIL</v>
      </c>
      <c r="Z139">
        <f t="shared" si="95"/>
        <v>0</v>
      </c>
    </row>
    <row r="140" spans="1:26" x14ac:dyDescent="0.25">
      <c r="I140" t="s">
        <v>51</v>
      </c>
      <c r="J140">
        <v>3155336</v>
      </c>
      <c r="K140">
        <f t="shared" si="96"/>
        <v>1416</v>
      </c>
      <c r="L140">
        <f t="shared" si="91"/>
        <v>4</v>
      </c>
      <c r="M140" s="5" t="s">
        <v>51</v>
      </c>
      <c r="N140" s="5">
        <v>3155336</v>
      </c>
      <c r="O140" t="str">
        <f t="shared" si="89"/>
        <v>OK</v>
      </c>
      <c r="Q140" t="str">
        <f t="shared" si="72"/>
        <v>FAIL</v>
      </c>
      <c r="R140" t="str">
        <f t="shared" si="73"/>
        <v>FAIL</v>
      </c>
      <c r="S140" t="s">
        <v>0</v>
      </c>
      <c r="T140" t="str">
        <f t="shared" si="90"/>
        <v>REG_ESPIM_READSTART</v>
      </c>
      <c r="U140" t="s">
        <v>175</v>
      </c>
      <c r="V140">
        <f t="shared" si="93"/>
        <v>20</v>
      </c>
      <c r="W140" s="4" t="s">
        <v>167</v>
      </c>
      <c r="Y140" s="1" t="str">
        <f t="shared" si="94"/>
        <v>FAIL</v>
      </c>
      <c r="Z140">
        <f t="shared" si="95"/>
        <v>0</v>
      </c>
    </row>
    <row r="141" spans="1:26" x14ac:dyDescent="0.25">
      <c r="I141" t="s">
        <v>52</v>
      </c>
      <c r="J141">
        <v>3155340</v>
      </c>
      <c r="K141">
        <f t="shared" si="96"/>
        <v>1420</v>
      </c>
      <c r="L141">
        <f t="shared" si="91"/>
        <v>4</v>
      </c>
      <c r="M141" s="5" t="s">
        <v>52</v>
      </c>
      <c r="N141" s="5">
        <v>3155340</v>
      </c>
      <c r="O141" t="str">
        <f t="shared" si="89"/>
        <v>OK</v>
      </c>
      <c r="Q141" t="str">
        <f t="shared" si="72"/>
        <v>FAIL</v>
      </c>
      <c r="R141" t="str">
        <f t="shared" si="73"/>
        <v>FAIL</v>
      </c>
      <c r="S141" t="s">
        <v>0</v>
      </c>
      <c r="T141" t="str">
        <f t="shared" si="90"/>
        <v>REG_ESPIM_SEQ</v>
      </c>
      <c r="U141" t="s">
        <v>175</v>
      </c>
      <c r="V141">
        <f t="shared" si="93"/>
        <v>24</v>
      </c>
      <c r="W141" s="4" t="s">
        <v>167</v>
      </c>
      <c r="Y141" s="1" t="str">
        <f t="shared" si="94"/>
        <v>FAIL</v>
      </c>
      <c r="Z141">
        <f t="shared" si="95"/>
        <v>0</v>
      </c>
    </row>
    <row r="142" spans="1:26" x14ac:dyDescent="0.25">
      <c r="I142" t="s">
        <v>48</v>
      </c>
      <c r="J142">
        <v>3155356</v>
      </c>
      <c r="K142">
        <f t="shared" si="96"/>
        <v>1436</v>
      </c>
      <c r="L142">
        <f t="shared" si="91"/>
        <v>16</v>
      </c>
      <c r="M142" s="5" t="s">
        <v>48</v>
      </c>
      <c r="N142" s="5">
        <v>3155356</v>
      </c>
      <c r="O142" t="str">
        <f t="shared" si="89"/>
        <v>OK</v>
      </c>
      <c r="Q142" t="str">
        <f t="shared" si="72"/>
        <v>FAIL</v>
      </c>
      <c r="R142" t="str">
        <f t="shared" si="73"/>
        <v>FAIL</v>
      </c>
      <c r="S142" t="s">
        <v>0</v>
      </c>
      <c r="T142" t="str">
        <f t="shared" si="90"/>
        <v>REG_ESPIM_ADD</v>
      </c>
      <c r="U142" t="s">
        <v>175</v>
      </c>
      <c r="V142">
        <f t="shared" si="93"/>
        <v>40</v>
      </c>
      <c r="W142" s="4" t="s">
        <v>167</v>
      </c>
      <c r="Y142" s="1" t="str">
        <f t="shared" si="94"/>
        <v>FAIL</v>
      </c>
      <c r="Z142">
        <f t="shared" si="95"/>
        <v>0</v>
      </c>
    </row>
    <row r="143" spans="1:26" x14ac:dyDescent="0.25">
      <c r="I143" t="s">
        <v>49</v>
      </c>
      <c r="J143">
        <v>3155360</v>
      </c>
      <c r="K143">
        <f t="shared" si="96"/>
        <v>1440</v>
      </c>
      <c r="L143">
        <f t="shared" si="91"/>
        <v>4</v>
      </c>
      <c r="M143" s="5" t="s">
        <v>49</v>
      </c>
      <c r="N143" s="5">
        <v>3155360</v>
      </c>
      <c r="O143" t="str">
        <f t="shared" si="89"/>
        <v>OK</v>
      </c>
      <c r="Q143" t="str">
        <f t="shared" si="72"/>
        <v>FAIL</v>
      </c>
      <c r="R143" t="str">
        <f t="shared" si="73"/>
        <v>FAIL</v>
      </c>
      <c r="S143" t="s">
        <v>0</v>
      </c>
      <c r="T143" t="str">
        <f t="shared" si="90"/>
        <v>REG_ESPIM_COUNT</v>
      </c>
      <c r="U143" t="s">
        <v>175</v>
      </c>
      <c r="V143">
        <f t="shared" si="93"/>
        <v>44</v>
      </c>
      <c r="W143" s="4" t="s">
        <v>167</v>
      </c>
      <c r="Y143" s="1" t="str">
        <f t="shared" si="94"/>
        <v>FAIL</v>
      </c>
      <c r="Z143">
        <f t="shared" si="95"/>
        <v>0</v>
      </c>
    </row>
    <row r="144" spans="1:26" x14ac:dyDescent="0.25">
      <c r="I144" t="s">
        <v>54</v>
      </c>
      <c r="J144">
        <v>3155364</v>
      </c>
      <c r="K144">
        <f t="shared" si="96"/>
        <v>1444</v>
      </c>
      <c r="L144">
        <f t="shared" si="91"/>
        <v>4</v>
      </c>
      <c r="M144" s="5" t="s">
        <v>54</v>
      </c>
      <c r="N144" s="5">
        <v>3155364</v>
      </c>
      <c r="O144" t="str">
        <f t="shared" si="89"/>
        <v>OK</v>
      </c>
      <c r="Q144" t="str">
        <f t="shared" si="72"/>
        <v>FAIL</v>
      </c>
      <c r="R144" t="str">
        <f t="shared" si="73"/>
        <v>FAIL</v>
      </c>
      <c r="S144" t="s">
        <v>0</v>
      </c>
      <c r="T144" t="str">
        <f t="shared" si="90"/>
        <v>REG_ESPIM_WINDOW</v>
      </c>
      <c r="U144" t="s">
        <v>175</v>
      </c>
      <c r="V144">
        <f t="shared" si="93"/>
        <v>48</v>
      </c>
      <c r="W144" s="4" t="s">
        <v>167</v>
      </c>
      <c r="Y144" s="1" t="str">
        <f t="shared" si="94"/>
        <v>FAIL</v>
      </c>
      <c r="Z144">
        <f t="shared" si="95"/>
        <v>0</v>
      </c>
    </row>
    <row r="145" spans="9:26" x14ac:dyDescent="0.25">
      <c r="I145" t="s">
        <v>50</v>
      </c>
      <c r="J145">
        <v>3155428</v>
      </c>
      <c r="K145">
        <f t="shared" si="96"/>
        <v>1508</v>
      </c>
      <c r="L145">
        <f t="shared" si="91"/>
        <v>64</v>
      </c>
      <c r="M145" s="5" t="s">
        <v>50</v>
      </c>
      <c r="N145" s="5">
        <v>3155428</v>
      </c>
      <c r="O145" t="str">
        <f t="shared" si="89"/>
        <v>OK</v>
      </c>
      <c r="Q145" t="str">
        <f t="shared" si="72"/>
        <v>FAIL</v>
      </c>
      <c r="R145" t="str">
        <f t="shared" si="73"/>
        <v>FAIL</v>
      </c>
      <c r="S145" t="s">
        <v>0</v>
      </c>
      <c r="T145" t="str">
        <f t="shared" si="90"/>
        <v>REG_ESPIM_DUMMY</v>
      </c>
      <c r="U145" t="s">
        <v>175</v>
      </c>
      <c r="V145">
        <f t="shared" si="93"/>
        <v>112</v>
      </c>
      <c r="W145" s="4" t="s">
        <v>167</v>
      </c>
      <c r="Y145" s="1" t="str">
        <f t="shared" si="94"/>
        <v>FAIL</v>
      </c>
      <c r="Z145">
        <f t="shared" si="95"/>
        <v>0</v>
      </c>
    </row>
    <row r="146" spans="9:26" x14ac:dyDescent="0.25">
      <c r="I146" t="s">
        <v>53</v>
      </c>
      <c r="J146">
        <v>3155432</v>
      </c>
      <c r="K146">
        <f t="shared" si="96"/>
        <v>1512</v>
      </c>
      <c r="L146">
        <f t="shared" si="91"/>
        <v>4</v>
      </c>
      <c r="M146" s="5" t="s">
        <v>53</v>
      </c>
      <c r="N146" s="5">
        <v>3155432</v>
      </c>
      <c r="O146" t="str">
        <f t="shared" si="89"/>
        <v>OK</v>
      </c>
      <c r="Q146" t="str">
        <f t="shared" si="72"/>
        <v>FAIL</v>
      </c>
      <c r="R146" t="str">
        <f t="shared" si="73"/>
        <v>FAIL</v>
      </c>
      <c r="S146" t="s">
        <v>0</v>
      </c>
      <c r="T146" t="str">
        <f t="shared" si="90"/>
        <v>REG_ESPIM_TRIG</v>
      </c>
      <c r="U146" t="s">
        <v>175</v>
      </c>
      <c r="V146">
        <f t="shared" si="93"/>
        <v>116</v>
      </c>
      <c r="W146" s="4" t="s">
        <v>167</v>
      </c>
      <c r="Y146" s="1" t="str">
        <f t="shared" si="94"/>
        <v>FAIL</v>
      </c>
      <c r="Z146">
        <f t="shared" si="95"/>
        <v>0</v>
      </c>
    </row>
    <row r="147" spans="9:26" x14ac:dyDescent="0.25">
      <c r="I147" t="s">
        <v>91</v>
      </c>
      <c r="J147">
        <v>3155436</v>
      </c>
      <c r="K147">
        <f t="shared" si="96"/>
        <v>1516</v>
      </c>
      <c r="L147">
        <f t="shared" si="91"/>
        <v>4</v>
      </c>
      <c r="M147" s="5" t="s">
        <v>91</v>
      </c>
      <c r="N147" s="5">
        <v>3155436</v>
      </c>
      <c r="O147" t="str">
        <f t="shared" si="89"/>
        <v>OK</v>
      </c>
      <c r="Q147" t="str">
        <f t="shared" si="72"/>
        <v>FAIL</v>
      </c>
      <c r="R147" t="str">
        <f t="shared" si="73"/>
        <v>FAIL</v>
      </c>
      <c r="S147" t="s">
        <v>0</v>
      </c>
      <c r="T147" t="str">
        <f t="shared" si="90"/>
        <v>REG_PLAYBACK_PAUSE</v>
      </c>
      <c r="U147" t="s">
        <v>175</v>
      </c>
      <c r="V147">
        <f t="shared" si="93"/>
        <v>120</v>
      </c>
      <c r="W147" s="4" t="s">
        <v>167</v>
      </c>
      <c r="Y147" s="1" t="str">
        <f t="shared" si="94"/>
        <v>FAIL</v>
      </c>
      <c r="Z147">
        <f t="shared" si="95"/>
        <v>0</v>
      </c>
    </row>
    <row r="148" spans="9:26" x14ac:dyDescent="0.25">
      <c r="I148" t="s">
        <v>56</v>
      </c>
      <c r="J148">
        <v>3155440</v>
      </c>
      <c r="K148">
        <f t="shared" si="96"/>
        <v>1520</v>
      </c>
      <c r="L148">
        <f t="shared" si="91"/>
        <v>4</v>
      </c>
      <c r="M148" s="5" t="s">
        <v>56</v>
      </c>
      <c r="N148" s="5">
        <v>3155440</v>
      </c>
      <c r="O148" t="str">
        <f t="shared" si="89"/>
        <v>OK</v>
      </c>
      <c r="Q148" t="str">
        <f t="shared" si="72"/>
        <v>FAIL</v>
      </c>
      <c r="R148" t="str">
        <f t="shared" si="73"/>
        <v>FAIL</v>
      </c>
      <c r="S148" t="s">
        <v>0</v>
      </c>
      <c r="T148" t="str">
        <f t="shared" si="90"/>
        <v>REG_FLASH_STATUS</v>
      </c>
      <c r="U148" t="s">
        <v>175</v>
      </c>
      <c r="V148">
        <f t="shared" si="93"/>
        <v>124</v>
      </c>
      <c r="W148" s="4" t="s">
        <v>167</v>
      </c>
      <c r="Y148" s="1" t="str">
        <f t="shared" si="94"/>
        <v>FAIL</v>
      </c>
      <c r="Z148">
        <f t="shared" si="95"/>
        <v>0</v>
      </c>
    </row>
    <row r="149" spans="9:26" x14ac:dyDescent="0.25">
      <c r="I149" t="s">
        <v>59</v>
      </c>
      <c r="J149">
        <v>3155444</v>
      </c>
      <c r="K149">
        <f t="shared" si="96"/>
        <v>1524</v>
      </c>
      <c r="L149">
        <f t="shared" si="91"/>
        <v>4</v>
      </c>
      <c r="M149" s="5" t="s">
        <v>59</v>
      </c>
      <c r="N149" s="5">
        <v>3155444</v>
      </c>
      <c r="O149" t="str">
        <f t="shared" si="89"/>
        <v>OK</v>
      </c>
      <c r="Q149" t="str">
        <f t="shared" si="72"/>
        <v>FAIL</v>
      </c>
      <c r="R149" t="str">
        <f t="shared" si="73"/>
        <v>FAIL</v>
      </c>
      <c r="S149" t="s">
        <v>0</v>
      </c>
      <c r="T149" t="str">
        <f t="shared" si="90"/>
        <v>REG_FULLBUSYBITS</v>
      </c>
      <c r="U149" t="s">
        <v>175</v>
      </c>
      <c r="V149">
        <f t="shared" si="93"/>
        <v>128</v>
      </c>
      <c r="W149" s="4" t="s">
        <v>167</v>
      </c>
      <c r="Y149" s="1" t="str">
        <f t="shared" si="94"/>
        <v>FAIL</v>
      </c>
      <c r="Z149">
        <f t="shared" si="95"/>
        <v>0</v>
      </c>
    </row>
    <row r="150" spans="9:26" x14ac:dyDescent="0.25">
      <c r="I150" t="s">
        <v>103</v>
      </c>
      <c r="J150">
        <v>3155460</v>
      </c>
      <c r="K150">
        <f t="shared" si="96"/>
        <v>1540</v>
      </c>
      <c r="L150">
        <f t="shared" si="91"/>
        <v>16</v>
      </c>
      <c r="M150" s="5" t="s">
        <v>103</v>
      </c>
      <c r="N150" s="5">
        <v>3155460</v>
      </c>
      <c r="O150" t="str">
        <f t="shared" si="89"/>
        <v>OK</v>
      </c>
      <c r="Q150" t="str">
        <f t="shared" si="72"/>
        <v>FAIL</v>
      </c>
      <c r="R150" t="str">
        <f t="shared" si="73"/>
        <v>FAIL</v>
      </c>
      <c r="S150" t="s">
        <v>0</v>
      </c>
      <c r="T150" t="str">
        <f t="shared" si="90"/>
        <v>REG_SHA1KEY</v>
      </c>
      <c r="U150" t="s">
        <v>175</v>
      </c>
      <c r="V150">
        <f t="shared" si="93"/>
        <v>144</v>
      </c>
      <c r="W150" s="4" t="s">
        <v>167</v>
      </c>
      <c r="Y150" s="1" t="str">
        <f t="shared" si="94"/>
        <v>FAIL</v>
      </c>
      <c r="Z150">
        <f t="shared" si="95"/>
        <v>0</v>
      </c>
    </row>
    <row r="151" spans="9:26" x14ac:dyDescent="0.25">
      <c r="L151">
        <f>K168-K150</f>
        <v>27132</v>
      </c>
      <c r="M151" s="5" t="s">
        <v>193</v>
      </c>
      <c r="N151" s="5">
        <v>3155464</v>
      </c>
      <c r="O151" t="str">
        <f>IF(AND(I168=M151,  J168=N151),"OK","FAIL")</f>
        <v>FAIL</v>
      </c>
      <c r="Q151" t="str">
        <f>IF(AND(D168=H168,  H168=L151),"OK","FAIL")</f>
        <v>FAIL</v>
      </c>
      <c r="R151" t="str">
        <f>IF(AND(A168=E168,  E168=I168),"OK","FAIL")</f>
        <v>OK</v>
      </c>
      <c r="S151" t="s">
        <v>0</v>
      </c>
      <c r="T151" t="str">
        <f>M151</f>
        <v>REG_LINECLOCKS</v>
      </c>
      <c r="U151" t="s">
        <v>175</v>
      </c>
      <c r="V151">
        <f>N151-J$135</f>
        <v>148</v>
      </c>
      <c r="W151" s="4" t="s">
        <v>167</v>
      </c>
    </row>
    <row r="152" spans="9:26" x14ac:dyDescent="0.25">
      <c r="L152">
        <f>K169-K168</f>
        <v>4</v>
      </c>
      <c r="M152" s="5" t="s">
        <v>196</v>
      </c>
      <c r="N152" s="5">
        <v>3155468</v>
      </c>
      <c r="O152" t="str">
        <f>IF(AND(I169=M152,  J169=N152),"OK","FAIL")</f>
        <v>FAIL</v>
      </c>
      <c r="Q152" t="str">
        <f>IF(AND(D169=H169,  H169=L152),"OK","FAIL")</f>
        <v>FAIL</v>
      </c>
      <c r="R152" t="str">
        <f>IF(AND(A169=E169,  E169=I169),"OK","FAIL")</f>
        <v>FAIL</v>
      </c>
      <c r="S152" t="s">
        <v>0</v>
      </c>
      <c r="T152" t="str">
        <f t="shared" ref="T152:T167" si="97">M152</f>
        <v>REG_UNDERRUN</v>
      </c>
      <c r="U152" t="s">
        <v>175</v>
      </c>
      <c r="V152">
        <f t="shared" ref="V152:V167" si="98">N152-J$135</f>
        <v>152</v>
      </c>
      <c r="W152" s="4" t="s">
        <v>167</v>
      </c>
    </row>
    <row r="153" spans="9:26" x14ac:dyDescent="0.25">
      <c r="L153">
        <f>K170-K169</f>
        <v>4</v>
      </c>
      <c r="M153" s="5" t="s">
        <v>177</v>
      </c>
      <c r="N153" s="5">
        <v>3155472</v>
      </c>
      <c r="O153" t="str">
        <f>IF(AND(I170=M153,  J170=N153),"OK","FAIL")</f>
        <v>FAIL</v>
      </c>
      <c r="Q153" t="str">
        <f>IF(AND(D170=H170,  H170=L153),"OK","FAIL")</f>
        <v>FAIL</v>
      </c>
      <c r="R153" t="str">
        <f>IF(AND(A170=E170,  E170=I170),"OK","FAIL")</f>
        <v>FAIL</v>
      </c>
      <c r="S153" t="s">
        <v>0</v>
      </c>
      <c r="T153" t="str">
        <f t="shared" si="97"/>
        <v>REG_AH_HCYCLE_MAX</v>
      </c>
      <c r="U153" t="s">
        <v>175</v>
      </c>
      <c r="V153">
        <f t="shared" si="98"/>
        <v>156</v>
      </c>
      <c r="W153" s="4" t="s">
        <v>167</v>
      </c>
    </row>
    <row r="154" spans="9:26" x14ac:dyDescent="0.25">
      <c r="L154">
        <f>K171-K170</f>
        <v>4</v>
      </c>
      <c r="M154" s="5" t="s">
        <v>195</v>
      </c>
      <c r="N154" s="5">
        <v>3155476</v>
      </c>
      <c r="O154" t="str">
        <f>IF(AND(I171=M154,  J171=N154),"OK","FAIL")</f>
        <v>FAIL</v>
      </c>
      <c r="Q154" t="str">
        <f>IF(AND(D171=H171,  H171=L154),"OK","FAIL")</f>
        <v>FAIL</v>
      </c>
      <c r="R154" t="str">
        <f>IF(AND(A171=E171,  E171=I171),"OK","FAIL")</f>
        <v>FAIL</v>
      </c>
      <c r="S154" t="s">
        <v>0</v>
      </c>
      <c r="T154" t="str">
        <f t="shared" si="97"/>
        <v>REG_PCLK_FREQ</v>
      </c>
      <c r="U154" t="s">
        <v>175</v>
      </c>
      <c r="V154">
        <f t="shared" si="98"/>
        <v>160</v>
      </c>
      <c r="W154" s="4" t="s">
        <v>167</v>
      </c>
    </row>
    <row r="155" spans="9:26" x14ac:dyDescent="0.25">
      <c r="L155">
        <f>K172-K171</f>
        <v>4</v>
      </c>
      <c r="M155" s="5" t="s">
        <v>194</v>
      </c>
      <c r="N155" s="5">
        <v>3155480</v>
      </c>
      <c r="O155" t="str">
        <f>IF(AND(I172=M155,  J172=N155),"OK","FAIL")</f>
        <v>FAIL</v>
      </c>
      <c r="Q155" t="str">
        <f>IF(AND(D172=H172,  H172=L155),"OK","FAIL")</f>
        <v>FAIL</v>
      </c>
      <c r="R155" t="str">
        <f>IF(AND(A172=E172,  E172=I172),"OK","FAIL")</f>
        <v>FAIL</v>
      </c>
      <c r="S155" t="s">
        <v>0</v>
      </c>
      <c r="T155" t="str">
        <f t="shared" si="97"/>
        <v>REG_PCLK_2X</v>
      </c>
      <c r="U155" t="s">
        <v>175</v>
      </c>
      <c r="V155">
        <f t="shared" si="98"/>
        <v>164</v>
      </c>
      <c r="W155" s="4" t="s">
        <v>167</v>
      </c>
    </row>
    <row r="156" spans="9:26" x14ac:dyDescent="0.25">
      <c r="L156">
        <f>K173-K172</f>
        <v>4</v>
      </c>
      <c r="M156" s="5" t="s">
        <v>182</v>
      </c>
      <c r="N156" s="5">
        <v>3155484</v>
      </c>
      <c r="O156" t="str">
        <f>IF(AND(I173=M156,  J173=N156),"OK","FAIL")</f>
        <v>FAIL</v>
      </c>
      <c r="Q156" t="str">
        <f>IF(AND(D173=H173,  H173=L156),"OK","FAIL")</f>
        <v>FAIL</v>
      </c>
      <c r="R156" t="str">
        <f>IF(AND(A173=E173,  E173=I173),"OK","FAIL")</f>
        <v>FAIL</v>
      </c>
      <c r="S156" t="s">
        <v>0</v>
      </c>
      <c r="T156" t="str">
        <f t="shared" si="97"/>
        <v>REG_FLASH_DTR</v>
      </c>
      <c r="U156" t="s">
        <v>175</v>
      </c>
      <c r="V156">
        <f t="shared" si="98"/>
        <v>168</v>
      </c>
      <c r="W156" s="4" t="s">
        <v>167</v>
      </c>
    </row>
    <row r="157" spans="9:26" x14ac:dyDescent="0.25">
      <c r="L157">
        <f>K174-K173</f>
        <v>4</v>
      </c>
      <c r="M157" s="5" t="s">
        <v>181</v>
      </c>
      <c r="N157" s="5">
        <v>3155488</v>
      </c>
      <c r="O157" t="str">
        <f>IF(AND(I174=M157,  J174=N157),"OK","FAIL")</f>
        <v>FAIL</v>
      </c>
      <c r="Q157" t="str">
        <f>IF(AND(D174=H174,  H174=L157),"OK","FAIL")</f>
        <v>FAIL</v>
      </c>
      <c r="R157" t="str">
        <f>IF(AND(A174=E174,  E174=I174),"OK","FAIL")</f>
        <v>FAIL</v>
      </c>
      <c r="S157" t="s">
        <v>0</v>
      </c>
      <c r="T157" t="str">
        <f t="shared" si="97"/>
        <v>REG_ESPIM_DTR</v>
      </c>
      <c r="U157" t="s">
        <v>175</v>
      </c>
      <c r="V157">
        <f t="shared" si="98"/>
        <v>172</v>
      </c>
      <c r="W157" s="4" t="s">
        <v>167</v>
      </c>
    </row>
    <row r="158" spans="9:26" x14ac:dyDescent="0.25">
      <c r="L158">
        <f>K175-K174</f>
        <v>4</v>
      </c>
      <c r="M158" s="5" t="s">
        <v>192</v>
      </c>
      <c r="N158" s="5">
        <v>3155492</v>
      </c>
      <c r="O158" t="str">
        <f>IF(AND(I175=M158,  J175=N158),"OK","FAIL")</f>
        <v>FAIL</v>
      </c>
      <c r="Q158" t="str">
        <f>IF(AND(D175=H175,  H175=L158),"OK","FAIL")</f>
        <v>FAIL</v>
      </c>
      <c r="R158" t="str">
        <f>IF(AND(A175=E175,  E175=I175),"OK","FAIL")</f>
        <v>FAIL</v>
      </c>
      <c r="S158" t="s">
        <v>0</v>
      </c>
      <c r="T158" t="str">
        <f t="shared" si="97"/>
        <v>REG_HSF_HSIZE</v>
      </c>
      <c r="U158" t="s">
        <v>175</v>
      </c>
      <c r="V158">
        <f t="shared" si="98"/>
        <v>176</v>
      </c>
      <c r="W158" s="4" t="s">
        <v>167</v>
      </c>
    </row>
    <row r="159" spans="9:26" x14ac:dyDescent="0.25">
      <c r="L159">
        <f>K176-K175</f>
        <v>4</v>
      </c>
      <c r="M159" s="5" t="s">
        <v>191</v>
      </c>
      <c r="N159" s="5">
        <v>3155496</v>
      </c>
      <c r="O159" t="str">
        <f>IF(AND(I176=M159,  J176=N159),"OK","FAIL")</f>
        <v>FAIL</v>
      </c>
      <c r="Q159" t="str">
        <f>IF(AND(D176=H176,  H176=L159),"OK","FAIL")</f>
        <v>FAIL</v>
      </c>
      <c r="R159" t="str">
        <f>IF(AND(A176=E176,  E176=I176),"OK","FAIL")</f>
        <v>FAIL</v>
      </c>
      <c r="S159" t="s">
        <v>0</v>
      </c>
      <c r="T159" t="str">
        <f t="shared" si="97"/>
        <v>REG_HSF_FT1</v>
      </c>
      <c r="U159" t="s">
        <v>175</v>
      </c>
      <c r="V159">
        <f t="shared" si="98"/>
        <v>180</v>
      </c>
      <c r="W159" s="4" t="s">
        <v>167</v>
      </c>
    </row>
    <row r="160" spans="9:26" x14ac:dyDescent="0.25">
      <c r="L160">
        <f>K177-K176</f>
        <v>4</v>
      </c>
      <c r="M160" s="5" t="s">
        <v>190</v>
      </c>
      <c r="N160" s="5">
        <v>3155500</v>
      </c>
      <c r="O160" t="str">
        <f>IF(AND(I177=M160,  J177=N160),"OK","FAIL")</f>
        <v>FAIL</v>
      </c>
      <c r="Q160" t="str">
        <f>IF(AND(D177=H177,  H177=L160),"OK","FAIL")</f>
        <v>FAIL</v>
      </c>
      <c r="R160" t="str">
        <f>IF(AND(A177=E177,  E177=I177),"OK","FAIL")</f>
        <v>FAIL</v>
      </c>
      <c r="S160" t="s">
        <v>0</v>
      </c>
      <c r="T160" t="str">
        <f t="shared" si="97"/>
        <v>REG_HSF_FSCALE</v>
      </c>
      <c r="U160" t="s">
        <v>175</v>
      </c>
      <c r="V160">
        <f t="shared" si="98"/>
        <v>184</v>
      </c>
      <c r="W160" s="4" t="s">
        <v>167</v>
      </c>
    </row>
    <row r="161" spans="1:26" x14ac:dyDescent="0.25">
      <c r="L161">
        <f>K180-K177</f>
        <v>4</v>
      </c>
      <c r="M161" s="5" t="s">
        <v>183</v>
      </c>
      <c r="N161" s="5">
        <v>3155504</v>
      </c>
      <c r="O161" t="str">
        <f>IF(AND(I180=M161,  J180=N161),"OK","FAIL")</f>
        <v>FAIL</v>
      </c>
      <c r="Q161" t="str">
        <f>IF(AND(D178=H178,  H178=L161),"OK","FAIL")</f>
        <v>FAIL</v>
      </c>
      <c r="R161" t="str">
        <f>IF(AND(A178=E178,  E178=I180),"OK","FAIL")</f>
        <v>FAIL</v>
      </c>
      <c r="S161" t="s">
        <v>0</v>
      </c>
      <c r="T161" t="str">
        <f t="shared" si="97"/>
        <v>REG_HSF_F00</v>
      </c>
      <c r="U161" t="s">
        <v>175</v>
      </c>
      <c r="V161">
        <f t="shared" si="98"/>
        <v>188</v>
      </c>
      <c r="W161" s="4" t="s">
        <v>167</v>
      </c>
    </row>
    <row r="162" spans="1:26" x14ac:dyDescent="0.25">
      <c r="L162">
        <f>K178-K180</f>
        <v>4</v>
      </c>
      <c r="M162" s="5" t="s">
        <v>184</v>
      </c>
      <c r="N162" s="5">
        <v>3155508</v>
      </c>
      <c r="O162" t="str">
        <f>IF(AND(I178=M162,  J178=N162),"OK","FAIL")</f>
        <v>FAIL</v>
      </c>
      <c r="Q162" t="str">
        <f>IF(AND(D179=H179,  H179=L162),"OK","FAIL")</f>
        <v>FAIL</v>
      </c>
      <c r="R162" t="str">
        <f>IF(AND(A179=E179,  E179=I178),"OK","FAIL")</f>
        <v>FAIL</v>
      </c>
      <c r="S162" t="s">
        <v>0</v>
      </c>
      <c r="T162" t="str">
        <f t="shared" si="97"/>
        <v>REG_HSF_F02</v>
      </c>
      <c r="U162" t="s">
        <v>175</v>
      </c>
      <c r="V162">
        <f t="shared" si="98"/>
        <v>192</v>
      </c>
      <c r="W162" s="4" t="s">
        <v>167</v>
      </c>
    </row>
    <row r="163" spans="1:26" x14ac:dyDescent="0.25">
      <c r="L163">
        <f>K179-K178</f>
        <v>4</v>
      </c>
      <c r="M163" s="5" t="s">
        <v>185</v>
      </c>
      <c r="N163" s="5">
        <v>3155512</v>
      </c>
      <c r="O163" t="str">
        <f>IF(AND(I179=M163,  J179=N163),"OK","FAIL")</f>
        <v>FAIL</v>
      </c>
      <c r="Q163" t="str">
        <f>IF(AND(D180=H180,  H180=L163),"OK","FAIL")</f>
        <v>FAIL</v>
      </c>
      <c r="R163" t="str">
        <f>IF(AND(A180=E180,  E180=I179),"OK","FAIL")</f>
        <v>FAIL</v>
      </c>
      <c r="S163" t="s">
        <v>0</v>
      </c>
      <c r="T163" t="str">
        <f t="shared" si="97"/>
        <v>REG_HSF_F03</v>
      </c>
      <c r="U163" t="s">
        <v>175</v>
      </c>
      <c r="V163">
        <f t="shared" si="98"/>
        <v>196</v>
      </c>
      <c r="W163" s="4" t="s">
        <v>167</v>
      </c>
    </row>
    <row r="164" spans="1:26" x14ac:dyDescent="0.25">
      <c r="M164" s="5" t="s">
        <v>186</v>
      </c>
      <c r="N164" s="5">
        <v>3155516</v>
      </c>
      <c r="O164" t="str">
        <f t="shared" si="89"/>
        <v>FAIL</v>
      </c>
      <c r="Q164" t="str">
        <f t="shared" si="72"/>
        <v>OK</v>
      </c>
      <c r="R164" t="str">
        <f t="shared" si="73"/>
        <v>OK</v>
      </c>
      <c r="S164" t="s">
        <v>0</v>
      </c>
      <c r="T164" t="str">
        <f t="shared" si="97"/>
        <v>REG_HSF_F10</v>
      </c>
      <c r="U164" t="s">
        <v>175</v>
      </c>
      <c r="V164">
        <f t="shared" si="98"/>
        <v>200</v>
      </c>
      <c r="W164" s="4" t="s">
        <v>167</v>
      </c>
    </row>
    <row r="165" spans="1:26" x14ac:dyDescent="0.25">
      <c r="M165" s="5" t="s">
        <v>187</v>
      </c>
      <c r="N165" s="5">
        <v>3155520</v>
      </c>
      <c r="O165" t="str">
        <f t="shared" si="89"/>
        <v>FAIL</v>
      </c>
      <c r="S165" t="s">
        <v>0</v>
      </c>
      <c r="T165" t="str">
        <f t="shared" si="97"/>
        <v>REG_HSF_F11</v>
      </c>
      <c r="U165" t="s">
        <v>175</v>
      </c>
      <c r="V165">
        <f t="shared" si="98"/>
        <v>204</v>
      </c>
      <c r="W165" s="4" t="s">
        <v>167</v>
      </c>
    </row>
    <row r="166" spans="1:26" x14ac:dyDescent="0.25">
      <c r="M166" s="5" t="s">
        <v>188</v>
      </c>
      <c r="N166" s="5">
        <v>3155524</v>
      </c>
      <c r="O166" t="str">
        <f t="shared" si="89"/>
        <v>FAIL</v>
      </c>
      <c r="S166" t="s">
        <v>0</v>
      </c>
      <c r="T166" t="str">
        <f t="shared" si="97"/>
        <v>REG_HSF_F12</v>
      </c>
      <c r="U166" t="s">
        <v>175</v>
      </c>
      <c r="V166">
        <f t="shared" si="98"/>
        <v>208</v>
      </c>
      <c r="W166" s="4" t="s">
        <v>167</v>
      </c>
    </row>
    <row r="167" spans="1:26" x14ac:dyDescent="0.25">
      <c r="M167" s="5" t="s">
        <v>189</v>
      </c>
      <c r="N167" s="5">
        <v>3155528</v>
      </c>
      <c r="O167" t="str">
        <f t="shared" si="89"/>
        <v>FAIL</v>
      </c>
      <c r="S167" t="s">
        <v>0</v>
      </c>
      <c r="T167" t="str">
        <f t="shared" si="97"/>
        <v>REG_HSF_F13</v>
      </c>
      <c r="U167" t="s">
        <v>175</v>
      </c>
      <c r="V167">
        <f t="shared" si="98"/>
        <v>212</v>
      </c>
      <c r="W167" s="4" t="s">
        <v>167</v>
      </c>
    </row>
    <row r="168" spans="1:26" x14ac:dyDescent="0.25">
      <c r="A168" s="3" t="s">
        <v>146</v>
      </c>
      <c r="B168">
        <v>1085440</v>
      </c>
      <c r="C168">
        <f>B168-B$1</f>
        <v>27648</v>
      </c>
      <c r="D168">
        <f>C168-C115</f>
        <v>27272</v>
      </c>
      <c r="E168" t="s">
        <v>146</v>
      </c>
      <c r="F168">
        <v>3182592</v>
      </c>
      <c r="G168">
        <f>F168-F$1</f>
        <v>28672</v>
      </c>
      <c r="H168">
        <f>G168-G136</f>
        <v>27272</v>
      </c>
      <c r="I168" t="s">
        <v>146</v>
      </c>
      <c r="J168">
        <v>3182592</v>
      </c>
      <c r="K168">
        <f>J168-J$1</f>
        <v>28672</v>
      </c>
      <c r="M168" s="5" t="s">
        <v>146</v>
      </c>
      <c r="N168" s="5">
        <v>3182592</v>
      </c>
      <c r="O168" t="str">
        <f t="shared" si="89"/>
        <v>OK</v>
      </c>
      <c r="S168" t="s">
        <v>0</v>
      </c>
      <c r="T168" t="str">
        <f>I168</f>
        <v>REG_TRACKER</v>
      </c>
      <c r="U168" t="s">
        <v>176</v>
      </c>
      <c r="V168">
        <f>J168-J$168</f>
        <v>0</v>
      </c>
      <c r="W168" s="4" t="s">
        <v>167</v>
      </c>
      <c r="Y168" s="6" t="str">
        <f>IF(AND(D168=H168,  H168=L151),"OK","FAIL")</f>
        <v>FAIL</v>
      </c>
      <c r="Z168">
        <f>B168-B$168</f>
        <v>0</v>
      </c>
    </row>
    <row r="169" spans="1:26" x14ac:dyDescent="0.25">
      <c r="E169" t="s">
        <v>147</v>
      </c>
      <c r="F169">
        <v>3182596</v>
      </c>
      <c r="G169">
        <f>F169-F$1</f>
        <v>28676</v>
      </c>
      <c r="H169">
        <f t="shared" ref="H169:H174" si="99">G169-G168</f>
        <v>4</v>
      </c>
      <c r="I169" t="s">
        <v>147</v>
      </c>
      <c r="J169">
        <v>3182596</v>
      </c>
      <c r="K169">
        <f>J169-J$1</f>
        <v>28676</v>
      </c>
      <c r="M169" s="5" t="s">
        <v>147</v>
      </c>
      <c r="N169" s="5">
        <v>3182596</v>
      </c>
      <c r="O169" t="str">
        <f t="shared" si="89"/>
        <v>OK</v>
      </c>
      <c r="S169" t="s">
        <v>0</v>
      </c>
      <c r="T169" t="str">
        <f>I169</f>
        <v>REG_TRACKER_1</v>
      </c>
      <c r="U169" t="s">
        <v>176</v>
      </c>
      <c r="V169">
        <f>J169-J$168</f>
        <v>4</v>
      </c>
      <c r="W169" s="4" t="s">
        <v>167</v>
      </c>
      <c r="Y169" s="5" t="str">
        <f>IF(AND(H169=L152),"OK","FAIL")</f>
        <v>OK</v>
      </c>
      <c r="Z169">
        <f>B169-B$168</f>
        <v>-1085440</v>
      </c>
    </row>
    <row r="170" spans="1:26" x14ac:dyDescent="0.25">
      <c r="E170" t="s">
        <v>148</v>
      </c>
      <c r="F170">
        <v>3182600</v>
      </c>
      <c r="G170">
        <f>F170-F$1</f>
        <v>28680</v>
      </c>
      <c r="H170">
        <f t="shared" si="99"/>
        <v>4</v>
      </c>
      <c r="I170" t="s">
        <v>148</v>
      </c>
      <c r="J170">
        <v>3182600</v>
      </c>
      <c r="K170">
        <f>J170-J$1</f>
        <v>28680</v>
      </c>
      <c r="M170" s="5" t="s">
        <v>148</v>
      </c>
      <c r="N170" s="5">
        <v>3182600</v>
      </c>
      <c r="O170" t="str">
        <f t="shared" si="89"/>
        <v>OK</v>
      </c>
      <c r="S170" t="s">
        <v>0</v>
      </c>
      <c r="T170" t="str">
        <f>I170</f>
        <v>REG_TRACKER_2</v>
      </c>
      <c r="U170" t="s">
        <v>176</v>
      </c>
      <c r="V170">
        <f>J170-J$168</f>
        <v>8</v>
      </c>
      <c r="W170" s="4" t="s">
        <v>167</v>
      </c>
      <c r="Y170" s="5" t="str">
        <f>IF(AND(H170=L153),"OK","FAIL")</f>
        <v>OK</v>
      </c>
      <c r="Z170">
        <f>B170-B$168</f>
        <v>-1085440</v>
      </c>
    </row>
    <row r="171" spans="1:26" x14ac:dyDescent="0.25">
      <c r="E171" t="s">
        <v>149</v>
      </c>
      <c r="F171">
        <v>3182604</v>
      </c>
      <c r="G171">
        <f>F171-F$1</f>
        <v>28684</v>
      </c>
      <c r="H171">
        <f t="shared" si="99"/>
        <v>4</v>
      </c>
      <c r="I171" t="s">
        <v>149</v>
      </c>
      <c r="J171">
        <v>3182604</v>
      </c>
      <c r="K171">
        <f>J171-J$1</f>
        <v>28684</v>
      </c>
      <c r="M171" s="5" t="s">
        <v>149</v>
      </c>
      <c r="N171" s="5">
        <v>3182604</v>
      </c>
      <c r="O171" t="str">
        <f t="shared" si="89"/>
        <v>OK</v>
      </c>
      <c r="S171" t="s">
        <v>0</v>
      </c>
      <c r="T171" t="str">
        <f>I171</f>
        <v>REG_TRACKER_3</v>
      </c>
      <c r="U171" t="s">
        <v>176</v>
      </c>
      <c r="V171">
        <f>J171-J$168</f>
        <v>12</v>
      </c>
      <c r="W171" s="4" t="s">
        <v>167</v>
      </c>
      <c r="Y171" s="5" t="str">
        <f>IF(AND(H171=L154),"OK","FAIL")</f>
        <v>OK</v>
      </c>
      <c r="Z171">
        <f>B171-B$168</f>
        <v>-1085440</v>
      </c>
    </row>
    <row r="172" spans="1:26" x14ac:dyDescent="0.25">
      <c r="E172" t="s">
        <v>150</v>
      </c>
      <c r="F172">
        <v>3182608</v>
      </c>
      <c r="G172">
        <f>F172-F$1</f>
        <v>28688</v>
      </c>
      <c r="H172">
        <f t="shared" si="99"/>
        <v>4</v>
      </c>
      <c r="I172" t="s">
        <v>150</v>
      </c>
      <c r="J172">
        <v>3182608</v>
      </c>
      <c r="K172">
        <f>J172-J$1</f>
        <v>28688</v>
      </c>
      <c r="M172" s="5" t="s">
        <v>150</v>
      </c>
      <c r="N172" s="5">
        <v>3182608</v>
      </c>
      <c r="O172" t="str">
        <f t="shared" si="89"/>
        <v>OK</v>
      </c>
      <c r="S172" t="s">
        <v>0</v>
      </c>
      <c r="T172" t="str">
        <f>I172</f>
        <v>REG_TRACKER_4</v>
      </c>
      <c r="U172" t="s">
        <v>176</v>
      </c>
      <c r="V172">
        <f>J172-J$168</f>
        <v>16</v>
      </c>
      <c r="W172" s="4" t="s">
        <v>167</v>
      </c>
      <c r="Y172" s="5" t="str">
        <f>IF(AND(H172=L155),"OK","FAIL")</f>
        <v>OK</v>
      </c>
      <c r="Z172">
        <f>B172-B$168</f>
        <v>-1085440</v>
      </c>
    </row>
    <row r="173" spans="1:26" x14ac:dyDescent="0.25">
      <c r="E173" t="s">
        <v>78</v>
      </c>
      <c r="F173">
        <v>3182612</v>
      </c>
      <c r="G173">
        <f>F173-F$1</f>
        <v>28692</v>
      </c>
      <c r="H173">
        <f t="shared" si="99"/>
        <v>4</v>
      </c>
      <c r="I173" t="s">
        <v>78</v>
      </c>
      <c r="J173">
        <v>3182612</v>
      </c>
      <c r="K173">
        <f>J173-J$1</f>
        <v>28692</v>
      </c>
      <c r="M173" s="5" t="s">
        <v>78</v>
      </c>
      <c r="N173" s="5">
        <v>3182612</v>
      </c>
      <c r="O173" t="str">
        <f t="shared" si="89"/>
        <v>OK</v>
      </c>
      <c r="S173" t="s">
        <v>0</v>
      </c>
      <c r="T173" t="str">
        <f>I173</f>
        <v>REG_MEDIAFIFO_READ</v>
      </c>
      <c r="U173" t="s">
        <v>176</v>
      </c>
      <c r="V173">
        <f>J173-J$168</f>
        <v>20</v>
      </c>
      <c r="W173" s="4" t="s">
        <v>167</v>
      </c>
      <c r="Y173" s="5" t="str">
        <f>IF(AND(H173=L156),"OK","FAIL")</f>
        <v>OK</v>
      </c>
      <c r="Z173">
        <f>B173-B$168</f>
        <v>-1085440</v>
      </c>
    </row>
    <row r="174" spans="1:26" x14ac:dyDescent="0.25">
      <c r="E174" t="s">
        <v>80</v>
      </c>
      <c r="F174">
        <v>3182616</v>
      </c>
      <c r="G174">
        <f>F174-F$1</f>
        <v>28696</v>
      </c>
      <c r="H174">
        <f t="shared" si="99"/>
        <v>4</v>
      </c>
      <c r="I174" t="s">
        <v>80</v>
      </c>
      <c r="J174">
        <v>3182616</v>
      </c>
      <c r="K174">
        <f>J174-J$1</f>
        <v>28696</v>
      </c>
      <c r="M174" s="5" t="s">
        <v>80</v>
      </c>
      <c r="N174" s="5">
        <v>3182616</v>
      </c>
      <c r="O174" t="str">
        <f t="shared" si="89"/>
        <v>OK</v>
      </c>
      <c r="S174" t="s">
        <v>0</v>
      </c>
      <c r="T174" t="str">
        <f>I174</f>
        <v>REG_MEDIAFIFO_WRITE</v>
      </c>
      <c r="U174" t="s">
        <v>176</v>
      </c>
      <c r="V174">
        <f>J174-J$168</f>
        <v>24</v>
      </c>
      <c r="W174" s="4" t="s">
        <v>167</v>
      </c>
      <c r="Y174" s="5" t="str">
        <f>IF(AND(H174=L157),"OK","FAIL")</f>
        <v>OK</v>
      </c>
      <c r="Z174">
        <f>B174-B$168</f>
        <v>-1085440</v>
      </c>
    </row>
    <row r="175" spans="1:26" x14ac:dyDescent="0.25">
      <c r="I175" t="s">
        <v>77</v>
      </c>
      <c r="J175">
        <v>3182620</v>
      </c>
      <c r="K175">
        <f>J175-J$1</f>
        <v>28700</v>
      </c>
      <c r="M175" s="5" t="s">
        <v>77</v>
      </c>
      <c r="N175" s="5">
        <v>3182620</v>
      </c>
      <c r="O175" t="str">
        <f t="shared" si="89"/>
        <v>OK</v>
      </c>
      <c r="S175" t="s">
        <v>0</v>
      </c>
      <c r="T175" t="str">
        <f>I175</f>
        <v>REG_MEDIAFIFO_BASE</v>
      </c>
      <c r="U175" t="s">
        <v>176</v>
      </c>
      <c r="V175">
        <f>J175-J$168</f>
        <v>28</v>
      </c>
      <c r="W175" s="4" t="s">
        <v>167</v>
      </c>
      <c r="Y175" s="1" t="str">
        <f>IF(AND(H175=L158),"OK","FAIL")</f>
        <v>FAIL</v>
      </c>
      <c r="Z175">
        <f>B175-B$168</f>
        <v>-1085440</v>
      </c>
    </row>
    <row r="176" spans="1:26" x14ac:dyDescent="0.25">
      <c r="I176" t="s">
        <v>79</v>
      </c>
      <c r="J176">
        <v>3182624</v>
      </c>
      <c r="K176">
        <f>J176-J$1</f>
        <v>28704</v>
      </c>
      <c r="M176" s="5" t="s">
        <v>79</v>
      </c>
      <c r="N176" s="5">
        <v>3182624</v>
      </c>
      <c r="O176" t="str">
        <f t="shared" si="89"/>
        <v>OK</v>
      </c>
      <c r="S176" t="s">
        <v>0</v>
      </c>
      <c r="T176" t="str">
        <f>I176</f>
        <v>REG_MEDIAFIFO_SIZE</v>
      </c>
      <c r="U176" t="s">
        <v>176</v>
      </c>
      <c r="V176">
        <f>J176-J$168</f>
        <v>32</v>
      </c>
      <c r="W176" s="4" t="s">
        <v>167</v>
      </c>
      <c r="Y176" s="1" t="str">
        <f>IF(AND(H176=L159),"OK","FAIL")</f>
        <v>FAIL</v>
      </c>
      <c r="Z176">
        <f>B176-B$168</f>
        <v>-1085440</v>
      </c>
    </row>
    <row r="177" spans="9:26" x14ac:dyDescent="0.25">
      <c r="I177" t="s">
        <v>55</v>
      </c>
      <c r="J177">
        <v>3182628</v>
      </c>
      <c r="K177">
        <f>J177-J$1</f>
        <v>28708</v>
      </c>
      <c r="M177" s="5" t="s">
        <v>55</v>
      </c>
      <c r="N177" s="5">
        <v>3182628</v>
      </c>
      <c r="O177" t="str">
        <f t="shared" si="89"/>
        <v>OK</v>
      </c>
      <c r="S177" t="s">
        <v>0</v>
      </c>
      <c r="T177" t="str">
        <f>I177</f>
        <v>REG_FLASH_SIZE</v>
      </c>
      <c r="U177" t="s">
        <v>176</v>
      </c>
      <c r="V177">
        <f>J177-J$168</f>
        <v>36</v>
      </c>
      <c r="W177" s="4" t="s">
        <v>167</v>
      </c>
      <c r="Y177" s="1" t="str">
        <f>IF(AND(H177=L160),"OK","FAIL")</f>
        <v>FAIL</v>
      </c>
      <c r="Z177">
        <f>B177-B$168</f>
        <v>-1085440</v>
      </c>
    </row>
    <row r="178" spans="9:26" x14ac:dyDescent="0.25">
      <c r="I178" t="s">
        <v>4</v>
      </c>
      <c r="J178">
        <v>3182636</v>
      </c>
      <c r="K178">
        <f>J178-J$1</f>
        <v>28716</v>
      </c>
      <c r="M178" s="5" t="s">
        <v>4</v>
      </c>
      <c r="N178" s="5">
        <v>3182636</v>
      </c>
      <c r="O178" t="str">
        <f t="shared" si="89"/>
        <v>OK</v>
      </c>
      <c r="S178" t="s">
        <v>0</v>
      </c>
      <c r="T178" t="str">
        <f>I180</f>
        <v>REG_PLAY_CONTROL</v>
      </c>
      <c r="U178" t="s">
        <v>176</v>
      </c>
      <c r="V178">
        <f>J180-J$168</f>
        <v>40</v>
      </c>
      <c r="W178" s="4" t="s">
        <v>167</v>
      </c>
      <c r="Y178" s="1" t="str">
        <f>IF(AND(H178=L161),"OK","FAIL")</f>
        <v>FAIL</v>
      </c>
      <c r="Z178">
        <f>B178-B$168</f>
        <v>-1085440</v>
      </c>
    </row>
    <row r="179" spans="9:26" x14ac:dyDescent="0.25">
      <c r="I179" t="s">
        <v>24</v>
      </c>
      <c r="J179">
        <v>3182640</v>
      </c>
      <c r="K179">
        <f>J179-J$1</f>
        <v>28720</v>
      </c>
      <c r="M179" s="5" t="s">
        <v>24</v>
      </c>
      <c r="N179" s="5">
        <v>3182640</v>
      </c>
      <c r="O179" t="str">
        <f t="shared" si="89"/>
        <v>OK</v>
      </c>
      <c r="S179" t="s">
        <v>0</v>
      </c>
      <c r="T179" t="str">
        <f>I178</f>
        <v>REG_ANIM_ACTIVE</v>
      </c>
      <c r="U179" t="s">
        <v>176</v>
      </c>
      <c r="V179">
        <f>J178-J$168</f>
        <v>44</v>
      </c>
      <c r="W179" s="4" t="s">
        <v>167</v>
      </c>
      <c r="Y179" s="1" t="str">
        <f>IF(AND(H179=L162),"OK","FAIL")</f>
        <v>FAIL</v>
      </c>
      <c r="Z179">
        <f>B179-B$168</f>
        <v>-1085440</v>
      </c>
    </row>
    <row r="180" spans="9:26" x14ac:dyDescent="0.25">
      <c r="I180" s="7" t="s">
        <v>95</v>
      </c>
      <c r="J180" s="7">
        <v>3182632</v>
      </c>
      <c r="K180" s="7">
        <f>J180-J$1</f>
        <v>28712</v>
      </c>
      <c r="L180" s="8"/>
      <c r="M180" s="9" t="s">
        <v>95</v>
      </c>
      <c r="N180" s="9">
        <v>3182926</v>
      </c>
      <c r="O180" t="str">
        <f t="shared" si="89"/>
        <v>FAIL</v>
      </c>
      <c r="S180" t="s">
        <v>0</v>
      </c>
      <c r="T180" t="str">
        <f>I179</f>
        <v>REG_DF_TUNED</v>
      </c>
      <c r="U180" t="s">
        <v>176</v>
      </c>
      <c r="V180">
        <f>J179-J$168</f>
        <v>48</v>
      </c>
      <c r="W180" s="4" t="s">
        <v>167</v>
      </c>
      <c r="Y180" s="1" t="str">
        <f>IF(AND(H180=L163),"OK","FAIL")</f>
        <v>FAIL</v>
      </c>
      <c r="Z180">
        <f>B180-B$168</f>
        <v>-1085440</v>
      </c>
    </row>
  </sheetData>
  <sortState ref="M1:N178">
    <sortCondition ref="N1:N1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kaetemi</dc:creator>
  <cp:lastModifiedBy>kaetemi</cp:lastModifiedBy>
  <dcterms:created xsi:type="dcterms:W3CDTF">2019-08-15T09:29:35Z</dcterms:created>
  <dcterms:modified xsi:type="dcterms:W3CDTF">2019-08-27T05:08:31Z</dcterms:modified>
</cp:coreProperties>
</file>